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tif" ContentType="image/tiff"/>
  <Default Extension="png" ContentType="image/png"/>
  <Override PartName="/xl/styles.xml" ContentType="application/vnd.openxmlformats-officedocument.spreadsheetml.styles+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ctrProps/ctr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Default Extension="vml" ContentType="application/vnd.openxmlformats-officedocument.vmlDrawing"/>
  <Override PartName="/xl/worksheets/sheet3.xml" ContentType="application/vnd.openxmlformats-officedocument.spreadsheetml.worksheet+xml"/>
  <Override PartName="/xl/ctrProps/ctrProp2.xml" ContentType="application/vnd.ms-excel.controlproperties+xml"/>
  <Override PartName="/xl/charts/chart4.xml" ContentType="application/vnd.openxmlformats-officedocument.drawingml.chart+xml"/>
  <Override PartName="/xl/drawings/drawing3.xml" ContentType="application/vnd.openxmlformats-officedocument.drawingml.chartshapes+xml"/>
  <Override PartName="/xl/charts/chart5.xml" ContentType="application/vnd.openxmlformats-officedocument.drawingml.chart+xml"/>
  <Override PartName="/xl/drawings/drawing4.xml" ContentType="application/vnd.openxmlformats-officedocument.drawing+xml"/>
  <Override PartName="/xl/worksheets/sheet4.xml" ContentType="application/vnd.openxmlformats-officedocument.spreadsheetml.worksheet+xml"/>
  <Override PartName="/xl/ctrProps/ctrProp3.xml" ContentType="application/vnd.ms-excel.controlpropertie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worksheets/sheet5.xml" ContentType="application/vnd.openxmlformats-officedocument.spreadsheetml.worksheet+xml"/>
  <Override PartName="/xl/ctrProps/ctrProp4.xml" ContentType="application/vnd.ms-excel.controlproperties+xml"/>
  <Override PartName="/xl/drawings/drawing6.xml" ContentType="application/vnd.openxmlformats-officedocument.drawing+xml"/>
  <Override PartName="/xl/worksheets/sheet6.xml" ContentType="application/vnd.openxmlformats-officedocument.spreadsheetml.workshee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7.xml" ContentType="application/vnd.openxmlformats-officedocument.drawing+xml"/>
  <Override PartName="/xl/worksheets/sheet7.xml" ContentType="application/vnd.openxmlformats-officedocument.spreadsheetml.worksheet+xml"/>
  <Override PartName="/xl/ctrProps/ctrProp5.xml" ContentType="application/vnd.ms-excel.controlproperti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8.xml" ContentType="application/vnd.openxmlformats-officedocument.drawing+xml"/>
  <Override PartName="/xl/worksheets/sheet8.xml" ContentType="application/vnd.openxmlformats-officedocument.spreadsheetml.worksheet+xml"/>
  <Override PartName="/xl/ctrProps/ctrProp6.xml" ContentType="application/vnd.ms-excel.controlproperties+xml"/>
  <Override PartName="/xl/charts/chart15.xml" ContentType="application/vnd.openxmlformats-officedocument.drawingml.chart+xml"/>
  <Override PartName="/xl/drawings/drawing9.xml" ContentType="application/vnd.openxmlformats-officedocument.drawing+xml"/>
  <Override PartName="/xl/worksheets/sheet9.xml" ContentType="application/vnd.openxmlformats-officedocument.spreadsheetml.worksheet+xml"/>
  <Override PartName="/xl/ctrProps/ctrProp7.xml" ContentType="application/vnd.ms-excel.controlproperti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0.xml" ContentType="application/vnd.openxmlformats-officedocument.drawing+xml"/>
  <Override PartName="/xl/worksheets/sheet10.xml" ContentType="application/vnd.openxmlformats-officedocument.spreadsheetml.worksheet+xml"/>
  <Override PartName="/xl/ctrProps/ctrProp8.xml" ContentType="application/vnd.ms-excel.controlpropertie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11.xml" ContentType="application/vnd.openxmlformats-officedocument.drawing+xml"/>
  <Override PartName="/xl/worksheets/sheet11.xml" ContentType="application/vnd.openxmlformats-officedocument.spreadsheetml.worksheet+xml"/>
  <Override PartName="/xl/ctrProps/ctrProp9.xml" ContentType="application/vnd.ms-excel.controlproperties+xml"/>
  <Override PartName="/xl/drawings/drawing12.xml" ContentType="application/vnd.openxmlformats-officedocument.drawing+xml"/>
  <Override PartName="/xl/worksheets/sheet12.xml" ContentType="application/vnd.openxmlformats-officedocument.spreadsheetml.worksheet+xml"/>
  <Override PartName="/xl/ctrProps/ctrProp10.xml" ContentType="application/vnd.ms-excel.controlproperties+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13.xml" ContentType="application/vnd.openxmlformats-officedocument.drawing+xml"/>
  <Override PartName="/xl/worksheets/sheet13.xml" ContentType="application/vnd.openxmlformats-officedocument.spreadsheetml.worksheet+xml"/>
  <Override PartName="/xl/ctrProps/ctrProp11.xml" ContentType="application/vnd.ms-excel.controlproperties+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4.xml" ContentType="application/vnd.openxmlformats-officedocument.drawing+xml"/>
  <Override PartName="/xl/worksheets/sheet14.xml" ContentType="application/vnd.openxmlformats-officedocument.spreadsheetml.worksheet+xml"/>
  <Override PartName="/xl/ctrProps/ctrProp12.xml" ContentType="application/vnd.ms-excel.controlproperties+xml"/>
  <Override PartName="/xl/charts/chart31.xml" ContentType="application/vnd.openxmlformats-officedocument.drawingml.chart+xml"/>
  <Override PartName="/xl/charts/chart32.xml" ContentType="application/vnd.openxmlformats-officedocument.drawingml.chart+xml"/>
  <Override PartName="/xl/drawings/drawing15.xml" ContentType="application/vnd.openxmlformats-officedocument.drawing+xml"/>
  <Override PartName="/xl/worksheets/sheet15.xml" ContentType="application/vnd.openxmlformats-officedocument.spreadsheetml.worksheet+xml"/>
  <Override PartName="/xl/ctrProps/ctrProp13.xml" ContentType="application/vnd.ms-excel.controlproperties+xml"/>
  <Override PartName="/xl/charts/chart33.xml" ContentType="application/vnd.openxmlformats-officedocument.drawingml.chart+xml"/>
  <Override PartName="/xl/charts/chart34.xml" ContentType="application/vnd.openxmlformats-officedocument.drawingml.chart+xml"/>
  <Override PartName="/xl/drawings/drawing16.xml" ContentType="application/vnd.openxmlformats-officedocument.drawing+xml"/>
  <Override PartName="/xl/worksheets/sheet16.xml" ContentType="application/vnd.openxmlformats-officedocument.spreadsheetml.worksheet+xml"/>
  <Override PartName="/xl/ctrProps/ctrProp14.xml" ContentType="application/vnd.ms-excel.controlproperties+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7.xml" ContentType="application/vnd.openxmlformats-officedocument.drawing+xml"/>
  <Override PartName="/xl/worksheets/sheet17.xml" ContentType="application/vnd.openxmlformats-officedocument.spreadsheetml.worksheet+xml"/>
  <Override PartName="/xl/charts/chart38.xml" ContentType="application/vnd.openxmlformats-officedocument.drawingml.chart+xml"/>
  <Override PartName="/xl/charts/chart39.xml" ContentType="application/vnd.openxmlformats-officedocument.drawingml.chart+xml"/>
  <Override PartName="/xl/drawings/drawing18.xml" ContentType="application/vnd.openxmlformats-officedocument.drawing+xml"/>
  <Override PartName="/xl/worksheets/sheet18.xml" ContentType="application/vnd.openxmlformats-officedocument.spreadsheetml.worksheet+xml"/>
  <Override PartName="/xl/ctrProps/ctrProp15.xml" ContentType="application/vnd.ms-excel.controlproperties+xml"/>
  <Override PartName="/xl/charts/chart40.xml" ContentType="application/vnd.openxmlformats-officedocument.drawingml.chart+xml"/>
  <Override PartName="/xl/charts/chart41.xml" ContentType="application/vnd.openxmlformats-officedocument.drawingml.chart+xml"/>
  <Override PartName="/xl/drawings/drawing19.xml" ContentType="application/vnd.openxmlformats-officedocument.drawing+xml"/>
  <Override PartName="/xl/worksheets/sheet19.xml" ContentType="application/vnd.openxmlformats-officedocument.spreadsheetml.worksheet+xml"/>
  <Override PartName="/xl/ctrProps/ctrProp16.xml" ContentType="application/vnd.ms-excel.controlproperties+xml"/>
  <Override PartName="/xl/charts/chart42.xml" ContentType="application/vnd.openxmlformats-officedocument.drawingml.chart+xml"/>
  <Override PartName="/xl/charts/chart43.xml" ContentType="application/vnd.openxmlformats-officedocument.drawingml.chart+xml"/>
  <Override PartName="/xl/drawings/drawing20.xml" ContentType="application/vnd.openxmlformats-officedocument.drawing+xml"/>
  <Override PartName="/xl/worksheets/sheet20.xml" ContentType="application/vnd.openxmlformats-officedocument.spreadsheetml.worksheet+xml"/>
  <Override PartName="/xl/ctrProps/ctrProp17.xml" ContentType="application/vnd.ms-excel.controlproperties+xml"/>
  <Override PartName="/xl/charts/chart44.xml" ContentType="application/vnd.openxmlformats-officedocument.drawingml.chart+xml"/>
  <Override PartName="/xl/drawings/drawing21.xml" ContentType="application/vnd.openxmlformats-officedocument.drawing+xml"/>
  <Override PartName="/xl/worksheets/sheet21.xml" ContentType="application/vnd.openxmlformats-officedocument.spreadsheetml.worksheet+xml"/>
  <Override PartName="/xl/charts/chart45.xml" ContentType="application/vnd.openxmlformats-officedocument.drawingml.chart+xml"/>
  <Override PartName="/xl/drawings/drawing22.xml" ContentType="application/vnd.openxmlformats-officedocument.drawing+xml"/>
  <Override PartName="/xl/worksheets/sheet22.xml" ContentType="application/vnd.openxmlformats-officedocument.spreadsheetml.worksheet+xml"/>
  <Override PartName="/xl/ctrProps/ctrProp18.xml" ContentType="application/vnd.ms-excel.controlproperties+xml"/>
  <Override PartName="/xl/drawings/drawing23.xml" ContentType="application/vnd.openxmlformats-officedocument.drawing+xml"/>
  <Override PartName="/xl/worksheets/sheet23.xml" ContentType="application/vnd.openxmlformats-officedocument.spreadsheetml.worksheet+xml"/>
  <Override PartName="/xl/sharedStrings.xml" ContentType="application/vnd.openxmlformats-officedocument.spreadsheetml.sharedStrings+xml"/>
  <Default Extension="tiff" ContentType="image/tiff"/>
  <Override PartName="/xl/metadata.xml" ContentType="application/vnd.openxmlformats-officedocument.spreadsheetml.sheetMetadata+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4" lowestEdited="4" rupBuild="9302"/>
  <workbookPr codeName="DieseArbeitsmappe"/>
  <bookViews>
    <workbookView xWindow="-120" yWindow="-120" windowWidth="38640" windowHeight="21240" firstSheet="2" activeTab="0"/>
  </bookViews>
  <sheets>
    <sheet name="TITEL" sheetId="128" r:id="rId3"/>
    <sheet name="MAKTXT" sheetId="83" r:id="rId4"/>
    <sheet name="OnePager" sheetId="182" r:id="rId5"/>
    <sheet name="BZ_ALLG" sheetId="127" r:id="rId6"/>
    <sheet name="BZ_SEKT" sheetId="56" r:id="rId7"/>
    <sheet name="BZ_BRAN" sheetId="59" r:id="rId8"/>
    <sheet name="BZ_BEURT" sheetId="183" r:id="rId9"/>
    <sheet name="BZ_BOXP" sheetId="187" r:id="rId10"/>
    <sheet name="NAS_BUE" sheetId="196" r:id="rId11"/>
    <sheet name="NAS_VERK" sheetId="110" r:id="rId12"/>
    <sheet name="VER_GUE" sheetId="191" r:id="rId13"/>
    <sheet name="DHP" sheetId="195" r:id="rId14"/>
    <sheet name="BEV" sheetId="3" r:id="rId15"/>
    <sheet name="BEV2" sheetId="98" r:id="rId16"/>
    <sheet name="STEU" sheetId="103" r:id="rId17"/>
    <sheet name="GF" sheetId="180" r:id="rId18"/>
    <sheet name="PREIS" sheetId="130" r:id="rId19"/>
    <sheet name="PREIS2" sheetId="199" r:id="rId20"/>
    <sheet name="FAHRZ" sheetId="100" r:id="rId21"/>
    <sheet name="PEND" sheetId="192" r:id="rId22"/>
    <sheet name="BZRES" sheetId="36" r:id="rId23"/>
    <sheet name="PROSP" sheetId="117" r:id="rId24"/>
    <sheet name="IMPRESSUM" sheetId="188" r:id="rId25"/>
  </sheets>
  <definedNames>
    <definedName name="__123Graph_A" localSheetId="22" hidden="1">#REF!</definedName>
    <definedName name="__123Graph_A" localSheetId="19" hidden="1">#REF!</definedName>
    <definedName name="__123Graph_A" hidden="1">#REF!</definedName>
    <definedName name="__123Graph_B" hidden="1">#REF!</definedName>
    <definedName name="__123Graph_C" hidden="1">#REF!</definedName>
    <definedName name="__123Graph_D" hidden="1">#REF!</definedName>
    <definedName name="__123Graph_X" hidden="1">#REF!</definedName>
    <definedName name="__123Graph_Z" hidden="1">#REF!</definedName>
    <definedName name="_Key1" localSheetId="22" hidden="1">#REF!</definedName>
    <definedName name="_Key1" localSheetId="19" hidden="1">#REF!</definedName>
    <definedName name="_Key1" hidden="1">#REF!</definedName>
    <definedName name="_Key2" localSheetId="22" hidden="1">#REF!</definedName>
    <definedName name="_Key2" localSheetId="19" hidden="1">#REF!</definedName>
    <definedName name="_Key2" hidden="1">#REF!</definedName>
    <definedName name="_Order1" hidden="1">255</definedName>
    <definedName name="_Order2" hidden="1">255</definedName>
    <definedName name="_Sort" localSheetId="22" hidden="1">#REF!</definedName>
    <definedName name="_Sort" hidden="1">#REF!</definedName>
    <definedName name="ABST">#REF!</definedName>
    <definedName name="ABSTAND">#REF!</definedName>
    <definedName name="Ausblenden" localSheetId="22">#REF!</definedName>
    <definedName name="Ausblenden">#REF!</definedName>
    <definedName name="BEVÖLKERUNG_PROGNOSE" localSheetId="22">#REF!</definedName>
    <definedName name="BEVÖLKERUNG_PROGNOSE">#REF!</definedName>
    <definedName name="Bild" localSheetId="22">INDIRECT(#REF!)</definedName>
    <definedName name="Bild" localSheetId="19">INDIRECT(#REF!)</definedName>
    <definedName name="Bild">INDIRECT(#REF!)</definedName>
    <definedName name="Bilder" localSheetId="22">#REF!</definedName>
    <definedName name="Bilder" localSheetId="19">#REF!</definedName>
    <definedName name="Bilder">#REF!</definedName>
    <definedName name="Bildli">"Bild 45"</definedName>
    <definedName name="BJ" localSheetId="22">#REF!</definedName>
    <definedName name="BJ" localSheetId="19">#REF!</definedName>
    <definedName name="BJ">#REF!</definedName>
    <definedName name="Comparables3">"Ausschnitt4,Ausschnitt4"</definedName>
    <definedName name="CV0" localSheetId="22">#REF!</definedName>
    <definedName name="CV0" localSheetId="19">#REF!</definedName>
    <definedName name="CV0">#REF!</definedName>
    <definedName name="d_bev_Matrix" localSheetId="22">#REF!</definedName>
    <definedName name="d_bev_Matrix" localSheetId="19">#REF!</definedName>
    <definedName name="d_bev_Matrix">#REF!</definedName>
    <definedName name="d_bundesland_matrix" localSheetId="22">#REF!</definedName>
    <definedName name="d_bundesland_matrix" localSheetId="19">#REF!</definedName>
    <definedName name="d_bundesland_matrix">#REF!</definedName>
    <definedName name="d_fahrz_matrix" localSheetId="22">#REF!</definedName>
    <definedName name="d_fahrz_matrix" localSheetId="19">#REF!</definedName>
    <definedName name="d_fahrz_matrix">#REF!</definedName>
    <definedName name="d_kreis_matrix" localSheetId="22">#REF!</definedName>
    <definedName name="d_kreis_matrix" localSheetId="19">#REF!</definedName>
    <definedName name="d_kreis_matrix">#REF!</definedName>
    <definedName name="d_leerw_matrix" localSheetId="22">#REF!</definedName>
    <definedName name="d_leerw_matrix" localSheetId="19">#REF!</definedName>
    <definedName name="d_leerw_matrix">#REF!</definedName>
    <definedName name="d_nas_Matrix" localSheetId="22">#REF!</definedName>
    <definedName name="d_nas_Matrix" localSheetId="19">#REF!</definedName>
    <definedName name="d_nas_Matrix">#REF!</definedName>
    <definedName name="d_polit_kreis_matrix" localSheetId="22">#REF!</definedName>
    <definedName name="d_polit_kreis_matrix" localSheetId="19">#REF!</definedName>
    <definedName name="d_polit_kreis_matrix">#REF!</definedName>
    <definedName name="d_polit_Matrix" localSheetId="22">#REF!</definedName>
    <definedName name="d_polit_Matrix" localSheetId="19">#REF!</definedName>
    <definedName name="d_polit_Matrix">#REF!</definedName>
    <definedName name="d_steu_matrix" localSheetId="22">#REF!</definedName>
    <definedName name="d_steu_matrix" localSheetId="19">#REF!</definedName>
    <definedName name="d_steu_matrix">#REF!</definedName>
    <definedName name="d_wand_leintuch" localSheetId="22">#REF!</definedName>
    <definedName name="d_wand_leintuch" localSheetId="19">#REF!</definedName>
    <definedName name="d_wand_leintuch">#REF!</definedName>
    <definedName name="d_wand_Matrix" localSheetId="22">#REF!</definedName>
    <definedName name="d_wand_Matrix" localSheetId="19">#REF!</definedName>
    <definedName name="d_wand_Matrix">#REF!</definedName>
    <definedName name="d_woh_matrix" localSheetId="22">#REF!</definedName>
    <definedName name="d_woh_matrix" localSheetId="19">#REF!</definedName>
    <definedName name="d_woh_matrix">#REF!</definedName>
    <definedName name="_xlnm.Print_Area" localSheetId="12">BEV!$C$1:$P$50</definedName>
    <definedName name="_xlnm.Print_Area" localSheetId="13">'BEV2'!$C$1:$P$38</definedName>
    <definedName name="_xlnm.Print_Area" localSheetId="3">BZ_ALLG!$C$1:$S$48</definedName>
    <definedName name="_xlnm.Print_Area" localSheetId="6">BZ_BEURT!$C$1:$Z$64</definedName>
    <definedName name="_xlnm.Print_Area" localSheetId="7">BZ_BOXP!$C$1:$P$91</definedName>
    <definedName name="_xlnm.Print_Area" localSheetId="5">BZ_BRAN!$C$1:$R$40</definedName>
    <definedName name="_xlnm.Print_Area" localSheetId="4">BZ_SEKT!$C$1:$Q$43</definedName>
    <definedName name="_xlnm.Print_Area" localSheetId="20">BZRES!$C$1:$Z$43</definedName>
    <definedName name="_xlnm.Print_Area" localSheetId="11">DHP!$C$1:$T$67</definedName>
    <definedName name="_xlnm.Print_Area" localSheetId="18">FAHRZ!$C$1:$P$54</definedName>
    <definedName name="_xlnm.Print_Area" localSheetId="15">GF!$C$1:$L$57</definedName>
    <definedName name="_xlnm.Print_Area" localSheetId="22">IMPRESSUM!$C$1:$AQ$74</definedName>
    <definedName name="_xlnm.Print_Area" localSheetId="1">MAKTXT!$C$1:$P$15</definedName>
    <definedName name="_xlnm.Print_Area" localSheetId="8">NAS_BUE!$C$1:$AM$85</definedName>
    <definedName name="_xlnm.Print_Area" localSheetId="9">NAS_VERK!$C$1:$AM$93</definedName>
    <definedName name="_xlnm.Print_Area" localSheetId="2">OnePager!$C$1:$AT$88</definedName>
    <definedName name="_xlnm.Print_Area" localSheetId="19">PEND!$C$1:$P$46</definedName>
    <definedName name="_xlnm.Print_Area" localSheetId="16">PREIS!$C$1:$N$72</definedName>
    <definedName name="_xlnm.Print_Area" localSheetId="17">PREIS2!$C$1:$W$68</definedName>
    <definedName name="_xlnm.Print_Area" localSheetId="21">PROSP!$C$1:$Z$67</definedName>
    <definedName name="_xlnm.Print_Area" localSheetId="14">STEU!$C$1:$T$45</definedName>
    <definedName name="_xlnm.Print_Area" localSheetId="0">TITEL!$C$1:$R$42</definedName>
    <definedName name="_xlnm.Print_Area" localSheetId="10">VER_GUE!$C$1:$T$37</definedName>
    <definedName name="Einblenden" localSheetId="22">#REF!</definedName>
    <definedName name="Einblenden">#REF!</definedName>
    <definedName name="f" localSheetId="22" hidden="1">#REF!</definedName>
    <definedName name="f" hidden="1">#REF!</definedName>
    <definedName name="Grafik_EFH">OFFSET(#REF!,0,0,,#REF!)</definedName>
    <definedName name="ImageBüro" localSheetId="22">#REF!</definedName>
    <definedName name="ImageBüro" localSheetId="19">#REF!</definedName>
    <definedName name="ImageBüro">#REF!</definedName>
    <definedName name="ImageVerkauf" localSheetId="22">#REF!</definedName>
    <definedName name="ImageVerkauf">#REF!</definedName>
    <definedName name="Italienisch" localSheetId="22">#REF!</definedName>
    <definedName name="Italienisch" localSheetId="19">#REF!</definedName>
    <definedName name="Italienisch">#REF!</definedName>
    <definedName name="Kost_Vert" localSheetId="22">#REF!</definedName>
    <definedName name="Kost_Vert" localSheetId="19">#REF!</definedName>
    <definedName name="Kost_Vert">#REF!</definedName>
    <definedName name="Matrix_plzgem" localSheetId="22">#REF!</definedName>
    <definedName name="Matrix_plzgem" localSheetId="19">#REF!</definedName>
    <definedName name="Matrix_plzgem">#REF!</definedName>
    <definedName name="ORTSNAME" localSheetId="6">#REF!</definedName>
    <definedName name="ORTSNAME" localSheetId="22">#REF!</definedName>
    <definedName name="ORTSNAME" localSheetId="19">#REF!</definedName>
    <definedName name="PLZ" localSheetId="6">#REF!</definedName>
    <definedName name="PLZ" localSheetId="22">#REF!</definedName>
    <definedName name="PLZ" localSheetId="19">#REF!</definedName>
    <definedName name="PLZANZ" localSheetId="22">#REF!</definedName>
    <definedName name="PLZANZ" localSheetId="19">#REF!</definedName>
    <definedName name="PLZANZ">#REF!</definedName>
    <definedName name="PLZNAME" localSheetId="22">#REF!</definedName>
    <definedName name="PLZTEXT" localSheetId="22">#REF!</definedName>
    <definedName name="PLZTEXT" localSheetId="19">#REF!</definedName>
    <definedName name="PLZTEXT">#REF!</definedName>
    <definedName name="Query" localSheetId="22">#REF!</definedName>
    <definedName name="Query" localSheetId="19">#REF!</definedName>
    <definedName name="Query">#REF!</definedName>
    <definedName name="Recorder">#N/A</definedName>
    <definedName name="Rest" localSheetId="22">#REF!</definedName>
    <definedName name="Rest" localSheetId="19">#REF!</definedName>
    <definedName name="Rest">#REF!</definedName>
    <definedName name="SatzLage">#REF!</definedName>
    <definedName name="SatzLärm">#REF!</definedName>
    <definedName name="SatzLärmEisenbahn">#REF!</definedName>
    <definedName name="SatzNASE1">#REF!</definedName>
    <definedName name="SatzNegUmstand">#REF!</definedName>
    <definedName name="SatzSeesicht">#REF!</definedName>
    <definedName name="SatzVerkaufsNASE">#REF!</definedName>
    <definedName name="SatzZugang">#REF!</definedName>
    <definedName name="t0a" localSheetId="22">#REF!</definedName>
    <definedName name="t0a" localSheetId="19">#REF!</definedName>
    <definedName name="t0a">#REF!</definedName>
    <definedName name="t1b" localSheetId="22">#REF!</definedName>
    <definedName name="t1b" localSheetId="19">#REF!</definedName>
    <definedName name="t1b">#REF!</definedName>
    <definedName name="t1c" localSheetId="22">#REF!</definedName>
    <definedName name="t1c" localSheetId="19">#REF!</definedName>
    <definedName name="t1c">#REF!</definedName>
    <definedName name="tre" localSheetId="22">#REF!</definedName>
    <definedName name="tre" localSheetId="19">#REF!</definedName>
    <definedName name="tre">#REF!</definedName>
    <definedName name="wand_a" localSheetId="6">#REF!</definedName>
    <definedName name="wand_a" localSheetId="22">#REF!</definedName>
    <definedName name="wand_a" localSheetId="19">#REF!</definedName>
    <definedName name="wand_a">#REF!</definedName>
    <definedName name="wand_b" localSheetId="6">#REF!</definedName>
    <definedName name="wand_b" localSheetId="22">#REF!</definedName>
    <definedName name="wand_b" localSheetId="19">#REF!</definedName>
    <definedName name="wand_b">#REF!</definedName>
    <definedName name="xxx" localSheetId="22" hidden="1">#REF!</definedName>
    <definedName name="xxx" localSheetId="19" hidden="1">#REF!</definedName>
    <definedName name="xxx" hidden="1">#REF!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41" i="128"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<sst xmlns="http://schemas.openxmlformats.org/spreadsheetml/2006/main" count="2343" uniqueCount="891">
  <si>
    <t>Eigentum von Fahrländer Partner AG, Zürich</t>
  </si>
  <si>
    <t xml:space="preserve"> </t>
  </si>
  <si>
    <t>Fahrländer Partner AG</t>
  </si>
  <si>
    <t>Raumentwicklung</t>
  </si>
  <si>
    <t>E</t>
  </si>
  <si>
    <t>N</t>
  </si>
  <si>
    <t>Δ</t>
  </si>
  <si>
    <t>NOGA 2008</t>
  </si>
  <si>
    <t>Rang</t>
  </si>
  <si>
    <t>Daten</t>
  </si>
  <si>
    <t>-</t>
  </si>
  <si>
    <t>CHF/m²(a)</t>
  </si>
  <si>
    <t>%</t>
  </si>
  <si>
    <t>p.a.</t>
  </si>
  <si>
    <t xml:space="preserve">Fahrländer Partner AG		</t>
  </si>
  <si>
    <t>Gütergruppe</t>
  </si>
  <si>
    <t>VZA</t>
  </si>
  <si>
    <t>Anteil</t>
  </si>
  <si>
    <t>VZA MS-Region</t>
  </si>
  <si>
    <t>Mean</t>
  </si>
  <si>
    <t>SD</t>
  </si>
  <si>
    <t>Median</t>
  </si>
  <si>
    <t>Q1</t>
  </si>
  <si>
    <t>Q3</t>
  </si>
  <si>
    <t>Minimum</t>
  </si>
  <si>
    <t>Maximum</t>
  </si>
  <si>
    <t>Untergrenze</t>
  </si>
  <si>
    <t>Obergrenze</t>
  </si>
  <si>
    <t>&lt;5</t>
  </si>
  <si>
    <t>&lt;-10</t>
  </si>
  <si>
    <t>&gt;10</t>
  </si>
  <si>
    <t>65-69</t>
  </si>
  <si>
    <t>70-74</t>
  </si>
  <si>
    <t>75-79</t>
  </si>
  <si>
    <t>80-84</t>
  </si>
  <si>
    <t>85-89</t>
  </si>
  <si>
    <t>90+</t>
  </si>
  <si>
    <t>20-34</t>
  </si>
  <si>
    <t>35-54</t>
  </si>
  <si>
    <t>55-64</t>
  </si>
  <si>
    <t>65-79</t>
  </si>
  <si>
    <t>80+</t>
  </si>
  <si>
    <t>CHF/m²</t>
  </si>
  <si>
    <t>CHF/m2</t>
  </si>
  <si>
    <t>MS</t>
  </si>
  <si>
    <t>CH</t>
  </si>
  <si>
    <t>2008:1</t>
  </si>
  <si>
    <t>2008:2</t>
  </si>
  <si>
    <t>2008:3</t>
  </si>
  <si>
    <t>2008:4</t>
  </si>
  <si>
    <t>2009:1</t>
  </si>
  <si>
    <t>2009:2</t>
  </si>
  <si>
    <t>2009:3</t>
  </si>
  <si>
    <t>2009:4</t>
  </si>
  <si>
    <t>2010:1</t>
  </si>
  <si>
    <t>2010:2</t>
  </si>
  <si>
    <t>2010:3</t>
  </si>
  <si>
    <t>2010:4</t>
  </si>
  <si>
    <t>2011:1</t>
  </si>
  <si>
    <t>2011:2</t>
  </si>
  <si>
    <t>2011:3</t>
  </si>
  <si>
    <t>2011:4</t>
  </si>
  <si>
    <t>2012:1</t>
  </si>
  <si>
    <t>2012:2</t>
  </si>
  <si>
    <t>2012:3</t>
  </si>
  <si>
    <t>2012:4</t>
  </si>
  <si>
    <t>2013:1</t>
  </si>
  <si>
    <t>2013:2</t>
  </si>
  <si>
    <t>2013:3</t>
  </si>
  <si>
    <t>2013:4</t>
  </si>
  <si>
    <t>2014:1</t>
  </si>
  <si>
    <t>2014:2</t>
  </si>
  <si>
    <t>2014:3</t>
  </si>
  <si>
    <t>2014:4</t>
  </si>
  <si>
    <t>2015:1</t>
  </si>
  <si>
    <t>2015:2</t>
  </si>
  <si>
    <t>2015:3</t>
  </si>
  <si>
    <t>2015:4</t>
  </si>
  <si>
    <t>2016:1</t>
  </si>
  <si>
    <t>2016:2</t>
  </si>
  <si>
    <t>2016:3</t>
  </si>
  <si>
    <t>2016:4</t>
  </si>
  <si>
    <t>2017:1</t>
  </si>
  <si>
    <t>2017:2</t>
  </si>
  <si>
    <t>2017:3</t>
  </si>
  <si>
    <t>2017:4</t>
  </si>
  <si>
    <t>2018:1</t>
  </si>
  <si>
    <t>2018:2</t>
  </si>
  <si>
    <t>2018:3</t>
  </si>
  <si>
    <t>2018:4</t>
  </si>
  <si>
    <t>2019:1</t>
  </si>
  <si>
    <t>2019:2</t>
  </si>
  <si>
    <t>2019:3</t>
  </si>
  <si>
    <t>2019:4</t>
  </si>
  <si>
    <t>2020:1</t>
  </si>
  <si>
    <t>2020:2</t>
  </si>
  <si>
    <t>2020:3</t>
  </si>
  <si>
    <t>2020:4</t>
  </si>
  <si>
    <t>2021:1</t>
  </si>
  <si>
    <t>2021:2</t>
  </si>
  <si>
    <t>2021:3</t>
  </si>
  <si>
    <t>2021:4</t>
  </si>
  <si>
    <t>2022:1</t>
  </si>
  <si>
    <t>2022:2</t>
  </si>
  <si>
    <t>2022:3</t>
  </si>
  <si>
    <t>2022:4</t>
  </si>
  <si>
    <t>2023:1</t>
  </si>
  <si>
    <t>2023:2</t>
  </si>
  <si>
    <t>2023:3</t>
  </si>
  <si>
    <t>2023:4</t>
  </si>
  <si>
    <t xml:space="preserve">Raumentwicklung		</t>
  </si>
  <si>
    <t>1)</t>
  </si>
  <si>
    <t>2)</t>
  </si>
  <si>
    <t>3)</t>
  </si>
  <si>
    <t>Fahrländer Partner</t>
  </si>
  <si>
    <t>Seebahnstrasse 89</t>
  </si>
  <si>
    <t>+41 44 466 70 00</t>
  </si>
  <si>
    <t>info@fpre.ch</t>
  </si>
  <si>
    <t/>
  </si>
  <si>
    <t>Beschäftigte</t>
  </si>
  <si>
    <t>Luogo</t>
  </si>
  <si>
    <t>Città</t>
  </si>
  <si>
    <t>Agglomerazione UST</t>
  </si>
  <si>
    <t>Appartenente a nessuna agglomerazione</t>
  </si>
  <si>
    <t>Località</t>
  </si>
  <si>
    <t>Cantone</t>
  </si>
  <si>
    <t>Regione MS</t>
  </si>
  <si>
    <t>Fusioni:</t>
  </si>
  <si>
    <t>Popolazione</t>
  </si>
  <si>
    <t>Popolazione (permanente)</t>
  </si>
  <si>
    <t>Popolazione straniera (%)</t>
  </si>
  <si>
    <t>Ø Reddito netto</t>
  </si>
  <si>
    <t>Fonte: AFC, modelli Fahrländer Partner.</t>
  </si>
  <si>
    <t>Numero eco. dom.</t>
  </si>
  <si>
    <t>Fonte: UST, modelli Fahrländer Partner.</t>
  </si>
  <si>
    <t>Popolazione in età pensionabile (assoluto)</t>
  </si>
  <si>
    <t>Aspettativa di vita media in anni (Svizzera)*</t>
  </si>
  <si>
    <t>* Popolazione entro 65 e 99 anni; media ponderata all'interno del gruppo di età.</t>
  </si>
  <si>
    <t xml:space="preserve">Fonte: UFS, modellatura Fahrländer Partner. </t>
  </si>
  <si>
    <t>Svizzera</t>
  </si>
  <si>
    <t>Totale</t>
  </si>
  <si>
    <t>Fonte: Fahrländer Partner &amp; sotomo</t>
  </si>
  <si>
    <t>Segmenti di domanda</t>
  </si>
  <si>
    <t>Riserve di zone edificabili</t>
  </si>
  <si>
    <t>Fonte: ARE, modelli Fahrländer Partner.</t>
  </si>
  <si>
    <t>in ettari</t>
  </si>
  <si>
    <t>in %</t>
  </si>
  <si>
    <t>Abitazioni potenziale agg.</t>
  </si>
  <si>
    <t>Popolazione potenziale agg.*</t>
  </si>
  <si>
    <t>Superficie totale</t>
  </si>
  <si>
    <t>Zone d'insediamento</t>
  </si>
  <si>
    <t>Zona edificabile</t>
  </si>
  <si>
    <t xml:space="preserve">        edificata</t>
  </si>
  <si>
    <t xml:space="preserve">        non edificata</t>
  </si>
  <si>
    <t>Edificata</t>
  </si>
  <si>
    <t>Non edificata</t>
  </si>
  <si>
    <t>Zona edificabile residenziale</t>
  </si>
  <si>
    <t>Zona edificabile industriale e artigianale</t>
  </si>
  <si>
    <t>Residenziale</t>
  </si>
  <si>
    <t>Industriale e artigianale</t>
  </si>
  <si>
    <t>* Mantenendo costante lo sfruttamento medio e il consumo di superficie per persona risp. abitazione.</t>
  </si>
  <si>
    <t>1) In % delle zone d'insediamento; 2) In % dalla zona edificabile 3) In % della zona edificabile residenziale risp. industriale e artigianale.</t>
  </si>
  <si>
    <t>Fonte: ARE, UST, modelli Fahrländer Partner.</t>
  </si>
  <si>
    <t>Scenari 2040 (Superfici commerciali)</t>
  </si>
  <si>
    <t>Aziende</t>
  </si>
  <si>
    <t>Stagnazione</t>
  </si>
  <si>
    <t>Trend</t>
  </si>
  <si>
    <t>Prosperità</t>
  </si>
  <si>
    <t>Fonte: Modello prospettivo 2022 Fahrländer Partner.</t>
  </si>
  <si>
    <t>Posti di lavoro (ETP)</t>
  </si>
  <si>
    <t>Superficie lorda complessiva (m²)</t>
  </si>
  <si>
    <t>Posizione (raggiungibilità e pendolari)</t>
  </si>
  <si>
    <t>trasporto pubblico</t>
  </si>
  <si>
    <t>TIM</t>
  </si>
  <si>
    <t>TINM</t>
  </si>
  <si>
    <t>Ø Grandezza delle eco. dom.</t>
  </si>
  <si>
    <t>a</t>
  </si>
  <si>
    <t>Nota: stima basata sulla rilevazione strutturale 2017 - 2021 (pool).</t>
  </si>
  <si>
    <t>In breve</t>
  </si>
  <si>
    <t>Cifre chiave del comune</t>
  </si>
  <si>
    <t>Percento (%)</t>
  </si>
  <si>
    <t>punto percentuale (PP)</t>
  </si>
  <si>
    <t>* Tempo di trasporto medio, tenuto conto dei quartieri (tempo di viaggio più tempo di trasbordo), senza i tempi di accesso. Vengono presi in considerazione solo i centri svizzeri.</t>
  </si>
  <si>
    <t>* Tempo di viaggio su carico del traffico feriale medio. Vengono presi in considerazione solo i centri svizzeri.</t>
  </si>
  <si>
    <t>Occupati</t>
  </si>
  <si>
    <t>Addetti equivalenti a tempo pieno</t>
  </si>
  <si>
    <t>Addetti equiv. a tempo pieno</t>
  </si>
  <si>
    <t>Addetti ETP</t>
  </si>
  <si>
    <t>Sviluppo indicizzato mercato del lavoro</t>
  </si>
  <si>
    <t>Distribuzione attività economiche</t>
  </si>
  <si>
    <t>Attività economiche principali</t>
  </si>
  <si>
    <t>Ø-grandezza*</t>
  </si>
  <si>
    <t>Affitti di mercato e livello dei prezzi</t>
  </si>
  <si>
    <t>Fabbisogno di superfici commerciali</t>
  </si>
  <si>
    <t>Superficie degli uffici</t>
  </si>
  <si>
    <t>Altri</t>
  </si>
  <si>
    <t>Fonte: Modello Fahrländer Partner.</t>
  </si>
  <si>
    <t>Panoramica comunale aziende</t>
  </si>
  <si>
    <t>Altre attività economiche</t>
  </si>
  <si>
    <t>Imp. sul reddito delle pers. giuridiche*</t>
  </si>
  <si>
    <t>* Imposta federale diretta in migliaia di franchi.</t>
  </si>
  <si>
    <t xml:space="preserve">        Quota pro capite</t>
  </si>
  <si>
    <t>Confronto quota pro capite dell'imposta sul reddito delle persone giuridiche</t>
  </si>
  <si>
    <t>* Nuova costruzione, 1 ° piano, costruzione grezza nobile; standard media e posizione di ufficio media.</t>
  </si>
  <si>
    <t>** Nuovo, CE, costruzione grezza nobile, standard medio e una buona posizione per la vendita.</t>
  </si>
  <si>
    <t>ETP</t>
  </si>
  <si>
    <t>Mediana</t>
  </si>
  <si>
    <t>Primo quartile</t>
  </si>
  <si>
    <t>Terzo quartile</t>
  </si>
  <si>
    <t>Dati</t>
  </si>
  <si>
    <t>Tipologia dei comuni UST</t>
  </si>
  <si>
    <t>Regione FPRE</t>
  </si>
  <si>
    <t>Tipo di area FPRE</t>
  </si>
  <si>
    <t>Contenuto</t>
  </si>
  <si>
    <t>Testo della macro-situazione commercio</t>
  </si>
  <si>
    <t>Città di</t>
  </si>
  <si>
    <t>Popolazione straniera</t>
  </si>
  <si>
    <t>Popolazione residente permanente</t>
  </si>
  <si>
    <t>Cifre chiave, branca d'attività economica e cambiamenti strutturali</t>
  </si>
  <si>
    <t>Struttura delle branche: equivalente a tempo pieno secondo gruppo d'attività economiche (2021), 2. e 3. settore</t>
  </si>
  <si>
    <t>Cambiamenti strutturali: contributo alla crescita dei gruppi d'attività economiche (2012 a 2021), 2. e 3. settore</t>
  </si>
  <si>
    <t xml:space="preserve">Nota: La somma dei contributi alla crescita di tutti i gruppi d'attività economiche corrisponde alla crescita dell'occupazione (ETP) nella regione. </t>
  </si>
  <si>
    <t>Struttura di imprese: equivalente a tempo pieno secondo dimensione della impresa (2021 / 2012)</t>
  </si>
  <si>
    <t>Industria tradizionale</t>
  </si>
  <si>
    <t>Industria di punta</t>
  </si>
  <si>
    <t>Costruzione</t>
  </si>
  <si>
    <t>Trasporto, magazzinaggio e logistica</t>
  </si>
  <si>
    <t>Commercio al dettaglio</t>
  </si>
  <si>
    <t>Commercio all'ingrosso</t>
  </si>
  <si>
    <t>Servizi finanziari</t>
  </si>
  <si>
    <t>Servizi alle imprese</t>
  </si>
  <si>
    <t>Servizi amministrativi, sociali e para-pubblici</t>
  </si>
  <si>
    <t>Divertimenti e settore alberghiero</t>
  </si>
  <si>
    <t>Crescita totale dell'occupazione</t>
  </si>
  <si>
    <t>microimprese (&lt; 10 ETP)</t>
  </si>
  <si>
    <t>piccole imprese (10 - 50 ETP)</t>
  </si>
  <si>
    <t>medie imprese (50 - 250 ETP)</t>
  </si>
  <si>
    <t>grandi imprese (&gt; 250 ETP)</t>
  </si>
  <si>
    <t>molto vario</t>
  </si>
  <si>
    <t>nella media</t>
  </si>
  <si>
    <t>molto basso</t>
  </si>
  <si>
    <t>basso</t>
  </si>
  <si>
    <t>alto</t>
  </si>
  <si>
    <t>Varietà delle branche di attività econ. (indice Herfindahl*)</t>
  </si>
  <si>
    <t>Concentrazione delle imprese (indice Herfindahl*)</t>
  </si>
  <si>
    <t>* Valori dell'indice moltiplicati per 100.</t>
  </si>
  <si>
    <t>Nota: Classificazione dei comuni e delle regioni MS. Dinamica nella fondazione di imprese: imprese fondate in relazione al numero esistente.</t>
  </si>
  <si>
    <t>Crescita e valutazione dei settori economici</t>
  </si>
  <si>
    <t>Crescita e potenziale di vendita al dettaglio</t>
  </si>
  <si>
    <t>Valut. dei settori economici*</t>
  </si>
  <si>
    <t>Nota: numerazione = la tabella a sinistra; raggio del cerchio = numero di ETP</t>
  </si>
  <si>
    <t>* previsione di crescita degli ETP per settore (normata).</t>
  </si>
  <si>
    <t>Quota</t>
  </si>
  <si>
    <t>Elettrodomestici, elettronica di consumo</t>
  </si>
  <si>
    <t>Abbigliamento, calzature</t>
  </si>
  <si>
    <t>Ottico, foto</t>
  </si>
  <si>
    <t>Libri, giocattoli, articoli di cancelleria</t>
  </si>
  <si>
    <t>Sport, tempo libero</t>
  </si>
  <si>
    <t>Salute, cura del corpo</t>
  </si>
  <si>
    <t>Orologi, gioielli</t>
  </si>
  <si>
    <t>Mobili, articoli d'arredamento</t>
  </si>
  <si>
    <t>Generi alimentari, bevande e tabacchi</t>
  </si>
  <si>
    <t>Articoli per il fai-da-te/giardinaggio, animali</t>
  </si>
  <si>
    <t>Beni di diverso tipo, grandi magazzini</t>
  </si>
  <si>
    <t>Altro (commercio al dettaglio)</t>
  </si>
  <si>
    <t>in 1'000 CHF</t>
  </si>
  <si>
    <t>Artigianato / industria totale</t>
  </si>
  <si>
    <t>Industrie principali per segmento di mercato (2)</t>
  </si>
  <si>
    <t>Affitto di mercato per sup. artigianali / industriali (mediana)</t>
  </si>
  <si>
    <t>Equivalenti a tempo pieno nel commercio al dettaglio secondo categoria beni/merci (2021)</t>
  </si>
  <si>
    <t>Contributo alla crescita nel commercio al dettaglio secondo categoria beni/merci (2012 - 2021)</t>
  </si>
  <si>
    <t>ETP secondo dimensione e grado di filiarizzazione delle imprese del commercio al dettaglio</t>
  </si>
  <si>
    <t>Dimensione</t>
  </si>
  <si>
    <t>Filiali</t>
  </si>
  <si>
    <t>Bacino d'utenza</t>
  </si>
  <si>
    <t>Tasso di penetrazione e gruppi di merci</t>
  </si>
  <si>
    <t>microimprese (&lt; 2 ETP)</t>
  </si>
  <si>
    <t>piccole imprese (2 - 10 ETP)</t>
  </si>
  <si>
    <t>medie imprese (10 - 50 ETP)</t>
  </si>
  <si>
    <t>grandi imprese (&gt; 50 ETP)</t>
  </si>
  <si>
    <t>Non-filiali</t>
  </si>
  <si>
    <t>https://it.fpre.ch/marktdaten/nachfragersegmente/nachfragersegmente-im-bueromarkt/</t>
  </si>
  <si>
    <t>https://it.fpre.ch/marktdaten/nachfragersegmente/nachfragersegmente-im-verkaufsflaechenmarkt/</t>
  </si>
  <si>
    <t>1 Venditori di servizi</t>
  </si>
  <si>
    <t>2 Distributori di servizi agli automobilisti</t>
  </si>
  <si>
    <t>3 Distributori locali</t>
  </si>
  <si>
    <t>4 Negozi specializzati</t>
  </si>
  <si>
    <t>5 Generalisti locali</t>
  </si>
  <si>
    <t>6 Centri dello shopping tradizionale</t>
  </si>
  <si>
    <t>7 Centri dello shopping a filiali</t>
  </si>
  <si>
    <t>8 Mercati per addetti ai lavori</t>
  </si>
  <si>
    <t>9 Grandi magazzini</t>
  </si>
  <si>
    <t>Fonte: Fahrländer Partner &amp; CSL Immobilien.</t>
  </si>
  <si>
    <t>Tipo di azienda</t>
  </si>
  <si>
    <t>Tipo di consumo (motivazione)</t>
  </si>
  <si>
    <t>acquisto pianificato</t>
  </si>
  <si>
    <t>clienti abituali</t>
  </si>
  <si>
    <t>acquisto unico</t>
  </si>
  <si>
    <t>shopping</t>
  </si>
  <si>
    <t>clienti occasionali</t>
  </si>
  <si>
    <t>molteplici acquisti</t>
  </si>
  <si>
    <t>vicino ai clienti</t>
  </si>
  <si>
    <t>lontano dai clienti</t>
  </si>
  <si>
    <t>Segmenti di domanda nel mercato delle superfici di vendita</t>
  </si>
  <si>
    <t>1 Centrali dei servizio</t>
  </si>
  <si>
    <t>2 Fornitore di servizi locale</t>
  </si>
  <si>
    <t>3 Pensiero creativo</t>
  </si>
  <si>
    <t>4 Back Offices</t>
  </si>
  <si>
    <t>5 Aziende vicine al pubblico</t>
  </si>
  <si>
    <t>6 Consulente privato</t>
  </si>
  <si>
    <t>7 Performer specializzato</t>
  </si>
  <si>
    <t>8 Sede principale</t>
  </si>
  <si>
    <t>9 Frontoffices esclusive</t>
  </si>
  <si>
    <t>Segmenti di domanda nel mercato delle superfici d'ufficio</t>
  </si>
  <si>
    <t>Valore aggiunto</t>
  </si>
  <si>
    <t>Intensità relazioni con clientela</t>
  </si>
  <si>
    <t>Equivalente a tempo pieno secondo la dimensione della impresa e i segmenti di domanda</t>
  </si>
  <si>
    <t>Redditi, potere d'acquisto e fiscalità</t>
  </si>
  <si>
    <t>Potenziale di consumo/commercio al dettaglio della popolazione residente (2020) senza considerare l'offerta (commercio al dettaglio)*</t>
  </si>
  <si>
    <t>Potenziale del commercio al dettaglio</t>
  </si>
  <si>
    <t>** Reddito lordo detratte le spese obbligatorie (transfer) , altre assicurazioni, tasse, trasferimenti, abitazione, energia, risparmio e le spese non rilevanti per il commercio al dettaglio.</t>
  </si>
  <si>
    <t>*** Potenziale di consumo detratte le spese non rilevanti per il commercio al dettaglio.</t>
  </si>
  <si>
    <t>Fonte: Modello del commercio al dettaglio 2023 Fahrländer Partner.</t>
  </si>
  <si>
    <t>Potenziale commercio al dettaglio (2020) in base all'offerta, al bacino d'utenza e all'offerta di commercio al dettaglio nel perimetro del bacino d'utenza.</t>
  </si>
  <si>
    <t>p. eco. dom.</t>
  </si>
  <si>
    <t>Perspettive 2040 (potenziale di consumo/commercio al dettaglio della popolazione residente)*</t>
  </si>
  <si>
    <t>Sviluppo numero economie domestiche 2020 - 2040</t>
  </si>
  <si>
    <t>Sviluppo del pot. di consumo 2020 - 2040 (in 1'000 CHF)**</t>
  </si>
  <si>
    <t>Sviluppo del pot. di com. al dettaglio 2020 - 2040 (in 1'000 CHF)**</t>
  </si>
  <si>
    <t>Fonte: Modello prospettivo 2023 Fahrländer Partner, modello del commercio al dettaglio 2023 Fahrländer Partner.</t>
  </si>
  <si>
    <t>Affitti di mercato nella regione</t>
  </si>
  <si>
    <t>Nota: si tratta di spazi per uffici, di nuova costruzione, in costruzione grezza nobile. I tassi di variazione per la Svizzera sono indicati tra parentesi.</t>
  </si>
  <si>
    <t>Superfici adibite a ufficio, nuova costr., costr. grezza raffinata</t>
  </si>
  <si>
    <t>Valori intrinseci terreno edificabile (allacciato) per edifici d'ufficio</t>
  </si>
  <si>
    <t>Superfici adibite a ufficio</t>
  </si>
  <si>
    <t>Superfici di vendita</t>
  </si>
  <si>
    <t>Superfici artigianali/ind.</t>
  </si>
  <si>
    <t>Ripartizione degli affitti (CHF netto al m²a)</t>
  </si>
  <si>
    <t>Posizione buona</t>
  </si>
  <si>
    <t>Posizione ottima</t>
  </si>
  <si>
    <t>Limite inferiore</t>
  </si>
  <si>
    <t>1° quartile</t>
  </si>
  <si>
    <t>mediana</t>
  </si>
  <si>
    <t>3° quartile</t>
  </si>
  <si>
    <t>Limite superiore</t>
  </si>
  <si>
    <t>a buon mercato</t>
  </si>
  <si>
    <t>inferiore alla mediana</t>
  </si>
  <si>
    <t>superiore alla mediana</t>
  </si>
  <si>
    <t>costoso</t>
  </si>
  <si>
    <t>Posizione media</t>
  </si>
  <si>
    <t>CHF/m² SP SIA 416 (in superficie)</t>
  </si>
  <si>
    <t>Dati di transazione</t>
  </si>
  <si>
    <t>Dati di offerta</t>
  </si>
  <si>
    <t>variabile diagramma</t>
  </si>
  <si>
    <t>*** Prezzi del terreno edificabile modellati per zone industriali e artigianali.</t>
  </si>
  <si>
    <t>Raggiungibilità*</t>
  </si>
  <si>
    <t>* Popolazione svizzera (2021) e occupati svizzeri (2020) raggiungibili con trasporto pubblico (2010) / TIM (2010).</t>
  </si>
  <si>
    <t>Popolazione raggiungibile in 15-60 minuti con i mezzi pubblici (in 1'000 persone)</t>
  </si>
  <si>
    <t>Popolazione raggiungibile in 15-60 minuti con TPM (in 1'000 persone)</t>
  </si>
  <si>
    <t>* Media della popolazione raggiungibile (2021) dei comuni svizzeri.</t>
  </si>
  <si>
    <t>da</t>
  </si>
  <si>
    <t xml:space="preserve">Numero di persone </t>
  </si>
  <si>
    <t>Totale pendolari (nazionale)</t>
  </si>
  <si>
    <t>Saldo pendolari (nazionale)</t>
  </si>
  <si>
    <t>Frontalieri stranieri</t>
  </si>
  <si>
    <t>Nota: Totale pendolari in entrata e in uscita, compresi i pendolari interni. Relazioni pendolari con meno di 5 dipendenti sono state aggregate alla voce "Altri comuni".</t>
  </si>
  <si>
    <t>Fonte: UST, modellazione di Fahrländer Partner.</t>
  </si>
  <si>
    <t>Calo (-1)*</t>
  </si>
  <si>
    <t>Incremento (1)*</t>
  </si>
  <si>
    <t>* forte calo (-2), calo (-1), costanza (0), incremento (1) delle superfici edilizie non edificate.</t>
  </si>
  <si>
    <t>Elezione del consiglio nazionale 2023 e 2019</t>
  </si>
  <si>
    <t>Risultati 2019</t>
  </si>
  <si>
    <t>Risultati 2023</t>
  </si>
  <si>
    <t>Iniziativa popolare (29 novembre 2020): «Iniziativa multinazionali responsabili»</t>
  </si>
  <si>
    <t>Votazione (25 settembre 2022): «Finanziamento supplementare dell’AVS»</t>
  </si>
  <si>
    <t>Votazione (18 giugno 2023): «Imposizione minima OSCE-G20»</t>
  </si>
  <si>
    <t>Fonte: UST, Fahrländer Partner.</t>
  </si>
  <si>
    <t>Si</t>
  </si>
  <si>
    <t>No</t>
  </si>
  <si>
    <t>Tasso di crescita della pop. (%)</t>
  </si>
  <si>
    <t>Differenza delle quote rispetto al livello svizzero</t>
  </si>
  <si>
    <t>Prospettive</t>
  </si>
  <si>
    <t>Δ (in pp)</t>
  </si>
  <si>
    <t>Affito medio mercato ufficio (costr. nuova)</t>
  </si>
  <si>
    <t>Affitto medio mercato superficie di vendita (costr. nuova)</t>
  </si>
  <si>
    <t>Valori intrinseci terreno edificabile per edifici d'uffici</t>
  </si>
  <si>
    <t>Valori intr. terreno edific. per edifici di vendita</t>
  </si>
  <si>
    <t>Valori intr. terreno edific. per edifici artigianali</t>
  </si>
  <si>
    <t>Trasporto, magazzin., logistica</t>
  </si>
  <si>
    <t>Servizi ammin., sociali, para-pubblici</t>
  </si>
  <si>
    <t>2 Distrib. di servizi agli automo.</t>
  </si>
  <si>
    <t>6 Centri dello shopping trad.</t>
  </si>
  <si>
    <t>*Costr. nuova, standard medio, media micro-sit. (ufficio, artigianato), buona micro-sit. (vendita).</t>
  </si>
  <si>
    <t>Impressum</t>
  </si>
  <si>
    <t>Condizioni di utilizzo</t>
  </si>
  <si>
    <t>Informazioni su FPRE</t>
  </si>
  <si>
    <t>https://it.fpre.ch/tools/imbas/gemeindechecks/</t>
  </si>
  <si>
    <t>Contatto</t>
  </si>
  <si>
    <t>https://it.fpre.ch/</t>
  </si>
  <si>
    <t>Posizioni</t>
  </si>
  <si>
    <t>Zurigo</t>
  </si>
  <si>
    <t>8003 Zurigo</t>
  </si>
  <si>
    <t>Berna</t>
  </si>
  <si>
    <t>Francoforte</t>
  </si>
  <si>
    <t>Tutti i diritti sono riservati. Le informazioni sono di proprietà di Fahrländer Partner AG Raumentwicklung. Questo prodotto non può essere rivenduto o riprodotto senza il previo consenso scritto dell'autore. Singoli passaggi di testo o dati possono essere citati, a condizione che l'autore e la fonte siano riconoscibili.
Tutte le informazioni e i modelli contenuti in questa pubblicazione sono stati elaborati e calcolati da Fahrländer Partner AG Raumentwicklung con la massima cura sulla base degli ultimi dati disponibili. Tuttavia, nessuna garanzia può essere data riguardo alla correttezza, accuratezza, attualità e completezza di queste informazioni. Il contenuto di questa pubblicazione è inteso solo a scopo informativo. Si esclude qualsiasi responsabilità.</t>
  </si>
  <si>
    <t xml:space="preserve">Fahrländer Partner AG Raumentwicklung (FPRE) è una società privata di consulenza e ricerca con sede a Zurigo e uffici a Berna e Francoforte sul Meno. FPRE è di proprietà dei soci ed è completamente indipendente. L'azienda è uno dei principali fornitori di dati e modelli digitali per la valutazione immobiliare e lo sviluppo territoriale. Con il sistema di valutazione e analisi immobiliare IMBAS, FPRE gestisce una delle maggiori applicazioni economico-immobiliari per la Svizzera, la Germania e il Principato del Liechtenstein. FPRE fornisce inoltre dati di mercato, modelli di valutazione e benchmark tramite interfacce standardizzate (API), consentendo integrazioni senza interruzioni nei processi digitali. Valutazioni, benchmark e valutazioni automatizzate per l'analisi e la valutazione di interi portafogli ipotecari o portafogli di investimento sono così disponibili praticamente in tempo reale.
Le Panoramiche comunali offrono informazioni ben rappresentate su tutti i temi rilevanti per il mercato immobiliare a livello località/quartiere cittadino. Sono disponibili Panoramiche comunali per il mercato residenziale oppure commerciale. Le Panoramiche comunali sono ottenibili per ogni ubicazione in Svizzera con un click nell’applicazione IMBAS. Oppure utilizzate la nostra API per integrare le Panoramiche comunali nel vostro ecosistema. Le panoramiche comunali possono essere ordinate singolarmente oppure scaricate da IMBAS. </t>
  </si>
  <si>
    <t>Per saperne di più:</t>
  </si>
  <si>
    <t>Comune industriale di un centro rurale</t>
  </si>
  <si>
    <t>Ticino</t>
  </si>
  <si>
    <t>Altre agglomerazioni</t>
  </si>
  <si>
    <t>PLR + PLS</t>
  </si>
  <si>
    <t>Il Centro</t>
  </si>
  <si>
    <t>PS</t>
  </si>
  <si>
    <t>UDC</t>
  </si>
  <si>
    <t>PVL</t>
  </si>
  <si>
    <t>PES</t>
  </si>
  <si>
    <t>Bellinzona</t>
  </si>
  <si>
    <t>Lugano</t>
  </si>
  <si>
    <t xml:space="preserve"> - </t>
  </si>
  <si>
    <t>C11</t>
  </si>
  <si>
    <t>C16</t>
  </si>
  <si>
    <t>C20</t>
  </si>
  <si>
    <t>C21</t>
  </si>
  <si>
    <t>C25</t>
  </si>
  <si>
    <t>D35</t>
  </si>
  <si>
    <t>E38</t>
  </si>
  <si>
    <t>F41</t>
  </si>
  <si>
    <t>F43</t>
  </si>
  <si>
    <t>G45</t>
  </si>
  <si>
    <t>G46</t>
  </si>
  <si>
    <t>G47</t>
  </si>
  <si>
    <t>H49</t>
  </si>
  <si>
    <t>H53</t>
  </si>
  <si>
    <t>I56</t>
  </si>
  <si>
    <t>K64</t>
  </si>
  <si>
    <t>K66</t>
  </si>
  <si>
    <t>M69</t>
  </si>
  <si>
    <t>M70</t>
  </si>
  <si>
    <t>M71</t>
  </si>
  <si>
    <t>N79</t>
  </si>
  <si>
    <t>N81</t>
  </si>
  <si>
    <t>O84</t>
  </si>
  <si>
    <t>P85</t>
  </si>
  <si>
    <t>Q86</t>
  </si>
  <si>
    <t>Q87</t>
  </si>
  <si>
    <t>Q88</t>
  </si>
  <si>
    <t>S96</t>
  </si>
  <si>
    <t>Regione alpina</t>
  </si>
  <si>
    <t>Arbedo-Castione</t>
  </si>
  <si>
    <t>Preonzo (Bellinzona)</t>
  </si>
  <si>
    <t>Moleno (Bellinzona)</t>
  </si>
  <si>
    <t>Riviera</t>
  </si>
  <si>
    <t>Lodrino (Riviera)</t>
  </si>
  <si>
    <t>Prosito (Riviera)</t>
  </si>
  <si>
    <t>Landarenca (Calanca)</t>
  </si>
  <si>
    <t>Bodio</t>
  </si>
  <si>
    <t>Santa Domenica (Rossa)</t>
  </si>
  <si>
    <t>Osogna (Riviera)</t>
  </si>
  <si>
    <t>Cresciano (Riviera)</t>
  </si>
  <si>
    <t>Iragna (Riviera)</t>
  </si>
  <si>
    <t>Biasca</t>
  </si>
  <si>
    <t>Serravalle</t>
  </si>
  <si>
    <t>Malvaglia (Serravalle)</t>
  </si>
  <si>
    <t>Semione (Serravalle)</t>
  </si>
  <si>
    <t>Acquarossa</t>
  </si>
  <si>
    <t>Dongio (Acquarossa)</t>
  </si>
  <si>
    <t>Leontica (Acquarossa)</t>
  </si>
  <si>
    <t>Blenio</t>
  </si>
  <si>
    <t>Ludiano (Serravalle)</t>
  </si>
  <si>
    <t>Motto (Acquarossa)</t>
  </si>
  <si>
    <t>Corzoneso (Acquarossa)</t>
  </si>
  <si>
    <t>Prugiasco (Acquarossa)</t>
  </si>
  <si>
    <t>Pollegio</t>
  </si>
  <si>
    <t>Personico</t>
  </si>
  <si>
    <t>Giornico</t>
  </si>
  <si>
    <t>Faido</t>
  </si>
  <si>
    <t>Anzonico (Faido)</t>
  </si>
  <si>
    <t>Cavagnago (Faido)</t>
  </si>
  <si>
    <t>Sobrio (Faido)</t>
  </si>
  <si>
    <t>Tre Valli</t>
  </si>
  <si>
    <t>Industria del legno e dei prodotti in legno e sughero, esclusi i mobili; fabbricazione di articoli in paglia e materiali da intreccio</t>
  </si>
  <si>
    <t xml:space="preserve">Industr. d. legno e d. prodotti in legno </t>
  </si>
  <si>
    <t>Fabbricazione di prodotti farmaceutici di base e di preparati farmaceutici</t>
  </si>
  <si>
    <t>Fabbr. di prodotti farmaceutici (…)</t>
  </si>
  <si>
    <t>Fabbricazione di prodotti in metallo, esclusi macchinari e attrezzature</t>
  </si>
  <si>
    <t>Fornitura di energia elettrica, gas, vapore e aria condizionata</t>
  </si>
  <si>
    <t>Fornitura di energia elettrica, gas, (…)</t>
  </si>
  <si>
    <t>Lavori di costruzione specializzati</t>
  </si>
  <si>
    <t>Commercio all'ingrosso e al dettaglio e riparazione di autoveicoli e motocicli</t>
  </si>
  <si>
    <t>Commercio/riparaz. di autoveicoli (…)</t>
  </si>
  <si>
    <t>Commercio all'ingrosso, escluso quello di autoveicoli e di motocicli</t>
  </si>
  <si>
    <t>Commercio al dettaglio, escluso quello di autoveicoli e di motocicli</t>
  </si>
  <si>
    <t>Trasporto terrestre e trasporto mediante condotte</t>
  </si>
  <si>
    <t>Trasporto terrestre, (…)</t>
  </si>
  <si>
    <t>Servizi postali e attività di corriere</t>
  </si>
  <si>
    <t>Attività di servizi di ristorazione</t>
  </si>
  <si>
    <t>Prestazione di servizi finanziari (ad esclusione di assicurazioni e fondi pensione)</t>
  </si>
  <si>
    <t>Attività degli studi di architettura e d'ingegneria; collaudi e analisi tecniche</t>
  </si>
  <si>
    <t xml:space="preserve">Att. d. studi di architettura/ingegneria; </t>
  </si>
  <si>
    <t>Attività di servizi per edifici e per paesaggio</t>
  </si>
  <si>
    <t>Amministrazione pubblica e difesa; assicurazione sociale obbligatoria</t>
  </si>
  <si>
    <t>Amministrazione pubblica e difesa; (…)</t>
  </si>
  <si>
    <t>Istruzione</t>
  </si>
  <si>
    <t>Attività dei servizi sanitari</t>
  </si>
  <si>
    <t>Servizi di assistenza residenziale</t>
  </si>
  <si>
    <t>Assistenza sociale non residenziale</t>
  </si>
  <si>
    <t>Altre attività di servizi personali</t>
  </si>
  <si>
    <t>1</t>
  </si>
  <si>
    <t>Aziende, occupati e addetti equivalenti a tempo pieno</t>
  </si>
  <si>
    <t>1° trimestre 2024</t>
  </si>
  <si>
    <t>Panoramica comunale aziende: Città di Biasca</t>
  </si>
  <si>
    <t>Città di Biasca</t>
  </si>
  <si>
    <t>MS Tre Valli</t>
  </si>
  <si>
    <t>Regione FPRE Regione alpina</t>
  </si>
  <si>
    <t>Equivalenti a tempo pieno</t>
  </si>
  <si>
    <t>Δ ETP
 (2012 - 21)</t>
  </si>
  <si>
    <t>* Numero medio di addetti equivalente a tempo pieno per azienda. ** Dato omesso per ragioni legate alla protezione dei dati.</t>
  </si>
  <si>
    <t>5</t>
  </si>
  <si>
    <t>Segmenti di domanda 202021</t>
  </si>
  <si>
    <t>Percentuale*</t>
  </si>
  <si>
    <t xml:space="preserve">* Distribuzione percentuale dei ETP. Nota: Ulteriori informazioni sui singoli segmenti di domanda (Descrizione della metodologia/factsheets): </t>
  </si>
  <si>
    <t>5 a 10</t>
  </si>
  <si>
    <t>10 a 15</t>
  </si>
  <si>
    <t>15 a 20</t>
  </si>
  <si>
    <t>20 a 25</t>
  </si>
  <si>
    <t>-10 a -6</t>
  </si>
  <si>
    <t>-6 a -2</t>
  </si>
  <si>
    <t>-2 a 2</t>
  </si>
  <si>
    <t>2 a 6</t>
  </si>
  <si>
    <t>6 a 10</t>
  </si>
  <si>
    <t>6</t>
  </si>
  <si>
    <t>Segmenti di domanda 2021</t>
  </si>
  <si>
    <t>Evoluzione del numero di imprese e di ETP nei segmenti di domanda 2012-2021</t>
  </si>
  <si>
    <t>Città di Biasca (%)</t>
  </si>
  <si>
    <t>7</t>
  </si>
  <si>
    <t>Tipologia dei comuni UST**</t>
  </si>
  <si>
    <t>* Tasso di penetrazione = ETP per 1'000 abitanti. Classificazione dei segmenti di domanda secondo il capitolo 6 (Segmenti di domanda nel mercato delle superfici di vendita).</t>
  </si>
  <si>
    <t>** Comune industriale di un centro rurale.</t>
  </si>
  <si>
    <t>Pagina 11 / 23</t>
  </si>
  <si>
    <t>Nota: Per il bacino di utenza sono stati considerati solo i comuni svizzeri.</t>
  </si>
  <si>
    <t>Nota: La somma dei contributi alla crescita di tutti i gruppi d'attività economiche corrisponde alla crescita dell'occupazione (ETP) nella regione.  Per il bacino di utenza sono stati considerati solo i comuni svizzeri.</t>
  </si>
  <si>
    <t>9</t>
  </si>
  <si>
    <t>Biasca, Località Biasca</t>
  </si>
  <si>
    <t>Sviluppo indicizzato della popolazione (Indice anno 2013 = 100)</t>
  </si>
  <si>
    <t>Popolazione secondo classe d'età (2022)</t>
  </si>
  <si>
    <t>Popolazione in età pensionabile e aspettativa media di vita secondo classe di età (2022)</t>
  </si>
  <si>
    <t xml:space="preserve">        Città di Biasca</t>
  </si>
  <si>
    <t xml:space="preserve">        Regione MS Tre Valli</t>
  </si>
  <si>
    <t xml:space="preserve">        Uomini</t>
  </si>
  <si>
    <t xml:space="preserve">        Donne</t>
  </si>
  <si>
    <t xml:space="preserve"> (Indice anno 2013 = 100)</t>
  </si>
  <si>
    <t>Cifre chiave: Città di Biasca</t>
  </si>
  <si>
    <t>11</t>
  </si>
  <si>
    <t>Fabbisogno di superfici commerciali 2021 (m² NF): Città di Biasca</t>
  </si>
  <si>
    <t xml:space="preserve">      </t>
  </si>
  <si>
    <t>2. Settore</t>
  </si>
  <si>
    <t>3. Settore (incl. settore pubblico)</t>
  </si>
  <si>
    <t xml:space="preserve">        Vendita</t>
  </si>
  <si>
    <t xml:space="preserve">        Gastronomia</t>
  </si>
  <si>
    <t xml:space="preserve">        Alloggio</t>
  </si>
  <si>
    <t>Fabbisogno di superfici commerciali 2021: Superficie degli uffici vs. Altri</t>
  </si>
  <si>
    <t>Fabbisogno di superfici commerciali 2021: 2. Settore vs. 3. Settore (incl. settore pubblico)</t>
  </si>
  <si>
    <t>Superfici commerciali vuote nella città Biasca (in m²)</t>
  </si>
  <si>
    <t xml:space="preserve">        di cui sup. ufficio</t>
  </si>
  <si>
    <t xml:space="preserve">        di cui sup. di vendita</t>
  </si>
  <si>
    <t>Superfici commerciali vuote nel Quartiere Biasca (in m²)</t>
  </si>
  <si>
    <t>Superficie degli uffici (%)</t>
  </si>
  <si>
    <t>Altri (%)</t>
  </si>
  <si>
    <t>2. Settore (%)</t>
  </si>
  <si>
    <t>3. Settore (incl. settore pubblico) (%)</t>
  </si>
  <si>
    <t>Valori intrinseci terreno edificabile (allacciato), Località Biasca</t>
  </si>
  <si>
    <t>Terreno edificabile per edifici d'uffici*</t>
  </si>
  <si>
    <t>135 - 145</t>
  </si>
  <si>
    <t>145 - 160</t>
  </si>
  <si>
    <t>140 - 160</t>
  </si>
  <si>
    <t>Terreno edificabile per edifici di vendita**</t>
  </si>
  <si>
    <t>Terreno edificabile per edifici artigianali/industriali***</t>
  </si>
  <si>
    <t>165 - 205</t>
  </si>
  <si>
    <t>240 - 250</t>
  </si>
  <si>
    <t>245 - 270</t>
  </si>
  <si>
    <t>250 - 290</t>
  </si>
  <si>
    <t>260 - 275</t>
  </si>
  <si>
    <t>265 - 295</t>
  </si>
  <si>
    <t>270 - 315</t>
  </si>
  <si>
    <t>Nota: I valori intrinseci dei terreni edificabili sono calcolati con il metodo del valore residuo statico: dal valore di mercato di una ipotetica edificazione vengono sottratti tutti i costi legati alla sua realizzazione. Si tiene conto dei rischi aggiuntivi (ad esempio, superamento dei costi preventivati, variazioni del mercato fino al completamento) e del margine di profitto calcolato dal promotore.</t>
  </si>
  <si>
    <t>* Base: Edificio con terreno di: 1'850 m², indice di sfruttamento: 0.5, superficie utile totale: 800 m², altezza di un piano: 3.2 m.</t>
  </si>
  <si>
    <t>** Base: Edificio con terreno di: 5'000 m², indice di sfruttamento: 0.5, superficie utile totale: 2'000 m², altezza di un piano: 3.5 m.</t>
  </si>
  <si>
    <t>Fonte: IMBAS Fahrländer Partner. I modelli si basano sui dati di transazione al 31 Dicembre 2023.</t>
  </si>
  <si>
    <t>Biasca (UST: 5281)</t>
  </si>
  <si>
    <t>Biasca (FPRE: CH-21-000034)</t>
  </si>
  <si>
    <t>Tre Valli (UST: 79)</t>
  </si>
  <si>
    <t>8</t>
  </si>
  <si>
    <t>2</t>
  </si>
  <si>
    <t>3</t>
  </si>
  <si>
    <t>10</t>
  </si>
  <si>
    <t>4</t>
  </si>
  <si>
    <t>12</t>
  </si>
  <si>
    <t>13</t>
  </si>
  <si>
    <t>14</t>
  </si>
  <si>
    <t>15</t>
  </si>
  <si>
    <t>Scenari 2040 (scenario «Pianificazione invariata»)</t>
  </si>
  <si>
    <t>Pagina 1 / 23</t>
  </si>
  <si>
    <t>Biasca è, secondo la definizione dell'UST un «comune industriale di un centro rurale» del Cantone di Ticino e non appartiene a nessuna agglomerazione. La città di Biasca conta 6'110 abitanti (2022), e 2'726 economie domestiche (2022); dimensione media di un'economia domestica: 2.2. Il saldo migratiorio medio ammonta, tra il 2017 e il 2022, a -1 persone. Secondo Fahrländer Partner (FPRE) &amp; sotomo, il 16.1% delle economie domestiche apparteneva, nel 2021, al ceto alto (Svizzera: 35.1%), il 38.5% delle economie domestiche al ceto medio (Svizzera: 31.2%) e il 45.4% delle economie domestiche al ceto basso (Svizzera: 33.7%). Tra il 2017 e il 2022, il carico fiscale medio per famiglie è diminuito leggermente e per celibi/nubili è stato stabile. Secondo il censimento delle aziende dell'UST (STATENT), la città di Biasca contava 527 aziende con 3'269 addetti nel 2021. Questo corrisponde a un aumento di 37 aziende e a un aumento di 460 addetti dal 2012. Delle 2'627 unità equivalenti a tempo pieno 31 (1%) appartengono al primo settore, 779.6 (30%) al settore industriale e 1'816 (69%) al settore dei servizi.
Biasca è un centro. Gli altri centri più velocemente raggiungibili con il mezzo di trasporto privato motorizzato sono Bellinzona (20 min.), Roveredo (GR) (21 min.) e Locarno (30 min.). I centri più velocemente accessibili con i trasporti pubblici sono Bellinzona (24 min.), Locarno (34 min.) e Roveredo (GR) (43 min.).
Secondo il censimento delle aziende dell'UST ed in base alla quota degli equivalenti a tempo pieno (ETP), le attività economiche più importanti a Biasca sono «Lavori di costruzione specializzati» (13.4% degli ETP), «Trasporto terrestre e trasporto mediante condotte» (10.1% degli ETP) e «Attività dei servizi sanitari» (8.8% degli ETP).
Biasca dispone, secondo l'Ufficio federale dello sviluppo territoriale, di una zona edificabile di 211 ettari. La quota della zona prevista per le attività industriali e artigianali è di ca. il/l' 23%. Della quale, nell'anno 2022, almeno 30% (margine di fluttuazione: 30% - 38%) non è edificato, ciò significa che la zona disponibile per le attività industriali e artigianali è di un minimo di 14.5 ettari (margine di fluttuazione: 14.5 - 18.4 ettari). La quota della zona riservata alle attività industriali e artigianali a Biasca è superiore a quella della regione MS Tre Valli (almeno 29%) e superiore a quella della regione FPRE Alpenraum (almeno 25%).
Secondo i modelli di valutazione edonici di FPRE (dati al 31 Dicembre 2023), gli affitti per una superficie d'ufficio tipica (nuova costruzione) ammontano a 130 CHF/m². Gli affitti per una superficie di vendita tipica ammontano a 177 CHF/m². Secondo il modello prospettico di FPRE ed in base ad uno scenario medio è prevista, tra il 2021 e il 2040, una domanda supplementare di 43'904 m² (+18.2%, 2'311 m² per anno) di superficie lorda nel settore del commercio nella città di Biasca. I valori intrinseci di un terreno edificabile (allacciato) ammontano, a dipendenza della micro-situazione, per un edificio d'uffici tipico a 135 - 160 CHF/m² e per un edificio di vendita tipico a 135 - 160 CHF/m². Per un edificio commerciale tipico con una micro-situazione media questi valori ammontano a 165 - 205 CHF/m².</t>
  </si>
  <si>
    <t>Pagina 2 / 23</t>
  </si>
  <si>
    <t>Centri più rapidamente accessibili dalla città di Biasca (trasporto pubblico, TP)</t>
  </si>
  <si>
    <t>Durata del viaggio verso (TP) verso Bellinzona</t>
  </si>
  <si>
    <t>24 Min.</t>
  </si>
  <si>
    <t>Durata del viaggio verso (TP) verso Locarno</t>
  </si>
  <si>
    <t>34 Min.</t>
  </si>
  <si>
    <t>Durata del viaggio verso (TP) verso Roveredo (GR)</t>
  </si>
  <si>
    <t>43 Min.</t>
  </si>
  <si>
    <t>Durata del viaggio verso (TP) verso Lugano</t>
  </si>
  <si>
    <t>53 Min.</t>
  </si>
  <si>
    <t>Δ Svizzera</t>
  </si>
  <si>
    <t>Varietà delle branche di attività econ. 2021</t>
  </si>
  <si>
    <t>Concentrazione delle imprese 2021</t>
  </si>
  <si>
    <t>Din. nella fond. di impr. (2017-2021)</t>
  </si>
  <si>
    <t>Attività economiche principali 2021</t>
  </si>
  <si>
    <t>Contributo alla crescita dei gruppi d'attività economiche (2012 -  2021)</t>
  </si>
  <si>
    <t>Merc. delle superf. d'ufficio 2021</t>
  </si>
  <si>
    <t>Merc. d. superf. di v. 2021</t>
  </si>
  <si>
    <t>Ripartizione degli affitti (CHF/m²a), dati di transazione</t>
  </si>
  <si>
    <t>Località Biasca</t>
  </si>
  <si>
    <t>130</t>
  </si>
  <si>
    <t>177</t>
  </si>
  <si>
    <t>135 - 160</t>
  </si>
  <si>
    <t>Tasso di sconto ufficio (netto, reale)*</t>
  </si>
  <si>
    <t>Tasso di sconto superficie di vendita (netto, reale)*</t>
  </si>
  <si>
    <t>Tasso di sconto Artigianato (netto, reale)*</t>
  </si>
  <si>
    <t>2021 - 2040</t>
  </si>
  <si>
    <t>Sviluppo superficie lorda complessiva (in 1'000 m²)</t>
  </si>
  <si>
    <t xml:space="preserve">    2. Settore</t>
  </si>
  <si>
    <t xml:space="preserve">    3. Settore (incl. settore pubblico)</t>
  </si>
  <si>
    <t>Fonti: ARE, FSO, FPRE &amp; CSL Immobilien, modello prospettico FPRE, IMBAS FPRE (Dati al 31 Dicembre 2023).</t>
  </si>
  <si>
    <t>Pagina 3 / 23</t>
  </si>
  <si>
    <t>Superfici adibite a ufficio            Superfici di vendita            Superfici artigianali/ind.</t>
  </si>
  <si>
    <t>Fonte: IMBAS Fahrländer Partner. Dati al 31 Dicembre 2023.</t>
  </si>
  <si>
    <t>Cifre mercato del lavoro: Città di Biasca</t>
  </si>
  <si>
    <t>Cifre chiave per settore 2021: Città di Biasca</t>
  </si>
  <si>
    <t>1. Settore</t>
  </si>
  <si>
    <t>3. Settore</t>
  </si>
  <si>
    <t>Aziende (AZ)</t>
  </si>
  <si>
    <t>Occupati (OC)</t>
  </si>
  <si>
    <t>Addetti equivalenti a tempo pieno (ETP)</t>
  </si>
  <si>
    <t>Dimensione media del l'azienda (ETP/AZ)</t>
  </si>
  <si>
    <t>Grado di occupazione medio (ETP/OC)</t>
  </si>
  <si>
    <t>Addetti equivalenti a tempo pieno 2021</t>
  </si>
  <si>
    <t>Pagina 4 / 23</t>
  </si>
  <si>
    <t>Cifre chiave struttura economica 2021: Città di Biasca</t>
  </si>
  <si>
    <t>Regione MS Tre Valli</t>
  </si>
  <si>
    <t>molto vario (6.39)</t>
  </si>
  <si>
    <t>nella media (4.45)</t>
  </si>
  <si>
    <t>molto basso (1.79)</t>
  </si>
  <si>
    <t>alto (0.49)</t>
  </si>
  <si>
    <t>Fondazione di imprese (2017-2021)</t>
  </si>
  <si>
    <t>Dinamica nella fondazione di imprese (2017-2021)</t>
  </si>
  <si>
    <t>nella media (4.5%)</t>
  </si>
  <si>
    <t>inferiore alla media (4.1%)</t>
  </si>
  <si>
    <t>Pagina 5 / 23</t>
  </si>
  <si>
    <t>Attività economiche principali 2021: Città di Biasca</t>
  </si>
  <si>
    <t>**</t>
  </si>
  <si>
    <t>Pagina 6 / 23</t>
  </si>
  <si>
    <t>Attività eco. principali merc. delle superfici d'ufficio 2021</t>
  </si>
  <si>
    <t>Delta ETP (numero, 2012-21)</t>
  </si>
  <si>
    <t>1 Amministrazione pubblica e difesa; (…)</t>
  </si>
  <si>
    <t xml:space="preserve">2 Att. d. studi di architettura/ingegneria; </t>
  </si>
  <si>
    <t>3 Attività di servizi per edifici (…)</t>
  </si>
  <si>
    <t>4 Prestazione di servizi finanziari (…)</t>
  </si>
  <si>
    <t>5 Attività legali e contabilità</t>
  </si>
  <si>
    <t>6 Attività ausiliarie d. servizi finanziari (…)</t>
  </si>
  <si>
    <t>7 Att. d. servizi d. agenzie di viaggio, (…)</t>
  </si>
  <si>
    <t>8 Attività di sedi centrali; (…)</t>
  </si>
  <si>
    <t>Nota: numerazione = la tabella a sinistra; raggio del cerchio = numero di ETP.</t>
  </si>
  <si>
    <t>Totale settori classici del mercato degli uffici</t>
  </si>
  <si>
    <t>Gruppi di merci vendita 2021</t>
  </si>
  <si>
    <t>Pot. comm. al dettaglio 2019-40*</t>
  </si>
  <si>
    <t>1 Generi alimentari, bevande e tabacchi</t>
  </si>
  <si>
    <t>2 Salute, cura del corpo</t>
  </si>
  <si>
    <t>3 Articoli per il fai-da-te/giardinaggio, animali</t>
  </si>
  <si>
    <t>4 Ottico, foto</t>
  </si>
  <si>
    <t>5 Sport, tempo libero</t>
  </si>
  <si>
    <t>6 Elettrodomestici, elettronica di consumo</t>
  </si>
  <si>
    <t>7 Mobili, articoli d'arredamento</t>
  </si>
  <si>
    <t>8 Abbigliamento, calzature</t>
  </si>
  <si>
    <t>* in 1'000 CHF.</t>
  </si>
  <si>
    <t>Totale superficie di vendita</t>
  </si>
  <si>
    <t>** Dato omesso per ragioni legate alla protezione dei dati.</t>
  </si>
  <si>
    <t>Attività economiche principali artigianato / industria 2021</t>
  </si>
  <si>
    <t>Delta ETP regione MS (numero, 2012-21)</t>
  </si>
  <si>
    <t>1 Lavori di costruzione specializzati</t>
  </si>
  <si>
    <t>2 Fabbr. di prodotti farmaceutici (…)</t>
  </si>
  <si>
    <t xml:space="preserve">3 Industr. d. legno e d. prodotti in legno </t>
  </si>
  <si>
    <t>4 Fabbr. di prodotti in metallo, (…)</t>
  </si>
  <si>
    <t>5 Costruzione di edifici</t>
  </si>
  <si>
    <t>6 Produzione di bevande</t>
  </si>
  <si>
    <t>7 Rifiuti: Raccolta, trattamento, smaltim.</t>
  </si>
  <si>
    <t>8 Fabbricazione di prodotti chimici</t>
  </si>
  <si>
    <t>(Regione MS). / * previsione di crescita degli ETP per settore (normata).</t>
  </si>
  <si>
    <t>Pagina 7 / 23</t>
  </si>
  <si>
    <t>Distribuzione attività economiche nell'agglomerazione 2021</t>
  </si>
  <si>
    <t>Distribuzione attività economiche a seconda della tipologia degli comuni 2021</t>
  </si>
  <si>
    <t>Distribuzione attività economiche nella regione FPRE 2021</t>
  </si>
  <si>
    <t>Pagina 8 / 23</t>
  </si>
  <si>
    <t>#NV</t>
  </si>
  <si>
    <t>Tipologia degli comuni UST: Comune industriale di un centro rurale
 (Numero di comuni: 43)</t>
  </si>
  <si>
    <t>Regione FPRE: Regione alpina
 (Numero di comuni: 326)</t>
  </si>
  <si>
    <t>Distribuzione dei segmenti di domanda nel(la) città di Biasca</t>
  </si>
  <si>
    <t>Pagina 9 / 23</t>
  </si>
  <si>
    <t>1 Città di</t>
  </si>
  <si>
    <t>1 Svizzera</t>
  </si>
  <si>
    <t>2 Città di</t>
  </si>
  <si>
    <t>2 Svizzera</t>
  </si>
  <si>
    <t>3 Città di</t>
  </si>
  <si>
    <t>3 Svizzera</t>
  </si>
  <si>
    <t>4 Città di</t>
  </si>
  <si>
    <t>4 Svizzera</t>
  </si>
  <si>
    <t>5 Città di</t>
  </si>
  <si>
    <t>5 Svizzera</t>
  </si>
  <si>
    <t>6 Città di</t>
  </si>
  <si>
    <t>6 Svizzera</t>
  </si>
  <si>
    <t>7 Città di</t>
  </si>
  <si>
    <t>7 Svizzera</t>
  </si>
  <si>
    <t>8 Città di</t>
  </si>
  <si>
    <t>8 Svizzera</t>
  </si>
  <si>
    <t>9 Città di</t>
  </si>
  <si>
    <t>9 Svizzera</t>
  </si>
  <si>
    <t>Pagina 10 / 23</t>
  </si>
  <si>
    <t>Svizzera (%)</t>
  </si>
  <si>
    <t>Tasso di penetrazione per segmento di domanda* (2021)</t>
  </si>
  <si>
    <t>Bacino d'utenza****</t>
  </si>
  <si>
    <t>Potenziale di consumo**</t>
  </si>
  <si>
    <t>Potenziale del commercio al dettaglio***</t>
  </si>
  <si>
    <t xml:space="preserve">         Generi alimentari, bevande e tabacchi</t>
  </si>
  <si>
    <t xml:space="preserve">         Abbigliamento, calzature</t>
  </si>
  <si>
    <t xml:space="preserve">         Salute, cura del corpo</t>
  </si>
  <si>
    <t xml:space="preserve">         Elettrodomestici, elettronica di consumo</t>
  </si>
  <si>
    <t xml:space="preserve">         Mobili, articoli d'arredamento</t>
  </si>
  <si>
    <t xml:space="preserve">         Articoli per il fai-da-te/giardinaggio, animali</t>
  </si>
  <si>
    <t xml:space="preserve">         Libri, giocattoli, articoli di cancelleria</t>
  </si>
  <si>
    <t xml:space="preserve">         Sport, tempo libero</t>
  </si>
  <si>
    <t xml:space="preserve">         Ottico, foto</t>
  </si>
  <si>
    <t xml:space="preserve">         Orologi, gioielli</t>
  </si>
  <si>
    <t xml:space="preserve">         Altro (commercio al dettaglio)</t>
  </si>
  <si>
    <t xml:space="preserve">* Potenziale delle economie domestiche domiciliate; ** Reddito lordo detratte le spese obbligatorie (transfer) , altre assicurazioni, tasse, trasferimenti, abitazione, energia, risparmio. </t>
  </si>
  <si>
    <t>**** La determinazione del bacino d'utenza è stata effettuata da Fahrländer Partner (modello Huff) considerando distanze di percorrenza e situazione competitiva (concorrenza). Il bacino d'utenza è stato calcolato separatamente per ogni gruppo di merci.  Vengono prese in considerazione solo economie domestiche della Svizzera.</t>
  </si>
  <si>
    <t>Potenziale commercio al dettaglio (2020) in base all'offerta di commercio al dettaglio e al bacino d'utenza*: Città di Biasca</t>
  </si>
  <si>
    <t>Potenziale del commercio al dettaglio**</t>
  </si>
  <si>
    <t xml:space="preserve">* Scenario «Pianificazione invariata», ** Evoluzione reale in prezzi di 2020. </t>
  </si>
  <si>
    <t>Pagina 12 / 23</t>
  </si>
  <si>
    <t>Pagina 13 / 23</t>
  </si>
  <si>
    <t>Popolazione (2)</t>
  </si>
  <si>
    <t>Pagina 14 / 23</t>
  </si>
  <si>
    <t>Svizzera 2023</t>
  </si>
  <si>
    <t>Cantone di Ticino 2023</t>
  </si>
  <si>
    <t>Città di Biasca 2023</t>
  </si>
  <si>
    <t>Svizzera 2019</t>
  </si>
  <si>
    <t>Cantone di Ticino 2019</t>
  </si>
  <si>
    <t>Città di Biasca 2019</t>
  </si>
  <si>
    <t>Cantone di Ticino</t>
  </si>
  <si>
    <t>Quote di economie domestiche a seconda del ceto (potenziale del potere d'acquisto, 2021)</t>
  </si>
  <si>
    <t>ceto basso*</t>
  </si>
  <si>
    <t>ceto medio**</t>
  </si>
  <si>
    <t>ceto alto***</t>
  </si>
  <si>
    <t>* Segmenti di domanda di spazi abitativi 1-3; **  4-6; ***  7-9</t>
  </si>
  <si>
    <t>Cifre chiave imposte/reddito: Città di Biasca</t>
  </si>
  <si>
    <t>Confronto tra il  Ø reddito netto; Tutti i contribuenti*</t>
  </si>
  <si>
    <t>Pagina 15 / 23</t>
  </si>
  <si>
    <t>Comune di Mergoscia (quota pro capite più bassa del cantone)</t>
  </si>
  <si>
    <t>Comune di Manno (quota pro capite più alta del cantone)</t>
  </si>
  <si>
    <t>Bellinzona (capoluogo del cantone)</t>
  </si>
  <si>
    <t>* Anno di riferimento 2020.  (Fusione di comune: Media ponderata).</t>
  </si>
  <si>
    <t>Comune di Campo (Vallemaggia) (Ø-redd. netto più profondo a ct.)*</t>
  </si>
  <si>
    <t>Comune di Morcote (Ø-redd. netto più alto a ct.)*</t>
  </si>
  <si>
    <t xml:space="preserve">* Anno di riferimento 2019. </t>
  </si>
  <si>
    <t>Pagina 16 / 23</t>
  </si>
  <si>
    <t>Affitti di mercato per spazio commerciale tipico, Località Biasca</t>
  </si>
  <si>
    <t>Aff. medio mercato ufficio (150 m² NF SIA 416, CHF netto al m²a)*</t>
  </si>
  <si>
    <t>Affitto medio mercato superficie di vendita (150 m² NF SIA 416, CHF netto al m²a)**</t>
  </si>
  <si>
    <t>Tasso di sconto, Località Biasca</t>
  </si>
  <si>
    <t>Tasso di sconto ufficio (netto, reale; nuova costruzione, standard e posizione di ufficio media)</t>
  </si>
  <si>
    <t>Tasso di sconto superficie di vendita (netto, reale; nuova costruzione, standard medio, buona posizione per la vendita)</t>
  </si>
  <si>
    <t>Tasso di sconto Artigianato (netto, reale; nuova costruzione, standard medio, posizione nella media)</t>
  </si>
  <si>
    <t>Pagina 17 / 23</t>
  </si>
  <si>
    <t>Nota: nei dati di base sono presenti oggetti con caratteristiche differenti (anno di costruzione, superfici, ubicazione micro, standard delle finiture, ecc.). Le superfici artigianali/industriali non includono spazi ad uso magazzino, accessori o di ristorazione.</t>
  </si>
  <si>
    <t>Affitti di mercato e livello dei prezzi (2)</t>
  </si>
  <si>
    <t>Superfici adibite a ufficio (CHF/m²a)*</t>
  </si>
  <si>
    <t>Superfici di vendita (CHF/m²a)**</t>
  </si>
  <si>
    <t xml:space="preserve"> (+2%)</t>
  </si>
  <si>
    <t xml:space="preserve"> (1%)</t>
  </si>
  <si>
    <t xml:space="preserve"> (-2%)</t>
  </si>
  <si>
    <t xml:space="preserve"> (-4%)</t>
  </si>
  <si>
    <t xml:space="preserve"> (-1%)</t>
  </si>
  <si>
    <t xml:space="preserve"> (0%)</t>
  </si>
  <si>
    <t xml:space="preserve"> (-3%)</t>
  </si>
  <si>
    <t xml:space="preserve"> (+5%)</t>
  </si>
  <si>
    <t xml:space="preserve"> (-5%)</t>
  </si>
  <si>
    <t xml:space="preserve"> (+8%)</t>
  </si>
  <si>
    <t xml:space="preserve"> (+7%)</t>
  </si>
  <si>
    <t xml:space="preserve"> (+82%)</t>
  </si>
  <si>
    <t xml:space="preserve"> (+68%)</t>
  </si>
  <si>
    <t xml:space="preserve"> (+58%)</t>
  </si>
  <si>
    <t xml:space="preserve"> (+49%)</t>
  </si>
  <si>
    <t>Fonte: Fahrländer Partner, data 31 Dicembre 2023.</t>
  </si>
  <si>
    <t>Evoluzione degli affitti di mercato e valori terreni*</t>
  </si>
  <si>
    <t>1 trimestre</t>
  </si>
  <si>
    <t>1 anno</t>
  </si>
  <si>
    <t>3 anni</t>
  </si>
  <si>
    <t>5 anni</t>
  </si>
  <si>
    <t>Superfici adibite a ufficio MS Tre Valli***</t>
  </si>
  <si>
    <t>-0.4%</t>
  </si>
  <si>
    <t>4.5%</t>
  </si>
  <si>
    <t>8.5%</t>
  </si>
  <si>
    <t>13.5%</t>
  </si>
  <si>
    <t>Pagina 18 / 23</t>
  </si>
  <si>
    <t>MS Tre Valli**(*)</t>
  </si>
  <si>
    <t>Regione FPRE Regione alpina***</t>
  </si>
  <si>
    <t>* Indice, 1° trimestre 2008 = 100. ** Lisciatura: valore medio centrato glissante mentre tre trimestri. Il punto di rilevamento il più attuale è provvisorio.</t>
  </si>
  <si>
    <t>*** Per questa regione, gli indici degli affitti di mercato non sono disponibili.</t>
  </si>
  <si>
    <t>Durata del viaggio verso Bellinzona*</t>
  </si>
  <si>
    <t>Durata del viaggio verso Locarno*</t>
  </si>
  <si>
    <t>Durata del viaggio verso Roveredo (GR)*</t>
  </si>
  <si>
    <t>Durata del viaggio verso Lugano*</t>
  </si>
  <si>
    <t>Centri più rapidamente accessibili dalla città di Biasca (trasporto privato motorizzato, TIM)</t>
  </si>
  <si>
    <t>20 Min.</t>
  </si>
  <si>
    <t>21 Min.</t>
  </si>
  <si>
    <t>30 Min.</t>
  </si>
  <si>
    <t>36 Min.</t>
  </si>
  <si>
    <t>15 Min.</t>
  </si>
  <si>
    <t>25 Min.</t>
  </si>
  <si>
    <t>45 Min.</t>
  </si>
  <si>
    <t>60 Min.</t>
  </si>
  <si>
    <t>Popolazione (trasporto pubblico)</t>
  </si>
  <si>
    <t>Popolazione (TIM)</t>
  </si>
  <si>
    <t>Occupati (trasporto pubblico)</t>
  </si>
  <si>
    <t>Occupati (TIM)</t>
  </si>
  <si>
    <t>Pagina 19 / 23</t>
  </si>
  <si>
    <t>(Ø*) MS Tre Valli</t>
  </si>
  <si>
    <t>(Ø*) Regione FPRE Regione alpina</t>
  </si>
  <si>
    <t>(Ø*) Svizzera</t>
  </si>
  <si>
    <t>Posizione (raggiungibilità e pendolari) (2)</t>
  </si>
  <si>
    <t>Relazioni pendolari (2020)</t>
  </si>
  <si>
    <t>Pendolari verso Biasca</t>
  </si>
  <si>
    <t>Pendolari da Biasca</t>
  </si>
  <si>
    <t>Altro/i comune/i (TI)</t>
  </si>
  <si>
    <t>Pendolari: Modello split (luogo di lavoro nel comune di residenza)</t>
  </si>
  <si>
    <t>Pendolari: Modello split (luogo di lavoro al di fuori del comune di residenza)</t>
  </si>
  <si>
    <t>Pagina 20 / 23</t>
  </si>
  <si>
    <t>Città di Biasca*</t>
  </si>
  <si>
    <t>* numero osservazioni: 221.</t>
  </si>
  <si>
    <t>* numero osservazioni: 316.</t>
  </si>
  <si>
    <t>Superficie, zona edificabile e riserve 2022: Città di Biasca</t>
  </si>
  <si>
    <t xml:space="preserve">        Abitazioni/ ettari</t>
  </si>
  <si>
    <t>8'069 - 9'333</t>
  </si>
  <si>
    <t>13'763 - 15'919</t>
  </si>
  <si>
    <t>176 - 191</t>
  </si>
  <si>
    <t>83% - 91%</t>
  </si>
  <si>
    <t>19 - 35</t>
  </si>
  <si>
    <t>9% - 17%</t>
  </si>
  <si>
    <t>533 - 1'058</t>
  </si>
  <si>
    <t>908 - 1'805</t>
  </si>
  <si>
    <t>120 - 131</t>
  </si>
  <si>
    <t>88% - 96%</t>
  </si>
  <si>
    <t>28 - 30</t>
  </si>
  <si>
    <t>5 - 17</t>
  </si>
  <si>
    <t>4% - 12%</t>
  </si>
  <si>
    <t>133 - 501</t>
  </si>
  <si>
    <t>227 - 854</t>
  </si>
  <si>
    <t>30 - 34</t>
  </si>
  <si>
    <t>62% - 70%</t>
  </si>
  <si>
    <t>14 - 18</t>
  </si>
  <si>
    <t>30% - 38%</t>
  </si>
  <si>
    <t>Evoluzione delle superfici edificabili non costruite 2017-2022: Città di Biasca</t>
  </si>
  <si>
    <t>Pagina 21 / 23</t>
  </si>
  <si>
    <t>Scenari 2040 (Superfici commerciali): Città di Biasca</t>
  </si>
  <si>
    <t>Posti di lavoro (ETP) 2021-2040</t>
  </si>
  <si>
    <t xml:space="preserve">        2. Settore 2021-2040</t>
  </si>
  <si>
    <t xml:space="preserve">        3. Settore (incl. settore pubblico) 2021-2040</t>
  </si>
  <si>
    <t xml:space="preserve">        Ufficio 2021-2040</t>
  </si>
  <si>
    <t xml:space="preserve">        Industria tradizionale 2021-2040</t>
  </si>
  <si>
    <t xml:space="preserve">        Industria di punta 2021-2040</t>
  </si>
  <si>
    <t xml:space="preserve">         Costruzione 2021-2040</t>
  </si>
  <si>
    <t>Superficie lorda complessiva (m²) 2021-2040</t>
  </si>
  <si>
    <t>Scenari 2040 (Superfici commerciali): Regione MS Tre Valli</t>
  </si>
  <si>
    <t>Scenari 2040 (Aziende) per anno, Trend</t>
  </si>
  <si>
    <t>Posti di lavoro (ETP) p.a.</t>
  </si>
  <si>
    <t xml:space="preserve">        ufficio p.a.</t>
  </si>
  <si>
    <t xml:space="preserve">        Artigianato / industria (totale) p.a.</t>
  </si>
  <si>
    <t>Superficie lorda complessiva (m²) p.a.</t>
  </si>
  <si>
    <t>Pagina 22 / 23</t>
  </si>
  <si>
    <t>16</t>
  </si>
  <si>
    <t>Pagina 23 /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</si>
</sst>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 #,##0_ ;_ * \-#,##0_ ;_ * &quot;-&quot;_ ;_ @_ "/>
    <numFmt numFmtId="43" formatCode="_ * #,##0.00_ ;_ * \-#,##0.00_ ;_ * &quot;-&quot;??_ ;_ @_ "/>
    <numFmt numFmtId="164" formatCode="_ &quot;Fr.&quot;\ * #,##0_ ;_ &quot;Fr.&quot;\ * \-#,##0_ ;_ &quot;Fr.&quot;\ * &quot;-&quot;_ ;_ @_ "/>
    <numFmt numFmtId="165" formatCode="_ &quot;SFr.&quot;\ * #,##0_ ;_ &quot;SFr.&quot;\ * \-#,##0_ ;_ &quot;SFr.&quot;\ * &quot;-&quot;_ ;_ @_ "/>
    <numFmt numFmtId="166" formatCode="0.000"/>
    <numFmt numFmtId="167" formatCode="0.0"/>
    <numFmt numFmtId="168" formatCode="0.0%"/>
    <numFmt numFmtId="169" formatCode="#,##0.0"/>
    <numFmt numFmtId="170" formatCode="0.000000"/>
    <numFmt numFmtId="171" formatCode="0.00000"/>
    <numFmt numFmtId="172" formatCode="_ * #,##0_ ;_ * \-#,##0_ ;_ * &quot;-&quot;??_ ;_ @_ "/>
    <numFmt numFmtId="173" formatCode="0.0000"/>
    <numFmt numFmtId="174" formatCode=";;;"/>
    <numFmt numFmtId="175" formatCode="0.000000000"/>
    <numFmt numFmtId="176" formatCode="#\ ##0;\-#\ ##0;\–"/>
    <numFmt numFmtId="177" formatCode="#,##0.0;\ \-#,##0.0;&quot;–&quot;;@"/>
    <numFmt numFmtId="178" formatCode="#,##0.00;\ \-#,##0.00;&quot;–&quot;;@"/>
    <numFmt numFmtId="179" formatCode="#,##0;\ \-#,##0;&quot;–&quot;;@"/>
    <numFmt numFmtId="180" formatCode="#,##0.000;\ \-#,##0.000;&quot;–&quot;;@"/>
    <numFmt numFmtId="181" formatCode="#,##0%"/>
    <numFmt numFmtId="182" formatCode="#,##0.0%"/>
    <numFmt numFmtId="183" formatCode="#,##0.0000;\ \-#,##0.0000;&quot;–&quot;;@"/>
    <numFmt numFmtId="184" formatCode="#,##0,;\-#,##0,;\ &quot;–&quot;\ ;\ @\ "/>
    <numFmt numFmtId="185" formatCode="#,##0.0%;\ \-#,##0.0%;&quot;–&quot;;@"/>
    <numFmt numFmtId="186" formatCode="#,##0.000"/>
    <numFmt numFmtId="187" formatCode="0.0000000"/>
    <numFmt numFmtId="188" formatCode="0.00000000%"/>
    <numFmt numFmtId="189" formatCode="0.000%"/>
  </numFmts>
  <fonts count="212">
    <font>
      <sz val="11"/>
      <name val="Arial"/>
      <family val="2"/>
    </font>
    <font>
      <sz val="10"/>
      <color theme="1"/>
      <name val="Arial"/>
      <family val="2"/>
    </font>
    <font>
      <sz val="11"/>
      <color theme="1"/>
      <name val="Calibri"/>
      <family val="2"/>
      <scheme val="minor"/>
    </font>
    <font>
      <sz val="11"/>
      <color theme="1"/>
      <name val="Arial"/>
      <family val="2"/>
    </font>
    <font>
      <sz val="11"/>
      <name val="Helvetica"/>
      <family val="2"/>
    </font>
    <font>
      <sz val="11"/>
      <color rgb="FFFFFFFF"/>
      <name val="Helvetica"/>
      <family val="2"/>
    </font>
    <font>
      <sz val="8"/>
      <name val="Arial"/>
      <family val="2"/>
    </font>
    <font>
      <b/>
      <sz val="11"/>
      <name val="Arial"/>
      <family val="2"/>
    </font>
    <font>
      <sz val="11"/>
      <color rgb="FFFF0000"/>
      <name val="Arial"/>
      <family val="2"/>
    </font>
    <font>
      <sz val="5"/>
      <color rgb="FFFFFFFF"/>
      <name val="Arial"/>
      <family val="2"/>
    </font>
    <font>
      <sz val="14"/>
      <name val="Arial"/>
      <family val="2"/>
    </font>
    <font>
      <b/>
      <sz val="16"/>
      <color rgb="FFFFFFFF"/>
      <name val="Arial"/>
      <family val="2"/>
    </font>
    <font>
      <b/>
      <sz val="12"/>
      <name val="Arial"/>
      <family val="2"/>
    </font>
    <font>
      <b/>
      <sz val="10"/>
      <name val="Arial"/>
      <family val="2"/>
    </font>
    <font>
      <sz val="10"/>
      <name val="Arial"/>
      <family val="2"/>
    </font>
    <font>
      <sz val="10"/>
      <color rgb="FFFF0000"/>
      <name val="Arial"/>
      <family val="2"/>
    </font>
    <font>
      <b/>
      <sz val="16"/>
      <name val="Arial"/>
      <family val="2"/>
    </font>
    <font>
      <sz val="9"/>
      <name val="Arial"/>
      <family val="2"/>
    </font>
    <font>
      <sz val="9"/>
      <color rgb="FFFF0000"/>
      <name val="Arial"/>
      <family val="2"/>
    </font>
    <font>
      <sz val="11"/>
      <color rgb="FF000000"/>
      <name val="Arial"/>
      <family val="2"/>
    </font>
    <font>
      <sz val="11"/>
      <color rgb="FF000000"/>
      <name val="Calibri"/>
      <family val="2"/>
    </font>
    <font>
      <sz val="5"/>
      <name val="Arial"/>
      <family val="2"/>
    </font>
    <font>
      <b/>
      <sz val="9"/>
      <name val="Arial"/>
      <family val="2"/>
    </font>
    <font>
      <sz val="9"/>
      <color rgb="FF000000"/>
      <name val="Arial"/>
      <family val="2"/>
    </font>
    <font>
      <sz val="10"/>
      <color rgb="FF000000"/>
      <name val="Arial"/>
      <family val="2"/>
    </font>
    <font>
      <sz val="8"/>
      <color rgb="FF000000"/>
      <name val="Tahoma"/>
      <family val="2"/>
    </font>
    <font>
      <b/>
      <sz val="11"/>
      <color rgb="FF000000"/>
      <name val="Arial"/>
      <family val="2"/>
    </font>
    <font>
      <sz val="10"/>
      <name val="Helvetica"/>
      <family val="2"/>
    </font>
    <font>
      <sz val="10"/>
      <name val="Verdana"/>
      <family val="2"/>
    </font>
    <font>
      <b/>
      <sz val="10"/>
      <name val="Verdana"/>
      <family val="2"/>
    </font>
    <font>
      <i/>
      <sz val="10"/>
      <name val="Arial"/>
      <family val="2"/>
    </font>
    <font>
      <sz val="10"/>
      <color rgb="FFFFFFFF"/>
      <name val="Arial"/>
      <family val="2"/>
    </font>
    <font>
      <sz val="10"/>
      <name val="Geneva"/>
      <family val="2"/>
    </font>
    <font>
      <sz val="9"/>
      <color theme="1"/>
      <name val="Arial"/>
      <family val="2"/>
    </font>
    <font>
      <sz val="8"/>
      <color theme="1"/>
      <name val="Arial"/>
      <family val="2"/>
    </font>
    <font>
      <sz val="11"/>
      <color theme="0"/>
      <name val="Calibri"/>
      <family val="2"/>
      <scheme val="minor"/>
    </font>
    <font>
      <sz val="9"/>
      <color theme="0"/>
      <name val="Arial"/>
      <family val="2"/>
    </font>
    <font>
      <sz val="8"/>
      <color theme="0"/>
      <name val="Arial"/>
      <family val="2"/>
    </font>
    <font>
      <b/>
      <sz val="11"/>
      <color rgb="FF3F3F3F"/>
      <name val="Calibri"/>
      <family val="2"/>
      <scheme val="minor"/>
    </font>
    <font>
      <b/>
      <sz val="9"/>
      <color rgb="FF3F3F3F"/>
      <name val="Arial"/>
      <family val="2"/>
    </font>
    <font>
      <b/>
      <sz val="8"/>
      <color rgb="FF3F3F3F"/>
      <name val="Arial"/>
      <family val="2"/>
    </font>
    <font>
      <b/>
      <sz val="11"/>
      <color rgb="FFFA7D00"/>
      <name val="Calibri"/>
      <family val="2"/>
      <scheme val="minor"/>
    </font>
    <font>
      <b/>
      <sz val="9"/>
      <color rgb="FFFA7D00"/>
      <name val="Arial"/>
      <family val="2"/>
    </font>
    <font>
      <b/>
      <sz val="8"/>
      <color rgb="FFFA7D00"/>
      <name val="Arial"/>
      <family val="2"/>
    </font>
    <font>
      <sz val="11"/>
      <color rgb="FF3F3F76"/>
      <name val="Calibri"/>
      <family val="2"/>
      <scheme val="minor"/>
    </font>
    <font>
      <sz val="9"/>
      <color rgb="FF3F3F76"/>
      <name val="Arial"/>
      <family val="2"/>
    </font>
    <font>
      <sz val="8"/>
      <color rgb="FF3F3F76"/>
      <name val="Arial"/>
      <family val="2"/>
    </font>
    <font>
      <b/>
      <sz val="11"/>
      <color theme="1"/>
      <name val="Calibri"/>
      <family val="2"/>
      <scheme val="minor"/>
    </font>
    <font>
      <b/>
      <sz val="9"/>
      <color theme="1"/>
      <name val="Arial"/>
      <family val="2"/>
    </font>
    <font>
      <b/>
      <sz val="8"/>
      <color theme="1"/>
      <name val="Arial"/>
      <family val="2"/>
    </font>
    <font>
      <i/>
      <sz val="11"/>
      <color rgb="FF7F7F7F"/>
      <name val="Calibri"/>
      <family val="2"/>
      <scheme val="minor"/>
    </font>
    <font>
      <i/>
      <sz val="9"/>
      <color rgb="FF7F7F7F"/>
      <name val="Arial"/>
      <family val="2"/>
    </font>
    <font>
      <i/>
      <sz val="8"/>
      <color rgb="FF7F7F7F"/>
      <name val="Arial"/>
      <family val="2"/>
    </font>
    <font>
      <sz val="11"/>
      <color rgb="FF006100"/>
      <name val="Calibri"/>
      <family val="2"/>
      <scheme val="minor"/>
    </font>
    <font>
      <sz val="9"/>
      <color rgb="FF006100"/>
      <name val="Arial"/>
      <family val="2"/>
    </font>
    <font>
      <sz val="8"/>
      <color rgb="FF006100"/>
      <name val="Arial"/>
      <family val="2"/>
    </font>
    <font>
      <sz val="11"/>
      <color rgb="FF9C6500"/>
      <name val="Calibri"/>
      <family val="2"/>
      <scheme val="minor"/>
    </font>
    <font>
      <sz val="9"/>
      <color rgb="FF9C6500"/>
      <name val="Arial"/>
      <family val="2"/>
    </font>
    <font>
      <sz val="8"/>
      <color rgb="FF9C6500"/>
      <name val="Arial"/>
      <family val="2"/>
    </font>
    <font>
      <sz val="11"/>
      <color rgb="FF9C0006"/>
      <name val="Calibri"/>
      <family val="2"/>
      <scheme val="minor"/>
    </font>
    <font>
      <sz val="9"/>
      <color rgb="FF9C0006"/>
      <name val="Arial"/>
      <family val="2"/>
    </font>
    <font>
      <sz val="8"/>
      <color rgb="FF9C0006"/>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b/>
      <sz val="18"/>
      <color theme="3"/>
      <name val="Cambria"/>
      <family val="2"/>
      <scheme val="major"/>
    </font>
    <font>
      <sz val="11"/>
      <color rgb="FFFA7D00"/>
      <name val="Calibri"/>
      <family val="2"/>
      <scheme val="minor"/>
    </font>
    <font>
      <sz val="9"/>
      <color rgb="FFFA7D00"/>
      <name val="Arial"/>
      <family val="2"/>
    </font>
    <font>
      <sz val="8"/>
      <color rgb="FFFA7D00"/>
      <name val="Arial"/>
      <family val="2"/>
    </font>
    <font>
      <sz val="11"/>
      <color rgb="FFFF0000"/>
      <name val="Calibri"/>
      <family val="2"/>
      <scheme val="minor"/>
    </font>
    <font>
      <sz val="8"/>
      <color rgb="FFFF0000"/>
      <name val="Arial"/>
      <family val="2"/>
    </font>
    <font>
      <b/>
      <sz val="11"/>
      <color theme="0"/>
      <name val="Calibri"/>
      <family val="2"/>
      <scheme val="minor"/>
    </font>
    <font>
      <b/>
      <sz val="9"/>
      <color theme="0"/>
      <name val="Arial"/>
      <family val="2"/>
    </font>
    <font>
      <b/>
      <sz val="8"/>
      <color theme="0"/>
      <name val="Arial"/>
      <family val="2"/>
    </font>
    <font>
      <sz val="11"/>
      <color theme="0"/>
      <name val="Arial"/>
      <family val="2"/>
    </font>
    <font>
      <sz val="10"/>
      <color theme="0"/>
      <name val="Arial"/>
      <family val="2"/>
    </font>
    <font>
      <sz val="11"/>
      <color theme="4" tint="0.39998"/>
      <name val="Arial"/>
      <family val="2"/>
    </font>
    <font>
      <b/>
      <sz val="11"/>
      <color rgb="FFFF0000"/>
      <name val="Arial"/>
      <family val="2"/>
    </font>
    <font>
      <sz val="10"/>
      <color theme="0"/>
      <name val="Helvetica"/>
      <family val="2"/>
    </font>
    <font>
      <sz val="11"/>
      <color theme="0" tint="-0.24997"/>
      <name val="Arial"/>
      <family val="2"/>
    </font>
    <font>
      <sz val="14"/>
      <color theme="0" tint="-0.24997"/>
      <name val="Arial"/>
      <family val="2"/>
    </font>
    <font>
      <sz val="10"/>
      <color theme="0" tint="-0.24997"/>
      <name val="Arial"/>
      <family val="2"/>
    </font>
    <font>
      <sz val="10"/>
      <color theme="3" tint="0.39998"/>
      <name val="Arial"/>
      <family val="2"/>
    </font>
    <font>
      <sz val="5"/>
      <color theme="0"/>
      <name val="Arial"/>
      <family val="2"/>
    </font>
    <font>
      <sz val="11"/>
      <color rgb="FF000000"/>
      <name val="Verdana"/>
      <family val="2"/>
    </font>
    <font>
      <sz val="11"/>
      <name val="Helv"/>
      <family val="2"/>
    </font>
    <font>
      <sz val="10"/>
      <color rgb="FF000000"/>
      <name val="MS Sans Serif"/>
      <family val="2"/>
    </font>
    <font>
      <u val="single"/>
      <sz val="10"/>
      <color rgb="FF0000FF"/>
      <name val="MS Sans Serif"/>
      <family val="2"/>
    </font>
    <font>
      <u val="single"/>
      <sz val="11"/>
      <color theme="10"/>
      <name val="Calibri"/>
      <family val="2"/>
      <scheme val="minor"/>
    </font>
    <font>
      <u val="single"/>
      <sz val="11"/>
      <color rgb="FF0000FF"/>
      <name val="Arial"/>
      <family val="2"/>
    </font>
    <font>
      <sz val="8"/>
      <name val="Courier New"/>
      <family val="3"/>
    </font>
    <font>
      <sz val="11"/>
      <name val="Verdana"/>
      <family val="2"/>
    </font>
    <font>
      <b/>
      <sz val="15"/>
      <color rgb="FF333399"/>
      <name val="Calibri"/>
      <family val="2"/>
    </font>
    <font>
      <b/>
      <sz val="18"/>
      <color rgb="FF333399"/>
      <name val="Cambria"/>
      <family val="2"/>
    </font>
    <font>
      <b/>
      <sz val="13"/>
      <color rgb="FF333399"/>
      <name val="Calibri"/>
      <family val="2"/>
    </font>
    <font>
      <b/>
      <sz val="11"/>
      <color rgb="FF333399"/>
      <name val="Calibri"/>
      <family val="2"/>
    </font>
    <font>
      <u val="single"/>
      <sz val="11"/>
      <color theme="10"/>
      <name val="Arial"/>
      <family val="2"/>
    </font>
    <font>
      <b/>
      <sz val="1"/>
      <color theme="0"/>
      <name val="Arial"/>
      <family val="2"/>
    </font>
    <font>
      <b/>
      <sz val="1"/>
      <name val="Arial"/>
      <family val="2"/>
    </font>
    <font>
      <u val="single"/>
      <sz val="10"/>
      <color rgb="FFFF0000"/>
      <name val="Arial"/>
      <family val="2"/>
    </font>
    <font>
      <b/>
      <sz val="10"/>
      <color rgb="FFFF0000"/>
      <name val="Arial"/>
      <family val="2"/>
    </font>
    <font>
      <sz val="10"/>
      <color rgb="FF00B0F0"/>
      <name val="Arial"/>
      <family val="2"/>
    </font>
    <font>
      <sz val="10"/>
      <color theme="1"/>
      <name val="Geneva"/>
      <family val="2"/>
    </font>
    <font>
      <sz val="10"/>
      <color rgb="FFFFFFFF"/>
      <name val="Helvetica"/>
      <family val="2"/>
    </font>
    <font>
      <sz val="10"/>
      <color theme="0" tint="-0.04998"/>
      <name val="Arial"/>
      <family val="2"/>
    </font>
    <font>
      <sz val="10"/>
      <color theme="4" tint="0.39998"/>
      <name val="Arial"/>
      <family val="2"/>
    </font>
    <font>
      <sz val="10"/>
      <name val="Calibri"/>
      <family val="2"/>
      <scheme val="minor"/>
    </font>
    <font>
      <sz val="10"/>
      <color theme="1"/>
      <name val="Calibri"/>
      <family val="2"/>
      <scheme val="minor"/>
    </font>
    <font>
      <sz val="11"/>
      <color theme="1"/>
      <name val="Calibri"/>
      <family val="2"/>
    </font>
    <font>
      <sz val="10"/>
      <color rgb="FF00B050"/>
      <name val="Arial"/>
      <family val="2"/>
    </font>
    <font>
      <sz val="11"/>
      <color rgb="FF00B050"/>
      <name val="Arial"/>
      <family val="2"/>
    </font>
    <font>
      <sz val="7"/>
      <color theme="3" tint="0.39998"/>
      <name val="Arial"/>
      <family val="2"/>
    </font>
    <font>
      <u val="single"/>
      <sz val="10"/>
      <color theme="10"/>
      <name val="Arial"/>
      <family val="2"/>
    </font>
    <font>
      <i/>
      <sz val="9"/>
      <name val="Arial"/>
      <family val="2"/>
    </font>
    <font>
      <sz val="11"/>
      <color rgb="FFFFFFFF"/>
      <name val="Arial"/>
      <family val="2"/>
    </font>
    <font>
      <sz val="11"/>
      <color rgb="FFC0C0C0"/>
      <name val="Arial"/>
      <family val="2"/>
    </font>
    <font>
      <b/>
      <sz val="18"/>
      <name val="Arial"/>
      <family val="2"/>
    </font>
    <font>
      <sz val="10"/>
      <color rgb="FFC0C0C0"/>
      <name val="Arial"/>
      <family val="2"/>
    </font>
    <font>
      <sz val="10"/>
      <color theme="0"/>
      <name val="Geneva"/>
      <family val="2"/>
    </font>
    <font>
      <sz val="26"/>
      <name val="Arial"/>
      <family val="2"/>
    </font>
    <font>
      <sz val="20"/>
      <name val="Arial"/>
      <family val="2"/>
    </font>
    <font>
      <sz val="7"/>
      <name val="Arial"/>
      <family val="2"/>
    </font>
    <font>
      <sz val="12"/>
      <name val="Arial"/>
      <family val="2"/>
    </font>
    <font>
      <sz val="7"/>
      <color rgb="FFFF0000"/>
      <name val="Arial"/>
      <family val="2"/>
    </font>
    <font>
      <sz val="12"/>
      <color rgb="FFFF0000"/>
      <name val="Arial"/>
      <family val="2"/>
    </font>
    <font>
      <i/>
      <sz val="12"/>
      <name val="Arial"/>
      <family val="2"/>
    </font>
    <font>
      <i/>
      <sz val="12"/>
      <color rgb="FFFF0000"/>
      <name val="Arial"/>
      <family val="2"/>
    </font>
    <font>
      <u val="single"/>
      <sz val="7"/>
      <color theme="10"/>
      <name val="Arial"/>
      <family val="2"/>
    </font>
    <font>
      <i/>
      <sz val="7"/>
      <name val="Arial"/>
      <family val="2"/>
    </font>
    <font>
      <sz val="9"/>
      <color theme="0" tint="-0.24997"/>
      <name val="Arial"/>
      <family val="2"/>
    </font>
    <font>
      <sz val="20"/>
      <color theme="1"/>
      <name val="Arial"/>
      <family val="2"/>
    </font>
    <font>
      <sz val="20"/>
      <color rgb="FFFF0000"/>
      <name val="Arial"/>
      <family val="2"/>
    </font>
    <font>
      <sz val="20"/>
      <color rgb="FFFFFFFF"/>
      <name val="Arial"/>
      <family val="2"/>
    </font>
    <font>
      <vertAlign val="superscript"/>
      <sz val="9"/>
      <name val="Arial"/>
      <family val="2"/>
    </font>
    <font>
      <sz val="7"/>
      <color rgb="FFC0C0C0"/>
      <name val="Arial"/>
      <family val="2"/>
    </font>
    <font>
      <sz val="11"/>
      <color theme="2"/>
      <name val="Arial"/>
      <family val="2"/>
    </font>
    <font>
      <sz val="7"/>
      <color theme="0" tint="-0.24997"/>
      <name val="Arial"/>
      <family val="2"/>
    </font>
    <font>
      <sz val="16"/>
      <name val="Arial"/>
      <family val="2"/>
    </font>
    <font>
      <sz val="7"/>
      <color theme="0"/>
      <name val="Arial"/>
      <family val="2"/>
    </font>
    <font>
      <u val="single"/>
      <sz val="9"/>
      <color theme="10"/>
      <name val="Arial"/>
      <family val="2"/>
    </font>
    <font>
      <sz val="18"/>
      <color theme="3"/>
      <name val="Cambria"/>
      <family val="2"/>
      <scheme val="major"/>
    </font>
    <font>
      <sz val="11"/>
      <color rgb="FF9C5700"/>
      <name val="Calibri"/>
      <family val="2"/>
      <scheme val="minor"/>
    </font>
    <font>
      <sz val="10"/>
      <color rgb="FF02DC00"/>
      <name val="Arial"/>
      <family val="2"/>
    </font>
    <font>
      <sz val="7"/>
      <color rgb="FF0000FF"/>
      <name val="Arial"/>
      <family val="2"/>
    </font>
    <font>
      <u val="single"/>
      <sz val="7"/>
      <color rgb="FF0000FF"/>
      <name val="Arial"/>
      <family val="2"/>
    </font>
    <font>
      <sz val="8"/>
      <name val="Univers LT Std 45 Light"/>
      <family val="2"/>
    </font>
    <font>
      <sz val="6"/>
      <name val="Arial"/>
      <family val="2"/>
    </font>
    <font>
      <b/>
      <sz val="6"/>
      <name val="Arial"/>
      <family val="2"/>
    </font>
    <font>
      <i/>
      <sz val="6"/>
      <name val="Arial"/>
      <family val="2"/>
    </font>
    <font>
      <sz val="6"/>
      <name val="Arial Black"/>
      <family val="2"/>
    </font>
    <font>
      <sz val="2"/>
      <name val="Arial"/>
      <family val="2"/>
    </font>
    <font>
      <sz val="8"/>
      <name val="Arial Black"/>
      <family val="2"/>
    </font>
    <font>
      <sz val="4"/>
      <name val="Arial"/>
      <family val="2"/>
    </font>
    <font>
      <sz val="8"/>
      <name val="Arial Narrow"/>
      <family val="2"/>
    </font>
    <font>
      <b/>
      <sz val="14"/>
      <name val="Arial"/>
      <family val="2"/>
    </font>
    <font>
      <i/>
      <sz val="10"/>
      <color theme="8" tint="-0.24997"/>
      <name val="Arial"/>
      <family val="2"/>
    </font>
    <font>
      <i/>
      <sz val="11"/>
      <color rgb="FF0070C0"/>
      <name val="Arial"/>
      <family val="2"/>
    </font>
    <font>
      <sz val="9"/>
      <color rgb="FF0070C0"/>
      <name val="Arial"/>
      <family val="2"/>
    </font>
    <font>
      <i/>
      <sz val="8"/>
      <color theme="3"/>
      <name val="Arial"/>
      <family val="2"/>
    </font>
    <font>
      <u val="single"/>
      <sz val="10"/>
      <color rgb="FF0000FF"/>
      <name val="Arial"/>
      <family val="2"/>
    </font>
    <font>
      <i/>
      <sz val="8"/>
      <color rgb="FF0070C0"/>
      <name val="Arial"/>
      <family val="2"/>
    </font>
    <font>
      <i/>
      <sz val="8"/>
      <color theme="0"/>
      <name val="Arial"/>
      <family val="2"/>
    </font>
    <font>
      <i/>
      <sz val="8"/>
      <color theme="3" tint="0.39998"/>
      <name val="Arial"/>
      <family val="2"/>
    </font>
    <font>
      <sz val="10"/>
      <color theme="0" tint="-0.34998"/>
      <name val="Arial"/>
      <family val="2"/>
    </font>
    <font>
      <b/>
      <sz val="10"/>
      <color theme="1"/>
      <name val="Arial"/>
      <family val="2"/>
    </font>
    <font>
      <u val="single"/>
      <sz val="11"/>
      <color theme="11"/>
      <name val="Arial"/>
      <family val="2"/>
    </font>
    <font>
      <u val="single"/>
      <sz val="11"/>
      <color rgb="FF0000FF"/>
      <name val="Verdana"/>
      <family val="2"/>
    </font>
    <font>
      <b/>
      <sz val="10"/>
      <color rgb="FF3F3F3F"/>
      <name val="Arial"/>
      <family val="2"/>
    </font>
    <font>
      <b/>
      <sz val="10"/>
      <color rgb="FFFA7D00"/>
      <name val="Arial"/>
      <family val="2"/>
    </font>
    <font>
      <sz val="10"/>
      <color rgb="FF3F3F76"/>
      <name val="Arial"/>
      <family val="2"/>
    </font>
    <font>
      <i/>
      <sz val="10"/>
      <color rgb="FF7F7F7F"/>
      <name val="Arial"/>
      <family val="2"/>
    </font>
    <font>
      <sz val="10"/>
      <color rgb="FF006100"/>
      <name val="Arial"/>
      <family val="2"/>
    </font>
    <font>
      <sz val="10"/>
      <color rgb="FF9C6500"/>
      <name val="Arial"/>
      <family val="2"/>
    </font>
    <font>
      <sz val="10"/>
      <color rgb="FF9C0006"/>
      <name val="Arial"/>
      <family val="2"/>
    </font>
    <font>
      <sz val="10"/>
      <color rgb="FFFA7D00"/>
      <name val="Arial"/>
      <family val="2"/>
    </font>
    <font>
      <b/>
      <sz val="10"/>
      <color theme="0"/>
      <name val="Arial"/>
      <family val="2"/>
    </font>
    <font>
      <sz val="14"/>
      <color rgb="FFFF0000"/>
      <name val="Arial"/>
      <family val="2"/>
    </font>
    <font>
      <sz val="9"/>
      <name val="Calibri"/>
      <family val="2"/>
    </font>
    <font>
      <u val="single"/>
      <sz val="9"/>
      <color rgb="FF0000FF"/>
      <name val="Arial"/>
      <family val="2"/>
    </font>
    <font>
      <i/>
      <sz val="11"/>
      <name val="Arial"/>
      <family val="2"/>
    </font>
    <font>
      <i/>
      <sz val="10"/>
      <color rgb="FFFF0000"/>
      <name val="Arial"/>
      <family val="2"/>
    </font>
    <font>
      <sz val="9"/>
      <color rgb="FF00B050"/>
      <name val="Arial"/>
      <family val="2"/>
    </font>
    <font>
      <i/>
      <sz val="8"/>
      <name val="Arial"/>
      <family val="2"/>
    </font>
    <font>
      <sz val="10"/>
      <color rgb="FFFFFF00"/>
      <name val="Arial"/>
      <family val="2"/>
    </font>
    <font>
      <sz val="9"/>
      <color rgb="FFE5E5E5"/>
      <name val="Arial"/>
      <family val="2"/>
    </font>
    <font>
      <i/>
      <sz val="11"/>
      <color rgb="FFFF0000"/>
      <name val="Arial"/>
      <family val="2"/>
    </font>
    <font>
      <sz val="7"/>
      <color theme="1"/>
      <name val="Arial"/>
      <family val="2"/>
    </font>
    <font>
      <sz val="14"/>
      <color rgb="FFFFFF00"/>
      <name val="Arial"/>
      <family val="2"/>
    </font>
    <font>
      <sz val="9"/>
      <color theme="0" tint="-0.49991"/>
      <name val="Arial"/>
      <family val="2"/>
    </font>
    <font>
      <sz val="11"/>
      <color rgb="FF006100"/>
      <name val="Arial"/>
      <family val="2"/>
    </font>
    <font>
      <sz val="11"/>
      <color rgb="FF9C0006"/>
      <name val="Arial"/>
      <family val="2"/>
    </font>
    <font>
      <sz val="11"/>
      <color rgb="FF9C57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9"/>
      <name val="Arial"/>
      <family val="2"/>
    </font>
    <font>
      <sz val="8"/>
      <name val="Arial"/>
      <family val="2"/>
    </font>
    <font>
      <sz val="8"/>
      <color rgb="FF000000"/>
      <name val="Arial"/>
      <family val="2"/>
    </font>
    <font>
      <sz val="9"/>
      <color rgb="FF000000"/>
      <name val="Arial"/>
      <family val="2"/>
    </font>
    <font>
      <sz val="9"/>
      <name val="Arial"/>
      <family val="2"/>
    </font>
    <font>
      <sz val="9"/>
      <color rgb="FF000000"/>
      <name val="Arial"/>
      <family val="2"/>
    </font>
    <font>
      <sz val="9"/>
      <color rgb="FF000000"/>
      <name val="Arial"/>
      <family val="2"/>
    </font>
    <font>
      <sz val="10"/>
      <color theme="1"/>
      <name val="Arial"/>
      <family val="2"/>
    </font>
    <font>
      <sz val="9"/>
      <color theme="1"/>
      <name val="Arial"/>
      <family val="2"/>
    </font>
    <font>
      <sz val="9"/>
      <name val="Arial"/>
      <family val="2"/>
    </font>
  </fonts>
  <fills count="89">
    <fill>
      <patternFill patternType="none"/>
    </fill>
    <fill>
      <patternFill patternType="gray125"/>
    </fill>
    <fill>
      <patternFill patternType="solid">
        <fgColor theme="9" tint="0.79998"/>
        <bgColor indexed="64"/>
      </patternFill>
    </fill>
    <fill>
      <patternFill patternType="solid">
        <fgColor theme="4" tint="0.79998"/>
        <bgColor indexed="64"/>
      </patternFill>
    </fill>
    <fill>
      <patternFill patternType="solid">
        <fgColor theme="5" tint="0.79998"/>
        <bgColor indexed="64"/>
      </patternFill>
    </fill>
    <fill>
      <patternFill patternType="solid">
        <fgColor theme="6" tint="0.79998"/>
        <bgColor indexed="64"/>
      </patternFill>
    </fill>
    <fill>
      <patternFill patternType="solid">
        <fgColor theme="7" tint="0.79998"/>
        <bgColor indexed="64"/>
      </patternFill>
    </fill>
    <fill>
      <patternFill patternType="solid">
        <fgColor theme="8" tint="0.79998"/>
        <bgColor indexed="64"/>
      </patternFill>
    </fill>
    <fill>
      <patternFill patternType="solid">
        <fgColor theme="4" tint="0.59999"/>
        <bgColor indexed="64"/>
      </patternFill>
    </fill>
    <fill>
      <patternFill patternType="solid">
        <fgColor theme="5" tint="0.59999"/>
        <bgColor indexed="64"/>
      </patternFill>
    </fill>
    <fill>
      <patternFill patternType="solid">
        <fgColor theme="6" tint="0.59999"/>
        <bgColor indexed="64"/>
      </patternFill>
    </fill>
    <fill>
      <patternFill patternType="solid">
        <fgColor theme="7" tint="0.59999"/>
        <bgColor indexed="64"/>
      </patternFill>
    </fill>
    <fill>
      <patternFill patternType="solid">
        <fgColor theme="8" tint="0.59999"/>
        <bgColor indexed="64"/>
      </patternFill>
    </fill>
    <fill>
      <patternFill patternType="solid">
        <fgColor theme="9" tint="0.59999"/>
        <bgColor indexed="64"/>
      </patternFill>
    </fill>
    <fill>
      <patternFill patternType="solid">
        <fgColor theme="8" tint="0.39998"/>
        <bgColor indexed="64"/>
      </patternFill>
    </fill>
    <fill>
      <patternFill patternType="solid">
        <fgColor theme="4" tint="0.39998"/>
        <bgColor indexed="64"/>
      </patternFill>
    </fill>
    <fill>
      <patternFill patternType="solid">
        <fgColor theme="5" tint="0.39998"/>
        <bgColor indexed="64"/>
      </patternFill>
    </fill>
    <fill>
      <patternFill patternType="solid">
        <fgColor theme="6" tint="0.39998"/>
        <bgColor indexed="64"/>
      </patternFill>
    </fill>
    <fill>
      <patternFill patternType="solid">
        <fgColor theme="7" tint="0.39998"/>
        <bgColor indexed="64"/>
      </patternFill>
    </fill>
    <fill>
      <patternFill patternType="solid">
        <fgColor theme="9" tint="0.39998"/>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FFCC99"/>
        <bgColor indexed="64"/>
      </patternFill>
    </fill>
    <fill>
      <patternFill patternType="solid">
        <fgColor rgb="FFC6EFCE"/>
        <bgColor indexed="64"/>
      </patternFill>
    </fill>
    <fill>
      <patternFill patternType="solid">
        <fgColor rgb="FFFFEB9C"/>
        <bgColor indexed="64"/>
      </patternFill>
    </fill>
    <fill>
      <patternFill patternType="solid">
        <fgColor rgb="FFFFFFCC"/>
        <bgColor indexed="64"/>
      </patternFill>
    </fill>
    <fill>
      <patternFill patternType="solid">
        <fgColor rgb="FFFFC7CE"/>
        <bgColor indexed="64"/>
      </patternFill>
    </fill>
    <fill>
      <patternFill patternType="solid">
        <fgColor rgb="FFA5A5A5"/>
        <bgColor indexed="64"/>
      </patternFill>
    </fill>
    <fill>
      <patternFill patternType="solid">
        <fgColor rgb="FFFFFF99"/>
        <bgColor indexed="64"/>
      </patternFill>
    </fill>
    <fill>
      <patternFill patternType="solid">
        <fgColor rgb="FF333333"/>
        <bgColor indexed="64"/>
      </patternFill>
    </fill>
    <fill>
      <patternFill patternType="solid">
        <fgColor rgb="FFFFFFFF"/>
        <bgColor indexed="64"/>
      </patternFill>
    </fill>
    <fill>
      <patternFill patternType="solid">
        <fgColor rgb="FFFF9900"/>
        <bgColor indexed="64"/>
      </patternFill>
    </fill>
    <fill>
      <patternFill patternType="solid">
        <fgColor rgb="FF99CCFF"/>
        <bgColor indexed="64"/>
      </patternFill>
    </fill>
    <fill>
      <patternFill patternType="solid">
        <fgColor rgb="FF339966"/>
        <bgColor indexed="64"/>
      </patternFill>
    </fill>
    <fill>
      <patternFill patternType="solid">
        <fgColor rgb="FFFFCC00"/>
        <bgColor indexed="64"/>
      </patternFill>
    </fill>
    <fill>
      <patternFill patternType="solid">
        <fgColor rgb="FFC0C0C0"/>
        <bgColor indexed="64"/>
      </patternFill>
    </fill>
    <fill>
      <patternFill patternType="solid">
        <fgColor theme="0"/>
        <bgColor indexed="64"/>
      </patternFill>
    </fill>
    <fill>
      <patternFill patternType="solid">
        <fgColor rgb="FFFFC000"/>
        <bgColor indexed="64"/>
      </patternFill>
    </fill>
    <fill>
      <patternFill patternType="solid">
        <fgColor theme="9" tint="-0.49997"/>
        <bgColor indexed="64"/>
      </patternFill>
    </fill>
    <fill>
      <patternFill patternType="solid">
        <fgColor theme="0" tint="-0.24997"/>
        <bgColor indexed="64"/>
      </patternFill>
    </fill>
    <fill>
      <patternFill patternType="solid">
        <fgColor rgb="FFCCFFCC"/>
        <bgColor indexed="64"/>
      </patternFill>
    </fill>
    <fill>
      <patternFill patternType="solid">
        <fgColor rgb="FFFFFF00"/>
        <bgColor indexed="64"/>
      </patternFill>
    </fill>
    <fill>
      <patternFill patternType="solid">
        <fgColor rgb="FF99CCFF"/>
        <bgColor indexed="64"/>
      </patternFill>
    </fill>
    <fill>
      <patternFill patternType="solid">
        <fgColor theme="3" tint="0.39998"/>
        <bgColor indexed="64"/>
      </patternFill>
    </fill>
    <fill>
      <patternFill patternType="solid">
        <fgColor rgb="FFCEDBCE"/>
        <bgColor indexed="64"/>
      </patternFill>
    </fill>
    <fill>
      <patternFill patternType="solid">
        <fgColor rgb="FFCCFFFF"/>
        <bgColor indexed="64"/>
      </patternFill>
    </fill>
    <fill>
      <patternFill patternType="solid">
        <fgColor rgb="FFFF0000"/>
        <bgColor indexed="64"/>
      </patternFill>
    </fill>
    <fill>
      <patternFill patternType="solid">
        <fgColor theme="3" tint="0.79998"/>
        <bgColor indexed="64"/>
      </patternFill>
    </fill>
    <fill>
      <patternFill patternType="solid">
        <fgColor rgb="FF00B050"/>
        <bgColor indexed="64"/>
      </patternFill>
    </fill>
    <fill>
      <patternFill patternType="solid">
        <fgColor theme="9" tint="-0.24997"/>
        <bgColor indexed="64"/>
      </patternFill>
    </fill>
    <fill>
      <patternFill patternType="solid">
        <fgColor theme="2" tint="-0.24997"/>
        <bgColor indexed="64"/>
      </patternFill>
    </fill>
    <fill>
      <patternFill patternType="solid">
        <fgColor theme="0" tint="-0.24994"/>
        <bgColor indexed="64"/>
      </patternFill>
    </fill>
    <fill>
      <patternFill patternType="solid">
        <fgColor rgb="FFFF0000"/>
        <bgColor indexed="64"/>
      </patternFill>
    </fill>
    <fill>
      <patternFill patternType="solid">
        <fgColor rgb="FFC5D9F1"/>
        <bgColor indexed="64"/>
      </patternFill>
    </fill>
    <fill>
      <patternFill patternType="solid">
        <fgColor rgb="FF02DC00"/>
        <bgColor indexed="64"/>
      </patternFill>
    </fill>
    <fill>
      <patternFill patternType="solid">
        <fgColor rgb="FFE5E5E5"/>
        <bgColor indexed="64"/>
      </patternFill>
    </fill>
    <fill>
      <patternFill patternType="solid">
        <fgColor rgb="FFC5D9F1"/>
        <bgColor indexed="64"/>
      </patternFill>
    </fill>
    <fill>
      <patternFill patternType="solid">
        <fgColor rgb="FFD9D9D9"/>
        <bgColor indexed="64"/>
      </patternFill>
    </fill>
    <fill>
      <patternFill patternType="solid">
        <fgColor rgb="FF8DB4E2"/>
        <bgColor indexed="64"/>
      </patternFill>
    </fill>
    <fill>
      <patternFill patternType="solid">
        <fgColor rgb="FF5AB5E1"/>
        <bgColor indexed="64"/>
      </patternFill>
    </fill>
    <fill>
      <patternFill patternType="solid">
        <fgColor rgb="FF7030A0"/>
        <bgColor indexed="64"/>
      </patternFill>
    </fill>
    <fill>
      <patternFill patternType="solid">
        <fgColor rgb="FFF2DCDB"/>
        <bgColor indexed="64"/>
      </patternFill>
    </fill>
    <fill>
      <patternFill patternType="solid">
        <fgColor theme="1"/>
        <bgColor indexed="64"/>
      </patternFill>
    </fill>
    <fill>
      <patternFill patternType="solid">
        <fgColor rgb="FFE5E5E5"/>
        <bgColor indexed="64"/>
      </patternFill>
    </fill>
    <fill>
      <patternFill patternType="solid">
        <fgColor rgb="FFC0C0C0"/>
        <bgColor indexed="64"/>
      </patternFill>
    </fill>
    <fill>
      <patternFill patternType="solid">
        <fgColor rgb="FFFFBF00"/>
        <bgColor indexed="64"/>
      </patternFill>
    </fill>
    <fill>
      <patternFill patternType="solid">
        <fgColor rgb="FF92D050"/>
        <bgColor indexed="64"/>
      </patternFill>
    </fill>
    <fill>
      <patternFill patternType="solid">
        <fgColor rgb="FF0070C0"/>
        <bgColor indexed="64"/>
      </patternFill>
    </fill>
    <fill>
      <patternFill patternType="solid">
        <fgColor rgb="FF7EC2FD"/>
        <bgColor indexed="64"/>
      </patternFill>
    </fill>
    <fill>
      <patternFill patternType="solid">
        <fgColor theme="3" tint="0.59999"/>
        <bgColor indexed="64"/>
      </patternFill>
    </fill>
    <fill>
      <patternFill patternType="solid">
        <fgColor theme="8" tint="0.59975"/>
        <bgColor indexed="64"/>
      </patternFill>
    </fill>
    <fill>
      <patternFill patternType="solid">
        <fgColor rgb="FF00B0F0"/>
        <bgColor indexed="64"/>
      </patternFill>
    </fill>
    <fill>
      <patternFill patternType="solid">
        <fgColor theme="0" tint="-0.24966"/>
        <bgColor indexed="64"/>
      </patternFill>
    </fill>
    <fill>
      <patternFill patternType="solid">
        <fgColor theme="6" tint="0.79986"/>
        <bgColor indexed="64"/>
      </patternFill>
    </fill>
    <fill>
      <patternFill patternType="solid">
        <fgColor theme="3" tint="0.79986"/>
        <bgColor indexed="64"/>
      </patternFill>
    </fill>
    <fill>
      <patternFill patternType="solid">
        <fgColor rgb="FFAEDBAD"/>
        <bgColor indexed="64"/>
      </patternFill>
    </fill>
    <fill>
      <patternFill patternType="solid">
        <fgColor rgb="FF84DB82"/>
        <bgColor indexed="64"/>
      </patternFill>
    </fill>
    <fill>
      <patternFill patternType="solid">
        <fgColor rgb="FFFF7373"/>
        <bgColor indexed="64"/>
      </patternFill>
    </fill>
    <fill>
      <patternFill patternType="solid">
        <fgColor rgb="FFFFB3B3"/>
        <bgColor indexed="64"/>
      </patternFill>
    </fill>
    <fill>
      <patternFill patternType="solid">
        <fgColor rgb="FFFFE3E3"/>
        <bgColor indexed="64"/>
      </patternFill>
    </fill>
    <fill>
      <patternFill patternType="solid">
        <fgColor theme="0" tint="-0.14996"/>
        <bgColor indexed="64"/>
      </patternFill>
    </fill>
    <fill>
      <patternFill patternType="solid">
        <fgColor theme="0" tint="-0.34998"/>
        <bgColor indexed="64"/>
      </patternFill>
    </fill>
    <fill>
      <patternFill patternType="solid">
        <fgColor theme="1" tint="0.49998"/>
        <bgColor indexed="64"/>
      </patternFill>
    </fill>
    <fill>
      <patternFill patternType="solid">
        <fgColor theme="1" tint="0.24995"/>
        <bgColor indexed="64"/>
      </patternFill>
    </fill>
  </fills>
  <borders count="90">
    <border>
      <left/>
      <right/>
      <top/>
      <bottom/>
      <diagonal/>
    </border>
    <border>
      <left style="thin">
        <color rgb="FF3F3F3F"/>
      </left>
      <right style="thin">
        <color rgb="FF3F3F3F"/>
      </right>
      <top style="thin">
        <color rgb="FF3F3F3F"/>
      </top>
      <bottom style="thin">
        <color rgb="FF3F3F3F"/>
      </bottom>
    </border>
    <border>
      <left style="thin">
        <color rgb="FF7F7F7F"/>
      </left>
      <right style="thin">
        <color rgb="FF7F7F7F"/>
      </right>
      <top style="thin">
        <color rgb="FF7F7F7F"/>
      </top>
      <bottom style="thin">
        <color rgb="FF7F7F7F"/>
      </bottom>
    </border>
    <border>
      <left/>
      <right/>
      <top style="thin">
        <color rgb="FF4F81BD"/>
      </top>
      <bottom style="double">
        <color rgb="FF4F81BD"/>
      </bottom>
    </border>
    <border>
      <left style="thin">
        <color rgb="FFB2B2B2"/>
      </left>
      <right style="thin">
        <color rgb="FFB2B2B2"/>
      </right>
      <top style="thin">
        <color rgb="FFB2B2B2"/>
      </top>
      <bottom style="thin">
        <color rgb="FFB2B2B2"/>
      </bottom>
    </border>
    <border>
      <left/>
      <right/>
      <top/>
      <bottom style="thick">
        <color rgb="FF4F81BD"/>
      </bottom>
    </border>
    <border>
      <left/>
      <right/>
      <top/>
      <bottom style="thick">
        <color rgb="FFA7C0DE"/>
      </bottom>
    </border>
    <border>
      <left/>
      <right/>
      <top/>
      <bottom style="medium">
        <color rgb="FF95B3D7"/>
      </bottom>
    </border>
    <border>
      <left/>
      <right/>
      <top/>
      <bottom style="double">
        <color rgb="FFFF8001"/>
      </bottom>
    </border>
    <border>
      <left style="double">
        <color rgb="FF3F3F3F"/>
      </left>
      <right style="double">
        <color rgb="FF3F3F3F"/>
      </right>
      <top style="double">
        <color rgb="FF3F3F3F"/>
      </top>
      <bottom style="double">
        <color rgb="FF3F3F3F"/>
      </bottom>
    </border>
    <border>
      <left style="thin">
        <color rgb="FFA5A5A5"/>
      </left>
      <right style="thin">
        <color rgb="FFA5A5A5"/>
      </right>
      <top style="thin">
        <color rgb="FFA5A5A5"/>
      </top>
      <bottom style="thin">
        <color rgb="FFA5A5A5"/>
      </bottom>
    </border>
    <border>
      <left/>
      <right/>
      <top/>
      <bottom style="thick">
        <color rgb="FF33CCCC"/>
      </bottom>
    </border>
    <border>
      <left/>
      <right/>
      <top/>
      <bottom style="thick">
        <color rgb="FFC0C0C0"/>
      </bottom>
    </border>
    <border>
      <left/>
      <right/>
      <top/>
      <bottom style="medium">
        <color rgb="FF33CCCC"/>
      </bottom>
    </border>
    <border>
      <left/>
      <right/>
      <top style="thin">
        <color auto="1"/>
      </top>
      <bottom style="medium">
        <color auto="1"/>
      </bottom>
    </border>
    <border>
      <left/>
      <right/>
      <top/>
      <bottom style="thin">
        <color auto="1"/>
      </bottom>
    </border>
    <border>
      <left/>
      <right/>
      <top style="medium">
        <color auto="1"/>
      </top>
      <bottom/>
    </border>
    <border>
      <left style="thin">
        <color auto="1"/>
      </left>
      <right style="thin">
        <color auto="1"/>
      </right>
      <top style="thin">
        <color auto="1"/>
      </top>
      <bottom style="thin">
        <color auto="1"/>
      </bottom>
    </border>
    <border>
      <left/>
      <right/>
      <top style="medium">
        <color rgb="FFFFFFFF"/>
      </top>
      <bottom/>
    </border>
    <border>
      <left/>
      <right/>
      <top style="thin">
        <color rgb="FFFFFFFF"/>
      </top>
      <bottom/>
    </border>
    <border>
      <left/>
      <right style="thin">
        <color rgb="FFFFFFFF"/>
      </right>
      <top style="thin">
        <color rgb="FFFFFFFF"/>
      </top>
      <bottom/>
    </border>
    <border>
      <left/>
      <right/>
      <top style="thick">
        <color rgb="FFFFFFFF"/>
      </top>
      <bottom/>
    </border>
    <border>
      <left style="thin">
        <color rgb="FFFFFFFF"/>
      </left>
      <right style="thin">
        <color rgb="FFFFFFFF"/>
      </right>
      <top style="thick">
        <color rgb="FFFFFFFF"/>
      </top>
      <bottom style="thick">
        <color rgb="FFFFFFFF"/>
      </bottom>
    </border>
    <border>
      <left style="thin">
        <color auto="1"/>
      </left>
      <right style="thin">
        <color auto="1"/>
      </right>
      <top style="thin">
        <color auto="1"/>
      </top>
      <bottom/>
    </border>
    <border>
      <left style="thin">
        <color auto="1"/>
      </left>
      <right/>
      <top style="thin">
        <color auto="1"/>
      </top>
      <bottom/>
    </border>
    <border>
      <left/>
      <right/>
      <top style="thin">
        <color auto="1"/>
      </top>
      <bottom/>
    </border>
    <border>
      <left/>
      <right style="thin">
        <color auto="1"/>
      </right>
      <top style="thin">
        <color auto="1"/>
      </top>
      <bottom/>
    </border>
    <border>
      <left style="thin">
        <color auto="1"/>
      </left>
      <right/>
      <top/>
      <bottom/>
    </border>
    <border>
      <left/>
      <right style="thin">
        <color auto="1"/>
      </right>
      <top/>
      <bottom/>
    </border>
    <border>
      <left style="thin">
        <color auto="1"/>
      </left>
      <right/>
      <top style="thin">
        <color auto="1"/>
      </top>
      <bottom style="thin">
        <color auto="1"/>
      </bottom>
    </border>
    <border>
      <left/>
      <right/>
      <top style="thin">
        <color auto="1"/>
      </top>
      <bottom style="thin">
        <color auto="1"/>
      </bottom>
    </border>
    <border>
      <left/>
      <right style="thin">
        <color rgb="FFFFFFFF"/>
      </right>
      <top/>
      <bottom/>
    </border>
    <border>
      <left style="thin">
        <color auto="1"/>
      </left>
      <right style="thin">
        <color auto="1"/>
      </right>
      <top/>
      <bottom style="thin">
        <color auto="1"/>
      </bottom>
    </border>
    <border>
      <left style="hair">
        <color rgb="FFD9D9D9"/>
      </left>
      <right style="hair">
        <color rgb="FFD9D9D9"/>
      </right>
      <top/>
      <bottom style="thin">
        <color auto="1"/>
      </bottom>
    </border>
    <border>
      <left style="hair">
        <color rgb="FFD9D9D9"/>
      </left>
      <right style="hair">
        <color rgb="FFD9D9D9"/>
      </right>
      <top style="thin">
        <color auto="1"/>
      </top>
      <bottom style="thin">
        <color auto="1"/>
      </bottom>
    </border>
    <border>
      <left style="thin">
        <color auto="1"/>
      </left>
      <right style="thin">
        <color auto="1"/>
      </right>
      <top/>
      <bottom/>
    </border>
    <border>
      <left style="hair">
        <color auto="1"/>
      </left>
      <right style="hair">
        <color auto="1"/>
      </right>
      <top style="hair">
        <color auto="1"/>
      </top>
      <bottom style="hair">
        <color auto="1"/>
      </bottom>
    </border>
    <border>
      <left style="thin">
        <color auto="1"/>
      </left>
      <right/>
      <top/>
      <bottom style="thin">
        <color auto="1"/>
      </bottom>
    </border>
    <border>
      <left style="hair">
        <color auto="1"/>
      </left>
      <right/>
      <top/>
      <bottom/>
    </border>
    <border>
      <left style="thin">
        <color rgb="FFBFBFBF"/>
      </left>
      <right style="thin">
        <color rgb="FFBFBFBF"/>
      </right>
      <top style="thin">
        <color rgb="FFBFBFBF"/>
      </top>
      <bottom style="thin">
        <color rgb="FFBFBFBF"/>
      </bottom>
    </border>
    <border>
      <left style="thin">
        <color rgb="FFFFFFFF"/>
      </left>
      <right/>
      <top/>
      <bottom/>
    </border>
    <border>
      <left style="thin">
        <color rgb="FFFFFFFF"/>
      </left>
      <right style="thin">
        <color rgb="FFFFFFFF"/>
      </right>
      <top style="thin">
        <color rgb="FFFFFFFF"/>
      </top>
      <bottom style="thin">
        <color rgb="FFFFFFFF"/>
      </bottom>
    </border>
    <border>
      <left/>
      <right/>
      <top style="thin">
        <color rgb="FFFFFFFF"/>
      </top>
      <bottom style="thin">
        <color rgb="FFFFFFFF"/>
      </bottom>
    </border>
    <border>
      <left/>
      <right style="thin">
        <color rgb="FFFFFFFF"/>
      </right>
      <top style="thin">
        <color rgb="FFFFFFFF"/>
      </top>
      <bottom style="thin">
        <color rgb="FFFFFFFF"/>
      </bottom>
    </border>
    <border>
      <left style="thin">
        <color rgb="FFFFFFFF"/>
      </left>
      <right/>
      <top style="thin">
        <color rgb="FFFFFFFF"/>
      </top>
      <bottom style="thin">
        <color rgb="FFFFFFFF"/>
      </bottom>
    </border>
    <border>
      <left/>
      <right/>
      <top style="hair">
        <color auto="1"/>
      </top>
      <bottom/>
    </border>
    <border>
      <left/>
      <right/>
      <top/>
      <bottom style="hair">
        <color auto="1"/>
      </bottom>
    </border>
    <border>
      <left/>
      <right/>
      <top style="hair">
        <color auto="1"/>
      </top>
      <bottom style="hair">
        <color auto="1"/>
      </bottom>
    </border>
    <border>
      <left style="thin">
        <color rgb="FFFFFFFF"/>
      </left>
      <right/>
      <top style="thin">
        <color rgb="FFFFFFFF"/>
      </top>
      <bottom/>
    </border>
    <border>
      <left/>
      <right style="hair">
        <color auto="1"/>
      </right>
      <top style="hair">
        <color auto="1"/>
      </top>
      <bottom/>
    </border>
    <border>
      <left/>
      <right style="hair">
        <color auto="1"/>
      </right>
      <top/>
      <bottom/>
    </border>
    <border>
      <left/>
      <right style="hair">
        <color auto="1"/>
      </right>
      <top/>
      <bottom style="hair">
        <color auto="1"/>
      </bottom>
    </border>
    <border>
      <left style="hair">
        <color auto="1"/>
      </left>
      <right/>
      <top/>
      <bottom style="hair">
        <color auto="1"/>
      </bottom>
    </border>
    <border>
      <left style="hair">
        <color auto="1"/>
      </left>
      <right style="hair">
        <color auto="1"/>
      </right>
      <top style="hair">
        <color auto="1"/>
      </top>
      <bottom/>
    </border>
    <border>
      <left style="hair">
        <color auto="1"/>
      </left>
      <right style="hair">
        <color auto="1"/>
      </right>
      <top/>
      <bottom/>
    </border>
    <border>
      <left style="hair">
        <color auto="1"/>
      </left>
      <right/>
      <top style="hair">
        <color auto="1"/>
      </top>
      <bottom/>
    </border>
    <border>
      <left/>
      <right style="hair">
        <color auto="1"/>
      </right>
      <top style="hair">
        <color auto="1"/>
      </top>
      <bottom style="hair">
        <color auto="1"/>
      </bottom>
    </border>
    <border>
      <left/>
      <right style="thin">
        <color rgb="FFFFFFFF"/>
      </right>
      <top/>
      <bottom style="hair">
        <color auto="1"/>
      </bottom>
    </border>
    <border>
      <left/>
      <right/>
      <top style="thick">
        <color rgb="FFFFFFFF"/>
      </top>
      <bottom style="hair">
        <color auto="1"/>
      </bottom>
    </border>
    <border>
      <left/>
      <right style="thin">
        <color rgb="FFFFFFFF"/>
      </right>
      <top style="thick">
        <color rgb="FFFFFFFF"/>
      </top>
      <bottom style="hair">
        <color auto="1"/>
      </bottom>
    </border>
    <border>
      <left style="thin">
        <color rgb="FFFFFFFF"/>
      </left>
      <right style="thin">
        <color rgb="FFFFFFFF"/>
      </right>
      <top style="thick">
        <color rgb="FFFFFFFF"/>
      </top>
      <bottom style="hair">
        <color auto="1"/>
      </bottom>
    </border>
    <border>
      <left style="hair">
        <color auto="1"/>
      </left>
      <right style="hair">
        <color auto="1"/>
      </right>
      <top/>
      <bottom style="hair">
        <color auto="1"/>
      </bottom>
    </border>
    <border>
      <left style="hair">
        <color auto="1"/>
      </left>
      <right/>
      <top style="hair">
        <color auto="1"/>
      </top>
      <bottom style="hair">
        <color auto="1"/>
      </bottom>
    </border>
    <border>
      <left style="medium">
        <color auto="1"/>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medium">
        <color auto="1"/>
      </left>
      <right/>
      <top/>
      <bottom style="medium">
        <color auto="1"/>
      </bottom>
    </border>
    <border>
      <left/>
      <right/>
      <top/>
      <bottom style="medium">
        <color auto="1"/>
      </bottom>
    </border>
    <border>
      <left/>
      <right style="medium">
        <color auto="1"/>
      </right>
      <top/>
      <bottom style="medium">
        <color auto="1"/>
      </bottom>
    </border>
    <border>
      <left/>
      <right style="thin">
        <color auto="1"/>
      </right>
      <top style="thin">
        <color auto="1"/>
      </top>
      <bottom style="thin">
        <color auto="1"/>
      </bottom>
    </border>
    <border>
      <left style="medium">
        <color auto="1"/>
      </left>
      <right style="medium">
        <color auto="1"/>
      </right>
      <top style="medium">
        <color auto="1"/>
      </top>
      <bottom style="medium">
        <color auto="1"/>
      </bottom>
    </border>
    <border>
      <left style="hair">
        <color auto="1"/>
      </left>
      <right style="hair">
        <color auto="1"/>
      </right>
      <top style="hair">
        <color auto="1"/>
      </top>
      <bottom style="medium">
        <color auto="1"/>
      </bottom>
    </border>
    <border>
      <left style="thin">
        <color rgb="FFD9D9D9"/>
      </left>
      <right style="thin">
        <color rgb="FFD9D9D9"/>
      </right>
      <top style="thin">
        <color auto="1"/>
      </top>
      <bottom style="thin">
        <color auto="1"/>
      </bottom>
    </border>
    <border>
      <left/>
      <right/>
      <top style="thick">
        <color rgb="FFFFFFFF"/>
      </top>
      <bottom style="thick">
        <color rgb="FFFFFFFF"/>
      </bottom>
    </border>
    <border>
      <left/>
      <right style="thin">
        <color rgb="FFFFFFFF"/>
      </right>
      <top style="thick">
        <color rgb="FFFFFFFF"/>
      </top>
      <bottom style="thick">
        <color rgb="FFFFFFFF"/>
      </bottom>
    </border>
    <border>
      <left style="thin">
        <color rgb="FFFFFFFF"/>
      </left>
      <right/>
      <top style="thick">
        <color rgb="FFFFFFFF"/>
      </top>
      <bottom style="hair">
        <color auto="1"/>
      </bottom>
    </border>
    <border>
      <left/>
      <right/>
      <top/>
      <bottom style="thick">
        <color rgb="FFFFFFFF"/>
      </bottom>
    </border>
    <border>
      <left/>
      <right style="thin">
        <color rgb="FFFFFFFF"/>
      </right>
      <top/>
      <bottom style="thick">
        <color rgb="FFFFFFFF"/>
      </bottom>
    </border>
    <border>
      <left/>
      <right style="thin">
        <color rgb="FFFFFFFF"/>
      </right>
      <top style="hair">
        <color auto="1"/>
      </top>
      <bottom/>
    </border>
    <border>
      <left style="thin">
        <color rgb="FFFFFFFF"/>
      </left>
      <right/>
      <top style="hair">
        <color auto="1"/>
      </top>
      <bottom/>
    </border>
    <border>
      <left/>
      <right/>
      <top/>
      <bottom style="thin">
        <color rgb="FFFFFFFF"/>
      </bottom>
    </border>
    <border>
      <left/>
      <right style="thin">
        <color rgb="FFFFFFFF"/>
      </right>
      <top/>
      <bottom style="thin">
        <color rgb="FFFFFFFF"/>
      </bottom>
    </border>
    <border>
      <left style="thin">
        <color rgb="FFFFFFFF"/>
      </left>
      <right/>
      <top/>
      <bottom style="thin">
        <color rgb="FFFFFFFF"/>
      </bottom>
    </border>
    <border>
      <left/>
      <right style="thin">
        <color rgb="FFFFFFFF"/>
      </right>
      <top style="thick">
        <color rgb="FFFFFFFF"/>
      </top>
      <bottom/>
    </border>
    <border>
      <left style="thin">
        <color rgb="FFFFFFFF"/>
      </left>
      <right/>
      <top/>
      <bottom style="hair">
        <color auto="1"/>
      </bottom>
    </border>
    <border>
      <left style="thin">
        <color rgb="FFFFFFFF"/>
      </left>
      <right/>
      <top style="thick">
        <color rgb="FFFFFFFF"/>
      </top>
      <bottom style="thick">
        <color rgb="FFFFFFFF"/>
      </bottom>
    </border>
    <border>
      <left style="thin">
        <color rgb="FFFFFFFF"/>
      </left>
      <right/>
      <top style="hair">
        <color auto="1"/>
      </top>
      <bottom style="hair">
        <color auto="1"/>
      </bottom>
    </border>
    <border>
      <left/>
      <right style="thin">
        <color rgb="FFFFFFFF"/>
      </right>
      <top style="hair">
        <color auto="1"/>
      </top>
      <bottom style="hair">
        <color auto="1"/>
      </bottom>
    </border>
    <border>
      <left/>
      <right style="thin">
        <color auto="1"/>
      </right>
      <top/>
      <bottom style="thin">
        <color auto="1"/>
      </bottom>
    </border>
  </borders>
  <cellStyleXfs count="2388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4"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4"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4"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4"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4" fillId="7"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4"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4"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4"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4"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4"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4"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4" fillId="13"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7" fillId="15"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7" fillId="16"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7" fillId="17"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7" fillId="18"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5" fillId="14" borderId="0" applyNumberFormat="0" applyBorder="0" applyAlignment="0" applyProtection="0"/>
    <xf numFmtId="0" fontId="37"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7" fillId="19"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7" fillId="20" borderId="0" applyNumberFormat="0" applyBorder="0" applyAlignment="0" applyProtection="0"/>
    <xf numFmtId="0" fontId="35"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5" fillId="21" borderId="0" applyNumberFormat="0" applyBorder="0" applyAlignment="0" applyProtection="0"/>
    <xf numFmtId="0" fontId="37"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5" fillId="22" borderId="0" applyNumberFormat="0" applyBorder="0" applyAlignment="0" applyProtection="0"/>
    <xf numFmtId="0" fontId="37"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7" fillId="23" borderId="0" applyNumberFormat="0" applyBorder="0" applyAlignment="0" applyProtection="0"/>
    <xf numFmtId="0" fontId="35"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5" fillId="24" borderId="0" applyNumberFormat="0" applyBorder="0" applyAlignment="0" applyProtection="0"/>
    <xf numFmtId="0" fontId="37"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5" fillId="25" borderId="0" applyNumberFormat="0" applyBorder="0" applyAlignment="0" applyProtection="0"/>
    <xf numFmtId="0" fontId="37"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8" fillId="26" borderId="1" applyNumberFormat="0" applyAlignment="0" applyProtection="0"/>
    <xf numFmtId="0" fontId="38" fillId="26" borderId="1" applyNumberFormat="0" applyAlignment="0" applyProtection="0"/>
    <xf numFmtId="0" fontId="38" fillId="26" borderId="1" applyNumberFormat="0" applyAlignment="0" applyProtection="0"/>
    <xf numFmtId="0" fontId="38" fillId="26" borderId="1" applyNumberFormat="0" applyAlignment="0" applyProtection="0"/>
    <xf numFmtId="0" fontId="39" fillId="26" borderId="1" applyNumberFormat="0" applyAlignment="0" applyProtection="0"/>
    <xf numFmtId="0" fontId="39" fillId="26" borderId="1" applyNumberFormat="0" applyAlignment="0" applyProtection="0"/>
    <xf numFmtId="0" fontId="39" fillId="26" borderId="1" applyNumberFormat="0" applyAlignment="0" applyProtection="0"/>
    <xf numFmtId="0" fontId="39" fillId="26" borderId="1" applyNumberFormat="0" applyAlignment="0" applyProtection="0"/>
    <xf numFmtId="0" fontId="39" fillId="26" borderId="1" applyNumberFormat="0" applyAlignment="0" applyProtection="0"/>
    <xf numFmtId="0" fontId="39" fillId="26" borderId="1" applyNumberFormat="0" applyAlignment="0" applyProtection="0"/>
    <xf numFmtId="0" fontId="40" fillId="26" borderId="1" applyNumberFormat="0" applyAlignment="0" applyProtection="0"/>
    <xf numFmtId="0" fontId="41" fillId="26" borderId="2" applyNumberFormat="0" applyAlignment="0" applyProtection="0"/>
    <xf numFmtId="0" fontId="41" fillId="26" borderId="2" applyNumberFormat="0" applyAlignment="0" applyProtection="0"/>
    <xf numFmtId="0" fontId="41" fillId="26" borderId="2" applyNumberFormat="0" applyAlignment="0" applyProtection="0"/>
    <xf numFmtId="0" fontId="41"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3" fillId="26" borderId="2" applyNumberFormat="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44" fillId="27" borderId="2" applyNumberFormat="0" applyAlignment="0" applyProtection="0"/>
    <xf numFmtId="0" fontId="45" fillId="27" borderId="2" applyNumberFormat="0" applyAlignment="0" applyProtection="0"/>
    <xf numFmtId="0" fontId="45" fillId="27" borderId="2" applyNumberFormat="0" applyAlignment="0" applyProtection="0"/>
    <xf numFmtId="0" fontId="45" fillId="27" borderId="2" applyNumberFormat="0" applyAlignment="0" applyProtection="0"/>
    <xf numFmtId="0" fontId="45" fillId="27" borderId="2" applyNumberFormat="0" applyAlignment="0" applyProtection="0"/>
    <xf numFmtId="0" fontId="45" fillId="27" borderId="2" applyNumberFormat="0" applyAlignment="0" applyProtection="0"/>
    <xf numFmtId="0" fontId="45" fillId="27" borderId="2" applyNumberFormat="0" applyAlignment="0" applyProtection="0"/>
    <xf numFmtId="0" fontId="44" fillId="27" borderId="2" applyNumberFormat="0" applyAlignment="0" applyProtection="0"/>
    <xf numFmtId="0" fontId="46" fillId="27" borderId="2" applyNumberFormat="0" applyAlignment="0" applyProtection="0"/>
    <xf numFmtId="0" fontId="44" fillId="27" borderId="2" applyNumberFormat="0" applyAlignment="0" applyProtection="0"/>
    <xf numFmtId="0" fontId="44" fillId="27" borderId="2" applyNumberFormat="0" applyAlignment="0" applyProtection="0"/>
    <xf numFmtId="0" fontId="47" fillId="0" borderId="3"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9" fillId="0" borderId="3" applyNumberFormat="0" applyFill="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2"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5" fillId="28" borderId="0" applyNumberFormat="0" applyBorder="0" applyAlignment="0" applyProtection="0"/>
    <xf numFmtId="0" fontId="56"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6" fillId="29" borderId="0" applyNumberFormat="0" applyBorder="0" applyAlignment="0" applyProtection="0"/>
    <xf numFmtId="0" fontId="58"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24" fillId="0" borderId="0">
      <alignment/>
      <protection/>
    </xf>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33" fillId="30" borderId="4" applyNumberFormat="0" applyFont="0" applyAlignment="0" applyProtection="0"/>
    <xf numFmtId="0" fontId="33" fillId="30" borderId="4" applyNumberFormat="0" applyFont="0" applyAlignment="0" applyProtection="0"/>
    <xf numFmtId="0" fontId="33" fillId="30" borderId="4" applyNumberFormat="0" applyFont="0" applyAlignment="0" applyProtection="0"/>
    <xf numFmtId="0" fontId="33" fillId="30" borderId="4" applyNumberFormat="0" applyFont="0" applyAlignment="0" applyProtection="0"/>
    <xf numFmtId="0" fontId="33" fillId="30" borderId="4" applyNumberFormat="0" applyFont="0" applyAlignment="0" applyProtection="0"/>
    <xf numFmtId="0" fontId="33"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34" fillId="30" borderId="4"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14" fillId="0" borderId="0" applyNumberForma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59"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59" fillId="31" borderId="0" applyNumberFormat="0" applyBorder="0" applyAlignment="0" applyProtection="0"/>
    <xf numFmtId="0" fontId="61"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4" fillId="0" borderId="0">
      <alignment/>
      <protection/>
    </xf>
    <xf numFmtId="0" fontId="14" fillId="0" borderId="0">
      <alignment/>
      <protection/>
    </xf>
    <xf numFmtId="0" fontId="0" fillId="0" borderId="0">
      <alignment/>
      <protection/>
    </xf>
    <xf numFmtId="0" fontId="0" fillId="0" borderId="0">
      <alignment/>
      <protection/>
    </xf>
    <xf numFmtId="0" fontId="14"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32" fillId="0" borderId="0">
      <alignment/>
      <protection/>
    </xf>
    <xf numFmtId="0" fontId="0" fillId="0" borderId="0">
      <alignment/>
      <protection/>
    </xf>
    <xf numFmtId="0" fontId="0" fillId="0" borderId="0">
      <alignment/>
      <protection/>
    </xf>
    <xf numFmtId="0" fontId="14" fillId="0" borderId="0">
      <alignment/>
      <protection/>
    </xf>
    <xf numFmtId="0" fontId="14" fillId="0" borderId="0" applyNumberFormat="0" applyFill="0" applyBorder="0" applyAlignment="0" applyProtection="0"/>
    <xf numFmtId="0" fontId="14" fillId="0" borderId="0" applyNumberFormat="0" applyFill="0" applyBorder="0" applyAlignment="0" applyProtection="0"/>
    <xf numFmtId="0" fontId="32" fillId="0" borderId="0">
      <alignment/>
      <protection/>
    </xf>
    <xf numFmtId="0" fontId="2" fillId="0" borderId="0">
      <alignment/>
      <protection/>
    </xf>
    <xf numFmtId="0" fontId="23" fillId="0" borderId="0">
      <alignment/>
      <protection/>
    </xf>
    <xf numFmtId="0" fontId="23" fillId="0" borderId="0">
      <alignment/>
      <protection/>
    </xf>
    <xf numFmtId="0" fontId="33" fillId="0" borderId="0">
      <alignment/>
      <protection/>
    </xf>
    <xf numFmtId="0" fontId="23" fillId="0" borderId="0">
      <alignment/>
      <protection/>
    </xf>
    <xf numFmtId="0" fontId="23" fillId="0" borderId="0">
      <alignment/>
      <protection/>
    </xf>
    <xf numFmtId="0" fontId="23" fillId="0" borderId="0">
      <alignment/>
      <protection/>
    </xf>
    <xf numFmtId="0" fontId="33" fillId="0" borderId="0">
      <alignment/>
      <protection/>
    </xf>
    <xf numFmtId="0" fontId="33" fillId="0" borderId="0">
      <alignment/>
      <protection/>
    </xf>
    <xf numFmtId="0" fontId="14" fillId="0" borderId="0">
      <alignment/>
      <protection/>
    </xf>
    <xf numFmtId="0" fontId="0" fillId="0" borderId="0">
      <alignment/>
      <protection/>
    </xf>
    <xf numFmtId="0" fontId="33"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4" fillId="0" borderId="0" applyNumberFormat="0" applyFill="0" applyBorder="0" applyAlignment="0" applyProtection="0"/>
    <xf numFmtId="0" fontId="14" fillId="0" borderId="0">
      <alignment/>
      <protection/>
    </xf>
    <xf numFmtId="0" fontId="14" fillId="0" borderId="0">
      <alignment/>
      <protection/>
    </xf>
    <xf numFmtId="0" fontId="34" fillId="0" borderId="0">
      <alignment/>
      <protection/>
    </xf>
    <xf numFmtId="0" fontId="62" fillId="0" borderId="5" applyNumberFormat="0" applyFill="0" applyAlignment="0" applyProtection="0"/>
    <xf numFmtId="0" fontId="62" fillId="0" borderId="5" applyNumberFormat="0" applyFill="0" applyAlignment="0" applyProtection="0"/>
    <xf numFmtId="0" fontId="62" fillId="0" borderId="5" applyNumberFormat="0" applyFill="0" applyAlignment="0" applyProtection="0"/>
    <xf numFmtId="0" fontId="62" fillId="0" borderId="5" applyNumberFormat="0" applyFill="0" applyAlignment="0" applyProtection="0"/>
    <xf numFmtId="0" fontId="63" fillId="0" borderId="5" applyNumberFormat="0" applyFill="0" applyAlignment="0" applyProtection="0"/>
    <xf numFmtId="0" fontId="63" fillId="0" borderId="5" applyNumberFormat="0" applyFill="0" applyAlignment="0" applyProtection="0"/>
    <xf numFmtId="0" fontId="63" fillId="0" borderId="5" applyNumberFormat="0" applyFill="0" applyAlignment="0" applyProtection="0"/>
    <xf numFmtId="0" fontId="63" fillId="0" borderId="5" applyNumberFormat="0" applyFill="0" applyAlignment="0" applyProtection="0"/>
    <xf numFmtId="0" fontId="63" fillId="0" borderId="5" applyNumberFormat="0" applyFill="0" applyAlignment="0" applyProtection="0"/>
    <xf numFmtId="0" fontId="63" fillId="0" borderId="5"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69" fillId="0" borderId="8" applyNumberFormat="0" applyFill="0" applyAlignment="0" applyProtection="0"/>
    <xf numFmtId="0" fontId="71" fillId="0" borderId="8" applyNumberFormat="0" applyFill="0" applyAlignment="0" applyProtection="0"/>
    <xf numFmtId="0" fontId="69" fillId="0" borderId="8" applyNumberFormat="0" applyFill="0" applyAlignment="0" applyProtection="0"/>
    <xf numFmtId="0" fontId="69" fillId="0" borderId="8" applyNumberFormat="0" applyFill="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0" fontId="72"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4" fillId="32" borderId="9" applyNumberFormat="0" applyAlignment="0" applyProtection="0"/>
    <xf numFmtId="0" fontId="74" fillId="32" borderId="9" applyNumberFormat="0" applyAlignment="0" applyProtection="0"/>
    <xf numFmtId="0" fontId="74" fillId="32" borderId="9" applyNumberFormat="0" applyAlignment="0" applyProtection="0"/>
    <xf numFmtId="0" fontId="74" fillId="32" borderId="9" applyNumberFormat="0" applyAlignment="0" applyProtection="0"/>
    <xf numFmtId="0" fontId="75" fillId="32" borderId="9" applyNumberFormat="0" applyAlignment="0" applyProtection="0"/>
    <xf numFmtId="0" fontId="75" fillId="32" borderId="9" applyNumberFormat="0" applyAlignment="0" applyProtection="0"/>
    <xf numFmtId="0" fontId="75" fillId="32" borderId="9" applyNumberFormat="0" applyAlignment="0" applyProtection="0"/>
    <xf numFmtId="0" fontId="75" fillId="32" borderId="9" applyNumberFormat="0" applyAlignment="0" applyProtection="0"/>
    <xf numFmtId="0" fontId="75" fillId="32" borderId="9" applyNumberFormat="0" applyAlignment="0" applyProtection="0"/>
    <xf numFmtId="0" fontId="75" fillId="32" borderId="9" applyNumberFormat="0" applyAlignment="0" applyProtection="0"/>
    <xf numFmtId="0" fontId="76" fillId="32" borderId="9" applyNumberFormat="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0" fontId="33" fillId="0" borderId="0">
      <alignment/>
      <protection/>
    </xf>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165" fontId="0" fillId="0" borderId="0" applyFont="0" applyFill="0" applyBorder="0" applyAlignment="0" applyProtection="0"/>
    <xf numFmtId="0" fontId="2" fillId="0" borderId="0">
      <alignment/>
      <protection/>
    </xf>
    <xf numFmtId="0" fontId="14" fillId="0" borderId="0">
      <alignment/>
      <protection/>
    </xf>
    <xf numFmtId="0" fontId="2" fillId="0" borderId="0">
      <alignment/>
      <protection/>
    </xf>
    <xf numFmtId="0" fontId="0" fillId="0" borderId="0">
      <alignment/>
      <protection/>
    </xf>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0"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165"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3" fillId="0" borderId="0">
      <alignment/>
      <protection/>
    </xf>
    <xf numFmtId="0" fontId="2" fillId="0" borderId="0">
      <alignment/>
      <protection/>
    </xf>
    <xf numFmtId="0" fontId="2" fillId="0" borderId="0">
      <alignment/>
      <protection/>
    </xf>
    <xf numFmtId="0" fontId="3" fillId="0" borderId="0">
      <alignment/>
      <protection/>
    </xf>
    <xf numFmtId="9" fontId="3"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0"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165"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1" fillId="0" borderId="0">
      <alignment/>
      <protection/>
    </xf>
    <xf numFmtId="9" fontId="1" fillId="0" borderId="0" applyFont="0" applyFill="0" applyBorder="0" applyAlignment="0" applyProtection="0"/>
    <xf numFmtId="0" fontId="68" fillId="0" borderId="0" applyNumberFormat="0" applyFill="0" applyBorder="0" applyAlignment="0" applyProtection="0"/>
    <xf numFmtId="0" fontId="88"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34"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34"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4"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34"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4"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4"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4"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4"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4"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4"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34"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34" fillId="13"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5" fillId="14" borderId="0" applyNumberFormat="0" applyBorder="0" applyAlignment="0" applyProtection="0"/>
    <xf numFmtId="0" fontId="37" fillId="14"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5" fillId="21" borderId="0" applyNumberFormat="0" applyBorder="0" applyAlignment="0" applyProtection="0"/>
    <xf numFmtId="0" fontId="37" fillId="21" borderId="0" applyNumberFormat="0" applyBorder="0" applyAlignment="0" applyProtection="0"/>
    <xf numFmtId="0" fontId="35"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5" fillId="24" borderId="0" applyNumberFormat="0" applyBorder="0" applyAlignment="0" applyProtection="0"/>
    <xf numFmtId="0" fontId="37" fillId="24" borderId="0" applyNumberFormat="0" applyBorder="0" applyAlignment="0" applyProtection="0"/>
    <xf numFmtId="0" fontId="35" fillId="25" borderId="0" applyNumberFormat="0" applyBorder="0" applyAlignment="0" applyProtection="0"/>
    <xf numFmtId="0" fontId="37" fillId="25" borderId="0" applyNumberFormat="0" applyBorder="0" applyAlignment="0" applyProtection="0"/>
    <xf numFmtId="0" fontId="40" fillId="26" borderId="1" applyNumberFormat="0" applyAlignment="0" applyProtection="0"/>
    <xf numFmtId="0" fontId="43" fillId="26" borderId="2" applyNumberFormat="0" applyAlignment="0" applyProtection="0"/>
    <xf numFmtId="43" fontId="0" fillId="0" borderId="0" applyFont="0" applyFill="0" applyBorder="0" applyAlignment="0" applyProtection="0"/>
    <xf numFmtId="0" fontId="44" fillId="27" borderId="2" applyNumberFormat="0" applyAlignment="0" applyProtection="0"/>
    <xf numFmtId="0" fontId="46" fillId="27" borderId="2" applyNumberFormat="0" applyAlignment="0" applyProtection="0"/>
    <xf numFmtId="0" fontId="49" fillId="0" borderId="3" applyNumberFormat="0" applyFill="0" applyAlignment="0" applyProtection="0"/>
    <xf numFmtId="0" fontId="50" fillId="0" borderId="0" applyNumberFormat="0" applyFill="0" applyBorder="0" applyAlignment="0" applyProtection="0"/>
    <xf numFmtId="0" fontId="52" fillId="0" borderId="0" applyNumberFormat="0" applyFill="0" applyBorder="0" applyAlignment="0" applyProtection="0"/>
    <xf numFmtId="0" fontId="55" fillId="28" borderId="0" applyNumberFormat="0" applyBorder="0" applyAlignment="0" applyProtection="0"/>
    <xf numFmtId="0" fontId="90" fillId="0" borderId="0" applyNumberFormat="0" applyFill="0" applyBorder="0">
      <alignment/>
      <protection locked="0"/>
    </xf>
    <xf numFmtId="0" fontId="56" fillId="29" borderId="0" applyNumberFormat="0" applyBorder="0" applyAlignment="0" applyProtection="0"/>
    <xf numFmtId="0" fontId="58" fillId="29" borderId="0" applyNumberFormat="0" applyBorder="0" applyAlignment="0" applyProtection="0"/>
    <xf numFmtId="0" fontId="2" fillId="30" borderId="4" applyNumberFormat="0" applyFont="0" applyAlignment="0" applyProtection="0"/>
    <xf numFmtId="0" fontId="34" fillId="30" borderId="4" applyNumberFormat="0" applyFont="0" applyAlignment="0" applyProtection="0"/>
    <xf numFmtId="9" fontId="2" fillId="0" borderId="0" applyFont="0" applyFill="0" applyBorder="0" applyAlignment="0" applyProtection="0"/>
    <xf numFmtId="0" fontId="59" fillId="31" borderId="0" applyNumberFormat="0" applyBorder="0" applyAlignment="0" applyProtection="0"/>
    <xf numFmtId="0" fontId="61" fillId="31" borderId="0" applyNumberFormat="0" applyBorder="0" applyAlignment="0" applyProtection="0"/>
    <xf numFmtId="0" fontId="0" fillId="0" borderId="0">
      <alignment/>
      <protection/>
    </xf>
    <xf numFmtId="0" fontId="33" fillId="0" borderId="0">
      <alignment/>
      <protection/>
    </xf>
    <xf numFmtId="0" fontId="89" fillId="0" borderId="0">
      <alignment/>
      <protection/>
    </xf>
    <xf numFmtId="0" fontId="34" fillId="0" borderId="0">
      <alignment/>
      <protection/>
    </xf>
    <xf numFmtId="0" fontId="2" fillId="0" borderId="0">
      <alignment/>
      <protection/>
    </xf>
    <xf numFmtId="0" fontId="63" fillId="0" borderId="5" applyNumberFormat="0" applyFill="0" applyAlignment="0" applyProtection="0"/>
    <xf numFmtId="0" fontId="65" fillId="0" borderId="6" applyNumberFormat="0" applyFill="0" applyAlignment="0" applyProtection="0"/>
    <xf numFmtId="0" fontId="67" fillId="0" borderId="7" applyNumberFormat="0" applyFill="0" applyAlignment="0" applyProtection="0"/>
    <xf numFmtId="0" fontId="67" fillId="0" borderId="0" applyNumberFormat="0" applyFill="0" applyBorder="0" applyAlignment="0" applyProtection="0"/>
    <xf numFmtId="0" fontId="69" fillId="0" borderId="8" applyNumberFormat="0" applyFill="0" applyAlignment="0" applyProtection="0"/>
    <xf numFmtId="0" fontId="71" fillId="0" borderId="8" applyNumberFormat="0" applyFill="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6" fillId="32" borderId="9" applyNumberFormat="0" applyAlignment="0" applyProtection="0"/>
    <xf numFmtId="0" fontId="62" fillId="0" borderId="5" applyNumberFormat="0" applyFill="0" applyAlignment="0" applyProtection="0"/>
    <xf numFmtId="0" fontId="64" fillId="0" borderId="6" applyNumberFormat="0" applyFill="0" applyAlignment="0" applyProtection="0"/>
    <xf numFmtId="0" fontId="66" fillId="0" borderId="7" applyNumberFormat="0" applyFill="0" applyAlignment="0" applyProtection="0"/>
    <xf numFmtId="0" fontId="66" fillId="0" borderId="0" applyNumberFormat="0" applyFill="0" applyBorder="0" applyAlignment="0" applyProtection="0"/>
    <xf numFmtId="0" fontId="53" fillId="28" borderId="0" applyNumberFormat="0" applyBorder="0" applyAlignment="0" applyProtection="0"/>
    <xf numFmtId="0" fontId="38" fillId="26" borderId="1" applyNumberFormat="0" applyAlignment="0" applyProtection="0"/>
    <xf numFmtId="0" fontId="41" fillId="26" borderId="2" applyNumberFormat="0" applyAlignment="0" applyProtection="0"/>
    <xf numFmtId="0" fontId="74" fillId="32" borderId="9" applyNumberFormat="0" applyAlignment="0" applyProtection="0"/>
    <xf numFmtId="0" fontId="47" fillId="0" borderId="3" applyNumberFormat="0" applyFill="0" applyAlignment="0" applyProtection="0"/>
    <xf numFmtId="0" fontId="35" fillId="20" borderId="0" applyNumberFormat="0" applyBorder="0" applyAlignment="0" applyProtection="0"/>
    <xf numFmtId="0" fontId="2" fillId="3" borderId="0" applyNumberFormat="0" applyBorder="0" applyAlignment="0" applyProtection="0"/>
    <xf numFmtId="0" fontId="2" fillId="8" borderId="0" applyNumberFormat="0" applyBorder="0" applyAlignment="0" applyProtection="0"/>
    <xf numFmtId="0" fontId="35" fillId="15"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35" fillId="16"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35" fillId="17" borderId="0" applyNumberFormat="0" applyBorder="0" applyAlignment="0" applyProtection="0"/>
    <xf numFmtId="0" fontId="35" fillId="23"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35" fillId="18"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35" fillId="19" borderId="0" applyNumberFormat="0" applyBorder="0" applyAlignment="0" applyProtection="0"/>
    <xf numFmtId="0" fontId="2" fillId="0" borderId="0">
      <alignment/>
      <protection/>
    </xf>
    <xf numFmtId="9" fontId="2"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alignment/>
      <protection/>
    </xf>
    <xf numFmtId="9" fontId="14" fillId="0" borderId="0" applyFont="0" applyFill="0" applyBorder="0" applyAlignment="0" applyProtection="0"/>
    <xf numFmtId="0" fontId="2" fillId="2" borderId="0" applyNumberFormat="0" applyBorder="0" applyAlignment="0" applyProtection="0"/>
    <xf numFmtId="0" fontId="0" fillId="0" borderId="0">
      <alignment/>
      <protection/>
    </xf>
    <xf numFmtId="0" fontId="14" fillId="0" borderId="0" applyNumberForma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92" fillId="0" borderId="0" applyNumberFormat="0" applyFill="0" applyBorder="0">
      <alignment/>
      <protection locked="0"/>
    </xf>
    <xf numFmtId="0" fontId="2" fillId="30" borderId="4"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2" fillId="0" borderId="0" applyFont="0" applyFill="0" applyBorder="0" applyAlignment="0" applyProtection="0"/>
    <xf numFmtId="0" fontId="0" fillId="0" borderId="0">
      <alignment/>
      <protection/>
    </xf>
    <xf numFmtId="0" fontId="0" fillId="0" borderId="0">
      <alignment/>
      <protection/>
    </xf>
    <xf numFmtId="0" fontId="33" fillId="0" borderId="0">
      <alignment/>
      <protection/>
    </xf>
    <xf numFmtId="0" fontId="2" fillId="0" borderId="0">
      <alignment/>
      <protection/>
    </xf>
    <xf numFmtId="165"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14" fillId="0" borderId="0">
      <alignment/>
      <protection/>
    </xf>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8" fillId="0" borderId="0">
      <alignment/>
      <protection/>
    </xf>
    <xf numFmtId="9" fontId="28" fillId="0" borderId="0" applyFont="0" applyFill="0" applyBorder="0" applyAlignment="0" applyProtection="0"/>
    <xf numFmtId="0" fontId="1" fillId="0" borderId="0">
      <alignment/>
      <protection/>
    </xf>
    <xf numFmtId="0" fontId="14" fillId="0" borderId="0" applyNumberFormat="0" applyFill="0" applyBorder="0" applyAlignment="0" applyProtection="0"/>
    <xf numFmtId="0" fontId="0" fillId="0" borderId="0">
      <alignment/>
      <protection/>
    </xf>
    <xf numFmtId="0" fontId="1" fillId="0" borderId="0">
      <alignment/>
      <protection/>
    </xf>
    <xf numFmtId="0" fontId="93" fillId="0" borderId="0">
      <alignment vertical="center"/>
      <protection/>
    </xf>
    <xf numFmtId="9" fontId="14" fillId="0" borderId="0" applyFont="0" applyFill="0" applyBorder="0" applyAlignment="0" applyProtection="0"/>
    <xf numFmtId="0" fontId="14" fillId="0" borderId="0">
      <alignment/>
      <protection/>
    </xf>
    <xf numFmtId="9" fontId="14" fillId="0" borderId="0" applyFont="0" applyFill="0" applyBorder="0" applyAlignment="0" applyProtection="0"/>
    <xf numFmtId="9" fontId="14"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165" fontId="0" fillId="0" borderId="0" applyFont="0" applyFill="0" applyBorder="0" applyAlignment="0" applyProtection="0"/>
    <xf numFmtId="0" fontId="0" fillId="0" borderId="0">
      <alignment/>
      <protection/>
    </xf>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165"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165"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165" fontId="0" fillId="0" borderId="0" applyFont="0" applyFill="0" applyBorder="0" applyAlignment="0" applyProtection="0"/>
    <xf numFmtId="165" fontId="0" fillId="0" borderId="0" applyFont="0" applyFill="0" applyBorder="0" applyAlignment="0" applyProtection="0"/>
    <xf numFmtId="165" fontId="0" fillId="0" borderId="0" applyFont="0" applyFill="0" applyBorder="0" applyAlignment="0" applyProtection="0"/>
    <xf numFmtId="0" fontId="0" fillId="0" borderId="0">
      <alignment/>
      <protection/>
    </xf>
    <xf numFmtId="9" fontId="14" fillId="0" borderId="0" applyFont="0" applyFill="0" applyBorder="0" applyAlignment="0" applyProtection="0"/>
    <xf numFmtId="0" fontId="14" fillId="0" borderId="0">
      <alignment/>
      <protection/>
    </xf>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alignment/>
      <protection/>
    </xf>
    <xf numFmtId="0" fontId="14" fillId="0" borderId="0" applyNumberFormat="0" applyFill="0" applyBorder="0" applyAlignment="0" applyProtection="0"/>
    <xf numFmtId="0" fontId="2" fillId="30" borderId="4" applyNumberFormat="0" applyFont="0" applyAlignment="0" applyProtection="0"/>
    <xf numFmtId="9" fontId="94" fillId="0" borderId="0" applyFont="0" applyFill="0" applyBorder="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0" fontId="94" fillId="0" borderId="0">
      <alignment/>
      <protection/>
    </xf>
    <xf numFmtId="0" fontId="14" fillId="0" borderId="0" applyNumberFormat="0" applyFill="0" applyBorder="0" applyAlignment="0" applyProtection="0"/>
    <xf numFmtId="0" fontId="14" fillId="0" borderId="0" applyNumberFormat="0" applyFill="0" applyBorder="0" applyAlignment="0" applyProtection="0"/>
    <xf numFmtId="0" fontId="0" fillId="0" borderId="0">
      <alignment/>
      <protection/>
    </xf>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92" fillId="0" borderId="0" applyNumberFormat="0" applyFill="0" applyBorder="0">
      <alignment/>
      <protection locked="0"/>
    </xf>
    <xf numFmtId="0" fontId="92" fillId="0" borderId="0" applyNumberFormat="0" applyFill="0" applyBorder="0">
      <alignment/>
      <protection locked="0"/>
    </xf>
    <xf numFmtId="0" fontId="92" fillId="0" borderId="0" applyNumberFormat="0" applyFill="0" applyBorder="0">
      <alignment/>
      <protection locked="0"/>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0" borderId="4" applyNumberFormat="0" applyFont="0" applyAlignment="0" applyProtection="0"/>
    <xf numFmtId="0" fontId="20" fillId="33" borderId="10"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2"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20" fillId="0" borderId="0">
      <alignment/>
      <protection/>
    </xf>
    <xf numFmtId="0" fontId="20" fillId="0" borderId="0">
      <alignment/>
      <protection/>
    </xf>
    <xf numFmtId="0" fontId="20" fillId="0" borderId="0">
      <alignment/>
      <protection/>
    </xf>
    <xf numFmtId="0" fontId="20" fillId="0" borderId="0">
      <alignment/>
      <protection/>
    </xf>
    <xf numFmtId="0" fontId="20" fillId="0" borderId="0">
      <alignment/>
      <protection/>
    </xf>
    <xf numFmtId="0" fontId="20" fillId="0" borderId="0">
      <alignment/>
      <protection/>
    </xf>
    <xf numFmtId="0" fontId="20" fillId="0" borderId="0">
      <alignment/>
      <protection/>
    </xf>
    <xf numFmtId="0" fontId="20" fillId="0" borderId="0">
      <alignment/>
      <protection/>
    </xf>
    <xf numFmtId="0" fontId="0" fillId="0" borderId="0">
      <alignment/>
      <protection/>
    </xf>
    <xf numFmtId="0" fontId="2" fillId="0" borderId="0">
      <alignment/>
      <protection/>
    </xf>
    <xf numFmtId="0" fontId="0" fillId="0" borderId="0">
      <alignment/>
      <protection/>
    </xf>
    <xf numFmtId="0" fontId="0" fillId="0" borderId="0">
      <alignment/>
      <protection/>
    </xf>
    <xf numFmtId="0" fontId="33" fillId="0" borderId="0">
      <alignment/>
      <protection/>
    </xf>
    <xf numFmtId="0" fontId="33" fillId="0" borderId="0">
      <alignment/>
      <protection/>
    </xf>
    <xf numFmtId="0" fontId="0" fillId="0" borderId="0">
      <alignment/>
      <protection/>
    </xf>
    <xf numFmtId="0" fontId="2" fillId="0" borderId="0">
      <alignment/>
      <protection/>
    </xf>
    <xf numFmtId="0" fontId="0" fillId="0" borderId="0">
      <alignment/>
      <protection/>
    </xf>
    <xf numFmtId="0" fontId="0" fillId="0" borderId="0">
      <alignment/>
      <protection/>
    </xf>
    <xf numFmtId="0" fontId="33" fillId="0" borderId="0">
      <alignment/>
      <protection/>
    </xf>
    <xf numFmtId="0" fontId="0" fillId="0" borderId="0">
      <alignment/>
      <protection/>
    </xf>
    <xf numFmtId="0" fontId="33" fillId="0" borderId="0">
      <alignment/>
      <protection/>
    </xf>
    <xf numFmtId="0" fontId="0" fillId="0" borderId="0">
      <alignment/>
      <protection/>
    </xf>
    <xf numFmtId="0" fontId="1" fillId="0" borderId="0">
      <alignment/>
      <protection/>
    </xf>
    <xf numFmtId="0" fontId="0" fillId="0" borderId="0">
      <alignment/>
      <protection/>
    </xf>
    <xf numFmtId="0" fontId="0" fillId="0" borderId="0">
      <alignment/>
      <protection/>
    </xf>
    <xf numFmtId="0" fontId="0" fillId="0" borderId="0">
      <alignment/>
      <protection/>
    </xf>
    <xf numFmtId="0" fontId="2" fillId="0" borderId="0">
      <alignment/>
      <protection/>
    </xf>
    <xf numFmtId="0" fontId="2" fillId="0" borderId="0">
      <alignment/>
      <protection/>
    </xf>
    <xf numFmtId="0" fontId="0" fillId="0" borderId="0">
      <alignment/>
      <protection/>
    </xf>
    <xf numFmtId="0" fontId="0" fillId="0" borderId="0">
      <alignment/>
      <protection/>
    </xf>
    <xf numFmtId="0" fontId="2" fillId="0" borderId="0">
      <alignment/>
      <protection/>
    </xf>
    <xf numFmtId="0" fontId="0" fillId="0" borderId="0">
      <alignment/>
      <protection/>
    </xf>
    <xf numFmtId="0" fontId="0" fillId="0" borderId="0">
      <alignment/>
      <protection/>
    </xf>
    <xf numFmtId="0" fontId="95" fillId="0" borderId="11" applyNumberFormat="0" applyFill="0" applyAlignment="0" applyProtection="0"/>
    <xf numFmtId="0" fontId="96" fillId="0" borderId="0" applyNumberFormat="0" applyFill="0" applyBorder="0" applyAlignment="0" applyProtection="0"/>
    <xf numFmtId="0" fontId="97" fillId="0" borderId="12" applyNumberFormat="0" applyFill="0" applyAlignment="0" applyProtection="0"/>
    <xf numFmtId="0" fontId="98" fillId="0" borderId="13" applyNumberFormat="0" applyFill="0" applyAlignment="0" applyProtection="0"/>
    <xf numFmtId="0" fontId="98" fillId="0" borderId="0" applyNumberFormat="0" applyFill="0" applyBorder="0" applyAlignment="0" applyProtection="0"/>
    <xf numFmtId="0" fontId="14" fillId="0" borderId="0">
      <alignment/>
      <protection/>
    </xf>
    <xf numFmtId="0" fontId="91" fillId="0" borderId="0" applyNumberFormat="0" applyFill="0" applyBorder="0" applyAlignment="0" applyProtection="0"/>
    <xf numFmtId="9" fontId="14" fillId="0" borderId="0" applyFont="0" applyFill="0" applyBorder="0" applyAlignment="0" applyProtection="0"/>
    <xf numFmtId="0" fontId="2" fillId="0" borderId="0">
      <alignment/>
      <protection/>
    </xf>
    <xf numFmtId="0" fontId="99" fillId="0" borderId="0" applyNumberFormat="0" applyFill="0" applyBorder="0" applyAlignment="0" applyProtection="0"/>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33"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33" fillId="0" borderId="0" applyFont="0" applyFill="0" applyBorder="0" applyAlignment="0" applyProtection="0"/>
    <xf numFmtId="9" fontId="2" fillId="0" borderId="0" applyFont="0" applyFill="0" applyBorder="0" applyAlignment="0" applyProtection="0"/>
    <xf numFmtId="0" fontId="2" fillId="0" borderId="0">
      <alignment/>
      <protection/>
    </xf>
    <xf numFmtId="0" fontId="0" fillId="0" borderId="0">
      <alignment/>
      <protection/>
    </xf>
    <xf numFmtId="0" fontId="2" fillId="0" borderId="0">
      <alignment/>
      <protection/>
    </xf>
    <xf numFmtId="0" fontId="2" fillId="8" borderId="0" applyNumberFormat="0" applyBorder="0" applyAlignment="0" applyProtection="0"/>
    <xf numFmtId="0" fontId="2"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0" fillId="30" borderId="4" applyNumberFormat="0" applyFont="0" applyAlignment="0" applyProtection="0"/>
    <xf numFmtId="0" fontId="20" fillId="30" borderId="4" applyNumberFormat="0" applyFont="0" applyAlignment="0" applyProtection="0"/>
    <xf numFmtId="0" fontId="2" fillId="30" borderId="4"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alignment/>
      <protection/>
    </xf>
    <xf numFmtId="0" fontId="2" fillId="0" borderId="0">
      <alignment/>
      <protection/>
    </xf>
    <xf numFmtId="0" fontId="14" fillId="0" borderId="0">
      <alignment/>
      <protection/>
    </xf>
    <xf numFmtId="0" fontId="14" fillId="0" borderId="0">
      <alignment/>
      <protection/>
    </xf>
    <xf numFmtId="0" fontId="14"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3" fillId="30" borderId="4" applyNumberFormat="0" applyFont="0" applyAlignment="0" applyProtection="0"/>
    <xf numFmtId="0" fontId="33" fillId="30" borderId="4" applyNumberFormat="0" applyFont="0" applyAlignment="0" applyProtection="0"/>
    <xf numFmtId="0" fontId="33" fillId="30" borderId="4" applyNumberFormat="0" applyFont="0" applyAlignment="0" applyProtection="0"/>
    <xf numFmtId="9" fontId="0" fillId="0" borderId="0" applyFont="0" applyFill="0" applyBorder="0" applyAlignment="0" applyProtection="0"/>
    <xf numFmtId="0" fontId="20" fillId="0" borderId="0">
      <alignment/>
      <protection/>
    </xf>
    <xf numFmtId="0" fontId="0" fillId="0" borderId="0">
      <alignment/>
      <protection/>
    </xf>
    <xf numFmtId="0" fontId="0" fillId="0" borderId="0">
      <alignment/>
      <protection/>
    </xf>
    <xf numFmtId="0" fontId="0" fillId="0" borderId="0">
      <alignment/>
      <protection/>
    </xf>
    <xf numFmtId="0" fontId="33" fillId="0" borderId="0">
      <alignment/>
      <protection/>
    </xf>
    <xf numFmtId="0" fontId="14"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4" fillId="0" borderId="0">
      <alignment/>
      <protection/>
    </xf>
    <xf numFmtId="0" fontId="33" fillId="0" borderId="0">
      <alignment/>
      <protection/>
    </xf>
    <xf numFmtId="0" fontId="33" fillId="0" borderId="0">
      <alignment/>
      <protection/>
    </xf>
    <xf numFmtId="0" fontId="14" fillId="0" borderId="0">
      <alignment/>
      <protection/>
    </xf>
    <xf numFmtId="0" fontId="14" fillId="0" borderId="0">
      <alignment/>
      <protection/>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0"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14" fillId="0" borderId="0" applyFont="0" applyFill="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0" fillId="0" borderId="0">
      <alignment/>
      <protection/>
    </xf>
    <xf numFmtId="0" fontId="2" fillId="7"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0"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3"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0"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1" fillId="0" borderId="0">
      <alignment/>
      <protection/>
    </xf>
    <xf numFmtId="9" fontId="1" fillId="0" borderId="0" applyFont="0" applyFill="0" applyBorder="0" applyAlignment="0" applyProtection="0"/>
    <xf numFmtId="0" fontId="88"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90" fillId="0" borderId="0" applyNumberFormat="0" applyFill="0" applyBorder="0">
      <alignment/>
      <protection locked="0"/>
    </xf>
    <xf numFmtId="0" fontId="2" fillId="30" borderId="4" applyNumberFormat="0" applyFont="0" applyAlignment="0" applyProtection="0"/>
    <xf numFmtId="0" fontId="34" fillId="30" borderId="4" applyNumberFormat="0" applyFont="0" applyAlignment="0" applyProtection="0"/>
    <xf numFmtId="9" fontId="2" fillId="0" borderId="0" applyFont="0" applyFill="0" applyBorder="0" applyAlignment="0" applyProtection="0"/>
    <xf numFmtId="0" fontId="0" fillId="0" borderId="0">
      <alignment/>
      <protection/>
    </xf>
    <xf numFmtId="0" fontId="89" fillId="0" borderId="0">
      <alignment/>
      <protection/>
    </xf>
    <xf numFmtId="0" fontId="2" fillId="0" borderId="0">
      <alignment/>
      <protection/>
    </xf>
    <xf numFmtId="0" fontId="63" fillId="0" borderId="5" applyNumberFormat="0" applyFill="0" applyAlignment="0" applyProtection="0"/>
    <xf numFmtId="0" fontId="65" fillId="0" borderId="6" applyNumberFormat="0" applyFill="0" applyAlignment="0" applyProtection="0"/>
    <xf numFmtId="0" fontId="67" fillId="0" borderId="7" applyNumberFormat="0" applyFill="0" applyAlignment="0" applyProtection="0"/>
    <xf numFmtId="0" fontId="67" fillId="0" borderId="0" applyNumberFormat="0" applyFill="0" applyBorder="0" applyAlignment="0" applyProtection="0"/>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0" fontId="0"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0" fontId="14" fillId="0" borderId="0" applyNumberForma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0" fillId="0" borderId="0">
      <alignment/>
      <protection/>
    </xf>
    <xf numFmtId="0" fontId="2" fillId="0" borderId="0">
      <alignment/>
      <protection/>
    </xf>
    <xf numFmtId="0" fontId="1"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111" fillId="0" borderId="0">
      <alignment/>
      <protection/>
    </xf>
    <xf numFmtId="0" fontId="20" fillId="33" borderId="10" applyNumberFormat="0" applyFont="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0" fillId="33" borderId="10" applyNumberFormat="0" applyFont="0" applyAlignment="0" applyProtection="0"/>
    <xf numFmtId="0" fontId="111" fillId="0" borderId="0">
      <alignment/>
      <protection/>
    </xf>
    <xf numFmtId="0" fontId="2" fillId="30" borderId="4" applyNumberFormat="0" applyFont="0" applyAlignment="0" applyProtection="0"/>
    <xf numFmtId="0" fontId="2" fillId="7" borderId="0" applyNumberFormat="0" applyBorder="0" applyAlignment="0" applyProtection="0"/>
    <xf numFmtId="0" fontId="2" fillId="6" borderId="0" applyNumberFormat="0" applyBorder="0" applyAlignment="0" applyProtection="0"/>
    <xf numFmtId="0" fontId="20" fillId="33" borderId="10" applyNumberFormat="0" applyFont="0" applyAlignment="0" applyProtection="0"/>
    <xf numFmtId="0" fontId="2" fillId="4" borderId="0" applyNumberFormat="0" applyBorder="0" applyAlignment="0" applyProtection="0"/>
    <xf numFmtId="0" fontId="2" fillId="0" borderId="0">
      <alignment/>
      <protection/>
    </xf>
    <xf numFmtId="0" fontId="2" fillId="11"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8" borderId="0" applyNumberFormat="0" applyBorder="0" applyAlignment="0" applyProtection="0"/>
    <xf numFmtId="0" fontId="2"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14" fillId="0" borderId="0" applyFont="0" applyFill="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0" fillId="33" borderId="10" applyNumberFormat="0" applyFont="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0" fillId="33" borderId="10" applyNumberFormat="0" applyFont="0" applyAlignment="0" applyProtection="0"/>
    <xf numFmtId="0" fontId="2" fillId="30" borderId="4" applyNumberFormat="0" applyFont="0" applyAlignment="0" applyProtection="0"/>
    <xf numFmtId="0" fontId="2" fillId="7" borderId="0" applyNumberFormat="0" applyBorder="0" applyAlignment="0" applyProtection="0"/>
    <xf numFmtId="0" fontId="2" fillId="6" borderId="0" applyNumberFormat="0" applyBorder="0" applyAlignment="0" applyProtection="0"/>
    <xf numFmtId="0" fontId="20" fillId="33" borderId="10" applyNumberFormat="0" applyFont="0" applyAlignment="0" applyProtection="0"/>
    <xf numFmtId="0" fontId="2" fillId="4" borderId="0" applyNumberFormat="0" applyBorder="0" applyAlignment="0" applyProtection="0"/>
    <xf numFmtId="0" fontId="2" fillId="0" borderId="0">
      <alignment/>
      <protection/>
    </xf>
    <xf numFmtId="0" fontId="2" fillId="11"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 fillId="0" borderId="0">
      <alignment/>
      <protection/>
    </xf>
    <xf numFmtId="0" fontId="143" fillId="0" borderId="0" applyNumberFormat="0" applyFill="0" applyBorder="0" applyAlignment="0" applyProtection="0"/>
    <xf numFmtId="0" fontId="144" fillId="29" borderId="0" applyNumberFormat="0" applyBorder="0" applyAlignment="0" applyProtection="0"/>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15"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16"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14" fillId="0" borderId="0">
      <alignment/>
      <protection/>
    </xf>
    <xf numFmtId="184" fontId="6" fillId="0" borderId="0" applyFont="0" applyFill="0" applyBorder="0" applyProtection="0">
      <alignment/>
    </xf>
    <xf numFmtId="17" fontId="14" fillId="0" borderId="0" applyFont="0" applyFill="0" applyBorder="0" applyAlignment="0" applyProtection="0"/>
    <xf numFmtId="177" fontId="149" fillId="0" borderId="0" applyFill="0" applyBorder="0" applyProtection="0">
      <alignment horizontal="right" vertical="top"/>
    </xf>
    <xf numFmtId="178" fontId="149" fillId="0" borderId="0" applyFill="0" applyBorder="0" applyProtection="0">
      <alignment horizontal="right" vertical="top"/>
    </xf>
    <xf numFmtId="180" fontId="149" fillId="0" borderId="0" applyFill="0" applyBorder="0" applyProtection="0">
      <alignment horizontal="right" vertical="top"/>
    </xf>
    <xf numFmtId="179" fontId="149" fillId="0" borderId="0">
      <alignment horizontal="right" vertical="top"/>
      <protection/>
    </xf>
    <xf numFmtId="183" fontId="149" fillId="0" borderId="0" applyFill="0" applyBorder="0" applyProtection="0">
      <alignment horizontal="right" vertical="top"/>
    </xf>
    <xf numFmtId="181" fontId="149" fillId="0" borderId="0" applyFill="0" applyBorder="0">
      <alignment horizontal="right" vertical="top"/>
      <protection/>
    </xf>
    <xf numFmtId="182" fontId="149" fillId="0" borderId="0" applyFill="0" applyBorder="0">
      <alignment horizontal="right" vertical="top"/>
      <protection/>
    </xf>
    <xf numFmtId="179" fontId="149" fillId="0" borderId="14">
      <alignment horizontal="left" vertical="top"/>
      <protection/>
    </xf>
    <xf numFmtId="0" fontId="149" fillId="0" borderId="0" applyNumberFormat="0" applyFill="0" applyBorder="0">
      <alignment horizontal="left" vertical="top"/>
      <protection/>
    </xf>
    <xf numFmtId="0" fontId="149" fillId="0" borderId="0" applyNumberFormat="0" applyFill="0" applyBorder="0">
      <alignment horizontal="left" vertical="top" indent="1"/>
      <protection/>
    </xf>
    <xf numFmtId="0" fontId="149" fillId="0" borderId="0" applyNumberFormat="0" applyFill="0" applyBorder="0">
      <alignment horizontal="left" vertical="top" indent="2"/>
      <protection/>
    </xf>
    <xf numFmtId="0" fontId="152" fillId="0" borderId="0" applyNumberFormat="0" applyFill="0" applyBorder="0">
      <alignment horizontal="left" vertical="center"/>
      <protection/>
    </xf>
    <xf numFmtId="0" fontId="124" fillId="0" borderId="15" applyNumberFormat="0">
      <alignment horizontal="left"/>
      <protection/>
    </xf>
    <xf numFmtId="0" fontId="149" fillId="0" borderId="16" applyNumberFormat="0">
      <alignment horizontal="right" vertical="top"/>
      <protection/>
    </xf>
    <xf numFmtId="0" fontId="149" fillId="0" borderId="0" applyNumberFormat="0" applyFill="0" applyBorder="0">
      <alignment horizontal="right" vertical="top"/>
      <protection/>
    </xf>
    <xf numFmtId="0" fontId="152" fillId="0" borderId="0" applyNumberFormat="0" applyFill="0" applyBorder="0">
      <alignment horizontal="right" vertical="center"/>
      <protection/>
    </xf>
    <xf numFmtId="177" fontId="150" fillId="0" borderId="0" applyFill="0" applyBorder="0" applyProtection="0">
      <alignment horizontal="right" vertical="top"/>
    </xf>
    <xf numFmtId="178" fontId="150" fillId="0" borderId="0" applyFill="0" applyBorder="0" applyProtection="0">
      <alignment horizontal="right" vertical="top"/>
    </xf>
    <xf numFmtId="180" fontId="150" fillId="0" borderId="0" applyFill="0" applyBorder="0" applyProtection="0">
      <alignment horizontal="right" vertical="top"/>
    </xf>
    <xf numFmtId="179" fontId="150" fillId="0" borderId="0" applyFill="0" applyBorder="0" applyProtection="0">
      <alignment horizontal="right" vertical="top"/>
    </xf>
    <xf numFmtId="0" fontId="150" fillId="0" borderId="0" applyNumberFormat="0" applyFill="0" applyBorder="0">
      <alignment horizontal="right" vertical="top"/>
      <protection/>
    </xf>
    <xf numFmtId="0" fontId="124" fillId="0" borderId="15" applyNumberFormat="0">
      <alignment horizontal="right"/>
      <protection/>
    </xf>
    <xf numFmtId="177" fontId="124" fillId="0" borderId="15">
      <alignment horizontal="right"/>
      <protection/>
    </xf>
    <xf numFmtId="0" fontId="154" fillId="0" borderId="0">
      <alignment horizontal="right" vertical="top"/>
      <protection/>
    </xf>
    <xf numFmtId="179" fontId="155" fillId="34" borderId="0" applyFont="0">
      <alignment horizontal="left" vertical="top"/>
      <protection/>
    </xf>
    <xf numFmtId="0" fontId="115" fillId="0" borderId="0" applyNumberFormat="0" applyFill="0" applyBorder="0" applyAlignment="0" applyProtection="0"/>
    <xf numFmtId="179" fontId="151" fillId="0" borderId="0" applyFill="0" applyBorder="0" applyProtection="0">
      <alignment horizontal="right" vertical="top"/>
    </xf>
    <xf numFmtId="182" fontId="150" fillId="0" borderId="0" applyFill="0" applyBorder="0">
      <alignment horizontal="right" vertical="center"/>
      <protection/>
    </xf>
    <xf numFmtId="177" fontId="149" fillId="0" borderId="0" applyFill="0" applyBorder="0" applyProtection="0">
      <alignment horizontal="right" vertical="center"/>
    </xf>
    <xf numFmtId="177" fontId="150" fillId="0" borderId="0" applyFill="0" applyBorder="0" applyProtection="0">
      <alignment horizontal="right" vertical="center"/>
    </xf>
    <xf numFmtId="178" fontId="149" fillId="0" borderId="0" applyFill="0" applyBorder="0" applyProtection="0">
      <alignment horizontal="right" vertical="center"/>
    </xf>
    <xf numFmtId="178" fontId="150" fillId="0" borderId="0" applyFill="0" applyBorder="0" applyProtection="0">
      <alignment horizontal="right" vertical="center"/>
    </xf>
    <xf numFmtId="180" fontId="149" fillId="0" borderId="0" applyFill="0" applyBorder="0" applyProtection="0">
      <alignment horizontal="right" vertical="center"/>
    </xf>
    <xf numFmtId="183" fontId="149" fillId="0" borderId="0" applyFill="0" applyBorder="0" applyProtection="0">
      <alignment horizontal="right" vertical="center"/>
    </xf>
    <xf numFmtId="179" fontId="149" fillId="0" borderId="0" applyFill="0" applyBorder="0" applyProtection="0">
      <alignment horizontal="right" vertical="center"/>
    </xf>
    <xf numFmtId="179" fontId="150" fillId="0" borderId="0" applyFill="0" applyBorder="0">
      <alignment horizontal="right" vertical="center"/>
      <protection locked="0"/>
    </xf>
    <xf numFmtId="179" fontId="149" fillId="0" borderId="0" applyFill="0" applyBorder="0">
      <alignment horizontal="right" vertical="center"/>
      <protection locked="0"/>
    </xf>
    <xf numFmtId="183" fontId="149" fillId="0" borderId="0" applyFill="0" applyBorder="0" applyProtection="0">
      <alignment horizontal="right" vertical="center"/>
    </xf>
    <xf numFmtId="182" fontId="149" fillId="0" borderId="0" applyFill="0" applyBorder="0">
      <alignment horizontal="right" vertical="center"/>
      <protection/>
    </xf>
    <xf numFmtId="179" fontId="151" fillId="0" borderId="14">
      <alignment horizontal="left" vertical="top"/>
      <protection/>
    </xf>
    <xf numFmtId="0" fontId="149" fillId="0" borderId="0" applyBorder="0">
      <alignment horizontal="left" vertical="center"/>
      <protection/>
    </xf>
    <xf numFmtId="179" fontId="149" fillId="0" borderId="0" applyBorder="0">
      <alignment horizontal="right" vertical="center"/>
      <protection/>
    </xf>
    <xf numFmtId="0" fontId="149" fillId="0" borderId="0" applyBorder="0">
      <alignment horizontal="right"/>
      <protection/>
    </xf>
    <xf numFmtId="0" fontId="149" fillId="0" borderId="0" applyBorder="0">
      <alignment horizontal="left"/>
      <protection/>
    </xf>
    <xf numFmtId="179" fontId="153" fillId="35" borderId="0">
      <alignment horizontal="left" vertical="top"/>
      <protection/>
    </xf>
    <xf numFmtId="0" fontId="151" fillId="0" borderId="0" applyNumberFormat="0" applyFill="0" applyBorder="0">
      <alignment horizontal="left" vertical="top"/>
      <protection/>
    </xf>
    <xf numFmtId="0" fontId="151" fillId="0" borderId="0" applyNumberFormat="0" applyFill="0" applyBorder="0">
      <alignment horizontal="right" vertical="top"/>
      <protection/>
    </xf>
    <xf numFmtId="0" fontId="154" fillId="0" borderId="0">
      <alignment horizontal="left" vertical="top"/>
      <protection/>
    </xf>
    <xf numFmtId="179" fontId="152" fillId="0" borderId="0">
      <alignment horizontal="right" vertical="center"/>
      <protection/>
    </xf>
    <xf numFmtId="185" fontId="152" fillId="0" borderId="0">
      <alignment horizontal="right" vertical="center"/>
      <protection/>
    </xf>
    <xf numFmtId="0" fontId="156" fillId="0" borderId="0">
      <alignment/>
      <protection/>
    </xf>
    <xf numFmtId="0" fontId="22" fillId="0" borderId="0" applyNumberFormat="0" applyFont="0" applyBorder="0" applyAlignment="0">
      <protection/>
    </xf>
    <xf numFmtId="0" fontId="14" fillId="0" borderId="0">
      <alignment/>
      <protection/>
    </xf>
    <xf numFmtId="0" fontId="3" fillId="0" borderId="0">
      <alignment/>
      <protection/>
    </xf>
    <xf numFmtId="0" fontId="3" fillId="0" borderId="0">
      <alignment/>
      <protection/>
    </xf>
    <xf numFmtId="0" fontId="162" fillId="0" borderId="0" applyNumberFormat="0" applyFill="0" applyBorder="0">
      <alignment/>
      <protection locked="0"/>
    </xf>
    <xf numFmtId="0" fontId="14" fillId="0" borderId="0">
      <alignment/>
      <protection/>
    </xf>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92" fillId="0" borderId="0" applyNumberFormat="0" applyFill="0" applyBorder="0">
      <alignment/>
      <protection locked="0"/>
    </xf>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2"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168" fillId="0" borderId="0" applyNumberFormat="0" applyFill="0" applyBorder="0" applyAlignment="0" applyProtection="0"/>
    <xf numFmtId="0" fontId="94" fillId="0" borderId="0">
      <alignment/>
      <protection/>
    </xf>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78" fillId="22"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170" fillId="26" borderId="1" applyNumberFormat="0" applyAlignment="0" applyProtection="0"/>
    <xf numFmtId="0" fontId="171" fillId="26" borderId="2" applyNumberFormat="0" applyAlignment="0" applyProtection="0"/>
    <xf numFmtId="0" fontId="172" fillId="27" borderId="2" applyNumberFormat="0" applyAlignment="0" applyProtection="0"/>
    <xf numFmtId="0" fontId="167" fillId="0" borderId="3" applyNumberFormat="0" applyFill="0" applyAlignment="0" applyProtection="0"/>
    <xf numFmtId="0" fontId="173" fillId="0" borderId="0" applyNumberFormat="0" applyFill="0" applyBorder="0" applyAlignment="0" applyProtection="0"/>
    <xf numFmtId="0" fontId="174" fillId="28" borderId="0" applyNumberFormat="0" applyBorder="0" applyAlignment="0" applyProtection="0"/>
    <xf numFmtId="0" fontId="169" fillId="0" borderId="0" applyNumberFormat="0" applyFill="0" applyBorder="0">
      <alignment/>
      <protection locked="0"/>
    </xf>
    <xf numFmtId="0" fontId="175" fillId="29"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1"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94" fillId="0" borderId="0" applyFont="0" applyFill="0" applyBorder="0" applyAlignment="0" applyProtection="0"/>
    <xf numFmtId="0" fontId="176" fillId="31" borderId="0" applyNumberFormat="0" applyBorder="0" applyAlignment="0" applyProtection="0"/>
    <xf numFmtId="0" fontId="2" fillId="0" borderId="0">
      <alignment/>
      <protection/>
    </xf>
    <xf numFmtId="0" fontId="2" fillId="0" borderId="0">
      <alignment/>
      <protection/>
    </xf>
    <xf numFmtId="0" fontId="1" fillId="0" borderId="0">
      <alignment/>
      <protection/>
    </xf>
    <xf numFmtId="0" fontId="63" fillId="0" borderId="5" applyNumberFormat="0" applyFill="0" applyAlignment="0" applyProtection="0"/>
    <xf numFmtId="0" fontId="65" fillId="0" borderId="6" applyNumberFormat="0" applyFill="0" applyAlignment="0" applyProtection="0"/>
    <xf numFmtId="0" fontId="67" fillId="0" borderId="7" applyNumberFormat="0" applyFill="0" applyAlignment="0" applyProtection="0"/>
    <xf numFmtId="0" fontId="67" fillId="0" borderId="0" applyNumberFormat="0" applyFill="0" applyBorder="0" applyAlignment="0" applyProtection="0"/>
    <xf numFmtId="0" fontId="177" fillId="0" borderId="8" applyNumberFormat="0" applyFill="0" applyAlignment="0" applyProtection="0"/>
    <xf numFmtId="0" fontId="15" fillId="0" borderId="0" applyNumberFormat="0" applyFill="0" applyBorder="0" applyAlignment="0" applyProtection="0"/>
    <xf numFmtId="0" fontId="178" fillId="32" borderId="9" applyNumberFormat="0" applyAlignment="0" applyProtection="0"/>
    <xf numFmtId="0" fontId="88"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34"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8" borderId="0" applyNumberFormat="0" applyBorder="0" applyAlignment="0" applyProtection="0"/>
    <xf numFmtId="0" fontId="2"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14" fillId="0" borderId="0" applyFont="0" applyFill="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0" fillId="33" borderId="10" applyNumberFormat="0" applyFont="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0" fillId="33" borderId="10" applyNumberFormat="0" applyFont="0" applyAlignment="0" applyProtection="0"/>
    <xf numFmtId="0" fontId="2" fillId="30" borderId="4" applyNumberFormat="0" applyFont="0" applyAlignment="0" applyProtection="0"/>
    <xf numFmtId="0" fontId="2" fillId="7" borderId="0" applyNumberFormat="0" applyBorder="0" applyAlignment="0" applyProtection="0"/>
    <xf numFmtId="0" fontId="2" fillId="6" borderId="0" applyNumberFormat="0" applyBorder="0" applyAlignment="0" applyProtection="0"/>
    <xf numFmtId="0" fontId="20" fillId="33" borderId="10" applyNumberFormat="0" applyFont="0" applyAlignment="0" applyProtection="0"/>
    <xf numFmtId="0" fontId="2" fillId="4" borderId="0" applyNumberFormat="0" applyBorder="0" applyAlignment="0" applyProtection="0"/>
    <xf numFmtId="0" fontId="2" fillId="0" borderId="0">
      <alignment/>
      <protection/>
    </xf>
    <xf numFmtId="0" fontId="2" fillId="11"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8" borderId="0" applyNumberFormat="0" applyBorder="0" applyAlignment="0" applyProtection="0"/>
    <xf numFmtId="0" fontId="2"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14" fillId="0" borderId="0" applyFont="0" applyFill="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0" fillId="33" borderId="10" applyNumberFormat="0" applyFont="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0" fillId="33" borderId="10" applyNumberFormat="0" applyFont="0" applyAlignment="0" applyProtection="0"/>
    <xf numFmtId="0" fontId="2" fillId="30" borderId="4" applyNumberFormat="0" applyFont="0" applyAlignment="0" applyProtection="0"/>
    <xf numFmtId="0" fontId="2" fillId="7" borderId="0" applyNumberFormat="0" applyBorder="0" applyAlignment="0" applyProtection="0"/>
    <xf numFmtId="0" fontId="2" fillId="6" borderId="0" applyNumberFormat="0" applyBorder="0" applyAlignment="0" applyProtection="0"/>
    <xf numFmtId="0" fontId="20" fillId="33" borderId="10" applyNumberFormat="0" applyFont="0" applyAlignment="0" applyProtection="0"/>
    <xf numFmtId="0" fontId="2" fillId="4" borderId="0" applyNumberFormat="0" applyBorder="0" applyAlignment="0" applyProtection="0"/>
    <xf numFmtId="0" fontId="2" fillId="0" borderId="0">
      <alignment/>
      <protection/>
    </xf>
    <xf numFmtId="0" fontId="2" fillId="11"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15"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16"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14" fillId="0" borderId="0">
      <alignment/>
      <protection/>
    </xf>
    <xf numFmtId="0" fontId="14" fillId="0" borderId="0">
      <alignment/>
      <protection/>
    </xf>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2"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99" fillId="0" borderId="0" applyNumberFormat="0" applyFill="0" applyBorder="0" applyAlignment="0" applyProtection="0"/>
    <xf numFmtId="0" fontId="92" fillId="0" borderId="0" applyNumberFormat="0" applyFill="0" applyBorder="0">
      <alignment/>
      <protection locked="0"/>
    </xf>
    <xf numFmtId="0" fontId="3" fillId="0" borderId="0">
      <alignment/>
      <protection/>
    </xf>
    <xf numFmtId="43" fontId="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94" fillId="0" borderId="0">
      <alignment/>
      <protection/>
    </xf>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94" fillId="0" borderId="0">
      <alignment/>
      <protection/>
    </xf>
    <xf numFmtId="0" fontId="94" fillId="0" borderId="0">
      <alignment/>
      <protection/>
    </xf>
    <xf numFmtId="0" fontId="3" fillId="0" borderId="0">
      <alignment/>
      <protection/>
    </xf>
    <xf numFmtId="0" fontId="88" fillId="0" borderId="0">
      <alignment/>
      <protection/>
    </xf>
    <xf numFmtId="43" fontId="0" fillId="0" borderId="0" applyFont="0" applyFill="0" applyBorder="0" applyAlignment="0" applyProtection="0"/>
    <xf numFmtId="43" fontId="0" fillId="0" borderId="0" applyFont="0" applyFill="0" applyBorder="0" applyAlignment="0" applyProtection="0"/>
    <xf numFmtId="0" fontId="68" fillId="0" borderId="0" applyNumberFormat="0" applyFill="0" applyBorder="0" applyAlignment="0" applyProtection="0"/>
    <xf numFmtId="0" fontId="3" fillId="0" borderId="0">
      <alignment/>
      <protection/>
    </xf>
    <xf numFmtId="0" fontId="20" fillId="33" borderId="10" applyNumberFormat="0" applyFont="0" applyAlignment="0" applyProtection="0"/>
    <xf numFmtId="43" fontId="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0" fillId="0" borderId="0">
      <alignment/>
      <protection/>
    </xf>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0" fillId="33" borderId="10" applyNumberFormat="0" applyFont="0" applyAlignment="0" applyProtection="0"/>
    <xf numFmtId="0" fontId="2" fillId="8" borderId="0" applyNumberFormat="0" applyBorder="0" applyAlignment="0" applyProtection="0"/>
    <xf numFmtId="0" fontId="20" fillId="33" borderId="10" applyNumberFormat="0" applyFont="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43" fontId="2" fillId="0" borderId="0" applyFont="0" applyFill="0" applyBorder="0" applyAlignment="0" applyProtection="0"/>
    <xf numFmtId="0" fontId="2" fillId="2" borderId="0" applyNumberFormat="0" applyBorder="0" applyAlignment="0" applyProtection="0"/>
    <xf numFmtId="0" fontId="0" fillId="0" borderId="0">
      <alignment/>
      <protection/>
    </xf>
    <xf numFmtId="9"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 fillId="0" borderId="0">
      <alignment/>
      <protection/>
    </xf>
    <xf numFmtId="0" fontId="1" fillId="0" borderId="0">
      <alignment/>
      <protection/>
    </xf>
    <xf numFmtId="0" fontId="88" fillId="0" borderId="0">
      <alignment/>
      <protection/>
    </xf>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0" borderId="4" applyNumberFormat="0" applyFont="0" applyAlignment="0" applyProtection="0"/>
    <xf numFmtId="0" fontId="20" fillId="33" borderId="10" applyNumberFormat="0" applyFont="0" applyAlignment="0" applyProtection="0"/>
    <xf numFmtId="0" fontId="2" fillId="0" borderId="0">
      <alignment/>
      <protection/>
    </xf>
    <xf numFmtId="0" fontId="33" fillId="0" borderId="0">
      <alignment/>
      <protection/>
    </xf>
    <xf numFmtId="0" fontId="33" fillId="0" borderId="0">
      <alignment/>
      <protection/>
    </xf>
    <xf numFmtId="0" fontId="96" fillId="0" borderId="0" applyNumberFormat="0" applyFill="0" applyBorder="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0" fillId="30" borderId="4"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3" fillId="30" borderId="4" applyNumberFormat="0" applyFont="0" applyAlignment="0" applyProtection="0"/>
    <xf numFmtId="0" fontId="33" fillId="30" borderId="4" applyNumberFormat="0" applyFont="0" applyAlignment="0" applyProtection="0"/>
    <xf numFmtId="43" fontId="14"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 fillId="13" borderId="0" applyNumberFormat="0" applyBorder="0" applyAlignment="0" applyProtection="0"/>
    <xf numFmtId="0" fontId="2" fillId="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0"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0" fontId="3" fillId="0" borderId="0">
      <alignment/>
      <protection/>
    </xf>
    <xf numFmtId="43" fontId="2"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5" borderId="0" applyNumberFormat="0" applyBorder="0" applyAlignment="0" applyProtection="0"/>
    <xf numFmtId="0" fontId="2" fillId="6" borderId="0" applyNumberFormat="0" applyBorder="0" applyAlignment="0" applyProtection="0"/>
    <xf numFmtId="0" fontId="20" fillId="33" borderId="10" applyNumberFormat="0" applyFont="0" applyAlignment="0" applyProtection="0"/>
    <xf numFmtId="0" fontId="2" fillId="3" borderId="0" applyNumberFormat="0" applyBorder="0" applyAlignment="0" applyProtection="0"/>
    <xf numFmtId="0" fontId="20" fillId="33" borderId="10" applyNumberFormat="0" applyFont="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11"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0" fillId="33" borderId="10" applyNumberFormat="0" applyFont="0" applyAlignment="0" applyProtection="0"/>
    <xf numFmtId="0" fontId="20" fillId="33" borderId="10"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2"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2"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 fillId="0" borderId="0">
      <alignment/>
      <protection/>
    </xf>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0" fontId="115" fillId="0" borderId="0" applyNumberFormat="0" applyFill="0" applyBorder="0" applyAlignment="0" applyProtection="0"/>
    <xf numFmtId="0" fontId="3" fillId="0" borderId="0">
      <alignment/>
      <protection/>
    </xf>
    <xf numFmtId="0" fontId="3" fillId="0" borderId="0">
      <alignment/>
      <protection/>
    </xf>
    <xf numFmtId="0" fontId="162" fillId="0" borderId="0" applyNumberFormat="0" applyFill="0" applyBorder="0">
      <alignment/>
      <protection locked="0"/>
    </xf>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2"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2"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2"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2"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0"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3" fillId="0" borderId="0">
      <alignment/>
      <protection/>
    </xf>
    <xf numFmtId="43" fontId="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0" fontId="192" fillId="28" borderId="0" applyNumberFormat="0" applyBorder="0" applyAlignment="0" applyProtection="0"/>
    <xf numFmtId="0" fontId="193" fillId="31" borderId="0" applyNumberFormat="0" applyBorder="0" applyAlignment="0" applyProtection="0"/>
    <xf numFmtId="0" fontId="194" fillId="29" borderId="0" applyNumberFormat="0" applyBorder="0" applyAlignment="0" applyProtection="0"/>
    <xf numFmtId="0" fontId="195" fillId="27" borderId="2" applyNumberFormat="0" applyAlignment="0" applyProtection="0"/>
    <xf numFmtId="0" fontId="196" fillId="26" borderId="1" applyNumberFormat="0" applyAlignment="0" applyProtection="0"/>
    <xf numFmtId="0" fontId="197" fillId="26" borderId="2" applyNumberFormat="0" applyAlignment="0" applyProtection="0"/>
    <xf numFmtId="0" fontId="198" fillId="0" borderId="8" applyNumberFormat="0" applyFill="0" applyAlignment="0" applyProtection="0"/>
    <xf numFmtId="0" fontId="199" fillId="32" borderId="9" applyNumberFormat="0" applyAlignment="0" applyProtection="0"/>
    <xf numFmtId="0" fontId="8" fillId="0" borderId="0" applyNumberFormat="0" applyFill="0" applyBorder="0" applyAlignment="0" applyProtection="0"/>
    <xf numFmtId="0" fontId="3" fillId="30" borderId="4" applyNumberFormat="0" applyFont="0" applyAlignment="0" applyProtection="0"/>
    <xf numFmtId="0" fontId="200" fillId="0" borderId="0" applyNumberFormat="0" applyFill="0" applyBorder="0" applyAlignment="0" applyProtection="0"/>
    <xf numFmtId="0" fontId="201" fillId="0" borderId="3" applyNumberFormat="0" applyFill="0" applyAlignment="0" applyProtection="0"/>
    <xf numFmtId="0" fontId="77" fillId="20"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15" borderId="0" applyNumberFormat="0" applyBorder="0" applyAlignment="0" applyProtection="0"/>
    <xf numFmtId="0" fontId="77" fillId="21"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16" borderId="0" applyNumberFormat="0" applyBorder="0" applyAlignment="0" applyProtection="0"/>
    <xf numFmtId="0" fontId="77" fillId="22"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7" borderId="0" applyNumberFormat="0" applyBorder="0" applyAlignment="0" applyProtection="0"/>
    <xf numFmtId="0" fontId="77" fillId="2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77" fillId="24"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77" fillId="25"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0" borderId="0">
      <alignment/>
      <protection/>
    </xf>
    <xf numFmtId="0" fontId="192" fillId="28" borderId="0" applyNumberFormat="0" applyBorder="0" applyAlignment="0" applyProtection="0"/>
    <xf numFmtId="0" fontId="193" fillId="31" borderId="0" applyNumberFormat="0" applyBorder="0" applyAlignment="0" applyProtection="0"/>
    <xf numFmtId="0" fontId="194" fillId="29" borderId="0" applyNumberFormat="0" applyBorder="0" applyAlignment="0" applyProtection="0"/>
    <xf numFmtId="0" fontId="195" fillId="27" borderId="2" applyNumberFormat="0" applyAlignment="0" applyProtection="0"/>
    <xf numFmtId="0" fontId="196" fillId="26" borderId="1" applyNumberFormat="0" applyAlignment="0" applyProtection="0"/>
    <xf numFmtId="0" fontId="197" fillId="26" borderId="2" applyNumberFormat="0" applyAlignment="0" applyProtection="0"/>
    <xf numFmtId="0" fontId="198" fillId="0" borderId="8" applyNumberFormat="0" applyFill="0" applyAlignment="0" applyProtection="0"/>
    <xf numFmtId="0" fontId="199" fillId="32" borderId="9" applyNumberFormat="0" applyAlignment="0" applyProtection="0"/>
    <xf numFmtId="0" fontId="8" fillId="0" borderId="0" applyNumberFormat="0" applyFill="0" applyBorder="0" applyAlignment="0" applyProtection="0"/>
    <xf numFmtId="0" fontId="3" fillId="30" borderId="4" applyNumberFormat="0" applyFont="0" applyAlignment="0" applyProtection="0"/>
    <xf numFmtId="0" fontId="200" fillId="0" borderId="0" applyNumberFormat="0" applyFill="0" applyBorder="0" applyAlignment="0" applyProtection="0"/>
    <xf numFmtId="0" fontId="201" fillId="0" borderId="3" applyNumberFormat="0" applyFill="0" applyAlignment="0" applyProtection="0"/>
    <xf numFmtId="0" fontId="77" fillId="20"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15" borderId="0" applyNumberFormat="0" applyBorder="0" applyAlignment="0" applyProtection="0"/>
    <xf numFmtId="0" fontId="77" fillId="21"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16" borderId="0" applyNumberFormat="0" applyBorder="0" applyAlignment="0" applyProtection="0"/>
    <xf numFmtId="0" fontId="77" fillId="22"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7" borderId="0" applyNumberFormat="0" applyBorder="0" applyAlignment="0" applyProtection="0"/>
    <xf numFmtId="0" fontId="77" fillId="2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77" fillId="24"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77" fillId="25"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2"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15"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16"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8" borderId="0" applyNumberFormat="0" applyBorder="0" applyAlignment="0" applyProtection="0"/>
    <xf numFmtId="0" fontId="2"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14" fillId="0" borderId="0" applyFont="0" applyFill="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11"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8" borderId="0" applyNumberFormat="0" applyBorder="0" applyAlignment="0" applyProtection="0"/>
    <xf numFmtId="0" fontId="2"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14" fillId="0" borderId="0" applyFont="0" applyFill="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0" borderId="0">
      <alignment/>
      <protection/>
    </xf>
    <xf numFmtId="0" fontId="2" fillId="11"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2" borderId="0" applyNumberFormat="0" applyBorder="0" applyAlignment="0" applyProtection="0"/>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8" borderId="0" applyNumberFormat="0" applyBorder="0" applyAlignment="0" applyProtection="0"/>
    <xf numFmtId="0" fontId="2"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14" fillId="0" borderId="0" applyFont="0" applyFill="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0" borderId="0">
      <alignment/>
      <protection/>
    </xf>
    <xf numFmtId="0" fontId="2" fillId="11"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8" borderId="0" applyNumberFormat="0" applyBorder="0" applyAlignment="0" applyProtection="0"/>
    <xf numFmtId="0" fontId="2"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14" fillId="0" borderId="0" applyFont="0" applyFill="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9" fontId="2"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0" borderId="0">
      <alignment/>
      <protection/>
    </xf>
    <xf numFmtId="9" fontId="2" fillId="0" borderId="0" applyFont="0" applyFill="0" applyBorder="0" applyAlignment="0" applyProtection="0"/>
    <xf numFmtId="164" fontId="2" fillId="0" borderId="0" applyFont="0" applyFill="0" applyBorder="0" applyAlignment="0" applyProtection="0"/>
    <xf numFmtId="43" fontId="0"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0" borderId="0">
      <alignment/>
      <protection/>
    </xf>
    <xf numFmtId="0" fontId="2" fillId="11"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15"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16"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2"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0" borderId="0">
      <alignment/>
      <protection/>
    </xf>
    <xf numFmtId="0" fontId="2" fillId="30" borderId="4" applyNumberFormat="0" applyFont="0" applyAlignment="0" applyProtection="0"/>
    <xf numFmtId="0" fontId="2" fillId="3"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7"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alignment/>
      <protection/>
    </xf>
    <xf numFmtId="0" fontId="2" fillId="0" borderId="0">
      <alignment/>
      <protection/>
    </xf>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alignment/>
      <protection/>
    </xf>
    <xf numFmtId="43" fontId="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cellStyleXfs>
  <cellXfs count="2424">
    <xf numFmtId="0" fontId="0" fillId="0" borderId="0" xfId="0"/>
    <xf numFmtId="0" fontId="0" fillId="0" borderId="17" xfId="0" applyBorder="1"/>
    <xf numFmtId="0" fontId="0" fillId="36" borderId="17" xfId="0" applyFill="1" applyBorder="1"/>
    <xf numFmtId="0" fontId="0" fillId="0" borderId="0" xfId="0" applyAlignment="1">
      <alignment horizontal="left"/>
    </xf>
    <xf numFmtId="0" fontId="7" fillId="0" borderId="0" xfId="0" applyFont="1" applyAlignment="1">
      <alignment horizontal="left"/>
    </xf>
    <xf numFmtId="0" fontId="0" fillId="0" borderId="0" xfId="0" applyAlignment="1">
      <alignment horizontal="center"/>
    </xf>
    <xf numFmtId="0" fontId="0" fillId="0" borderId="17" xfId="0" applyBorder="1" applyAlignment="1">
      <alignment horizontal="center"/>
    </xf>
    <xf numFmtId="0" fontId="0" fillId="37" borderId="17" xfId="0" applyFill="1" applyBorder="1"/>
    <xf numFmtId="0" fontId="5" fillId="38" borderId="17" xfId="0" applyFont="1" applyFill="1" applyBorder="1"/>
    <xf numFmtId="0" fontId="7" fillId="0" borderId="0" xfId="0" applyFont="1"/>
    <xf numFmtId="0" fontId="0" fillId="39" borderId="17" xfId="0" applyFill="1" applyBorder="1"/>
    <xf numFmtId="0" fontId="0" fillId="40" borderId="0" xfId="0" applyFont="1" applyFill="1" applyAlignment="1">
      <alignment vertical="center"/>
    </xf>
    <xf numFmtId="0" fontId="0" fillId="35" borderId="0" xfId="0" applyFont="1" applyFill="1" applyAlignment="1">
      <alignment vertical="center"/>
    </xf>
    <xf numFmtId="0" fontId="9" fillId="35" borderId="0" xfId="0" applyFont="1" applyFill="1" applyAlignment="1">
      <alignment vertical="center"/>
    </xf>
    <xf numFmtId="0" fontId="0" fillId="0" borderId="0" xfId="0" applyFont="1" applyAlignment="1">
      <alignment vertical="center"/>
    </xf>
    <xf numFmtId="0" fontId="10" fillId="40" borderId="0" xfId="0" applyFont="1" applyFill="1" applyAlignment="1">
      <alignment vertical="center"/>
    </xf>
    <xf numFmtId="0" fontId="10" fillId="35" borderId="0" xfId="0" applyFont="1" applyFill="1" applyAlignment="1">
      <alignment vertical="center"/>
    </xf>
    <xf numFmtId="0" fontId="0" fillId="35" borderId="0" xfId="0" applyFont="1" applyFill="1" applyAlignment="1">
      <alignment horizontal="center" vertical="center"/>
    </xf>
    <xf numFmtId="0" fontId="12" fillId="40" borderId="0" xfId="0" applyFont="1" applyFill="1" applyAlignment="1">
      <alignment vertical="center"/>
    </xf>
    <xf numFmtId="0" fontId="12" fillId="35" borderId="0" xfId="0" applyFont="1" applyFill="1" applyAlignment="1">
      <alignment vertical="center"/>
    </xf>
    <xf numFmtId="0" fontId="14" fillId="40" borderId="0" xfId="0" applyFont="1" applyFill="1" applyAlignment="1">
      <alignment vertical="center"/>
    </xf>
    <xf numFmtId="0" fontId="14" fillId="35" borderId="0" xfId="0" applyFont="1" applyFill="1" applyAlignment="1">
      <alignment vertical="center"/>
    </xf>
    <xf numFmtId="0" fontId="8" fillId="35" borderId="0" xfId="0" applyFont="1" applyFill="1" applyAlignment="1">
      <alignment vertical="center"/>
    </xf>
    <xf numFmtId="0" fontId="15" fillId="35" borderId="0" xfId="0" applyFont="1" applyFill="1" applyAlignment="1">
      <alignment vertical="center"/>
    </xf>
    <xf numFmtId="0" fontId="14" fillId="35" borderId="0" xfId="0" applyFont="1" applyFill="1" applyAlignment="1">
      <alignment horizontal="center" vertical="center"/>
    </xf>
    <xf numFmtId="0" fontId="14" fillId="0" borderId="0" xfId="0" applyFont="1" applyAlignment="1">
      <alignment horizontal="center" vertical="center"/>
    </xf>
    <xf numFmtId="0" fontId="14" fillId="0" borderId="0" xfId="0" applyFont="1" applyAlignment="1">
      <alignment vertical="center"/>
    </xf>
    <xf numFmtId="0" fontId="13" fillId="35" borderId="0" xfId="0" applyFont="1" applyFill="1" applyAlignment="1">
      <alignment horizontal="left" vertical="center"/>
    </xf>
    <xf numFmtId="0" fontId="0" fillId="0" borderId="0" xfId="0" applyFont="1"/>
    <xf numFmtId="0" fontId="8" fillId="35" borderId="0" xfId="0" applyFont="1" applyFill="1" applyAlignment="1">
      <alignment vertical="center"/>
    </xf>
    <xf numFmtId="0" fontId="17" fillId="40" borderId="0" xfId="0" applyFont="1" applyFill="1" applyAlignment="1">
      <alignment vertical="center"/>
    </xf>
    <xf numFmtId="0" fontId="18" fillId="35" borderId="0" xfId="0" applyFont="1" applyFill="1" applyAlignment="1">
      <alignment vertical="center"/>
    </xf>
    <xf numFmtId="0" fontId="17" fillId="35" borderId="0" xfId="0" applyFont="1" applyFill="1" applyAlignment="1">
      <alignment vertical="center"/>
    </xf>
    <xf numFmtId="0" fontId="0" fillId="0" borderId="17" xfId="0" applyBorder="1" applyAlignment="1">
      <alignment horizontal="left"/>
    </xf>
    <xf numFmtId="0" fontId="17" fillId="0" borderId="0" xfId="0" applyFont="1" applyAlignment="1">
      <alignment horizontal="left" vertical="center"/>
    </xf>
    <xf numFmtId="49" fontId="13" fillId="35" borderId="0" xfId="0" applyNumberFormat="1" applyFont="1" applyFill="1" applyAlignment="1">
      <alignment horizontal="left" vertical="center"/>
    </xf>
    <xf numFmtId="0" fontId="14" fillId="0" borderId="0" xfId="0" applyFont="1" applyAlignment="1">
      <alignment horizontal="left" vertical="center"/>
    </xf>
    <xf numFmtId="0" fontId="8" fillId="40" borderId="0" xfId="0" applyFont="1" applyFill="1" applyAlignment="1">
      <alignment vertical="center"/>
    </xf>
    <xf numFmtId="0" fontId="0" fillId="41" borderId="0" xfId="0" applyFont="1" applyFill="1" applyAlignment="1">
      <alignment vertical="center"/>
    </xf>
    <xf numFmtId="0" fontId="14" fillId="41" borderId="0" xfId="0" applyFont="1" applyFill="1" applyAlignment="1">
      <alignment vertical="center"/>
    </xf>
    <xf numFmtId="0" fontId="21" fillId="35" borderId="0" xfId="0" applyFont="1" applyFill="1" applyAlignment="1">
      <alignment vertical="center"/>
    </xf>
    <xf numFmtId="0" fontId="18" fillId="40" borderId="0" xfId="0" applyFont="1" applyFill="1" applyAlignment="1">
      <alignment vertical="center"/>
    </xf>
    <xf numFmtId="0" fontId="22" fillId="41" borderId="0" xfId="0" applyFont="1" applyFill="1" applyAlignment="1">
      <alignment horizontal="left" vertical="center"/>
    </xf>
    <xf numFmtId="0" fontId="0" fillId="0" borderId="0" xfId="0" applyFont="1" applyAlignment="1">
      <alignment horizontal="left"/>
    </xf>
    <xf numFmtId="0" fontId="0" fillId="40" borderId="0" xfId="0" applyFont="1" applyFill="1" applyAlignment="1">
      <alignment horizontal="center" vertical="center"/>
    </xf>
    <xf numFmtId="0" fontId="14" fillId="37" borderId="17" xfId="0" applyFont="1" applyFill="1" applyBorder="1" applyAlignment="1">
      <alignment horizontal="left" vertical="center"/>
    </xf>
    <xf numFmtId="0" fontId="33" fillId="0" borderId="0" xfId="0" applyFont="1" applyAlignment="1">
      <alignment horizontal="left" vertical="top" wrapText="1"/>
    </xf>
    <xf numFmtId="0" fontId="17" fillId="0" borderId="0" xfId="0" applyFont="1" applyAlignment="1">
      <alignment horizontal="left" vertical="top" wrapText="1"/>
    </xf>
    <xf numFmtId="0" fontId="0" fillId="35" borderId="18" xfId="0" applyFont="1" applyFill="1" applyBorder="1" applyAlignment="1">
      <alignment horizontal="left" vertical="center"/>
    </xf>
    <xf numFmtId="0" fontId="0" fillId="0" borderId="0" xfId="0" applyFont="1" applyAlignment="1">
      <alignment horizontal="left" vertical="center"/>
    </xf>
    <xf numFmtId="1" fontId="14" fillId="42" borderId="17" xfId="0" applyNumberFormat="1" applyFont="1" applyFill="1" applyBorder="1" applyAlignment="1">
      <alignment horizontal="right" vertical="center"/>
    </xf>
    <xf numFmtId="0" fontId="0" fillId="42" borderId="17" xfId="0" applyFont="1" applyFill="1" applyBorder="1"/>
    <xf numFmtId="0" fontId="0" fillId="42" borderId="17" xfId="0" applyFill="1" applyBorder="1"/>
    <xf numFmtId="0" fontId="0" fillId="43" borderId="17" xfId="0" applyFont="1" applyFill="1" applyBorder="1"/>
    <xf numFmtId="0" fontId="77" fillId="38" borderId="17" xfId="0" applyFont="1" applyFill="1" applyBorder="1"/>
    <xf numFmtId="0" fontId="79" fillId="0" borderId="0" xfId="0" applyFont="1"/>
    <xf numFmtId="0" fontId="0" fillId="44" borderId="0" xfId="0" applyFont="1" applyFill="1" applyAlignment="1">
      <alignment vertical="center"/>
    </xf>
    <xf numFmtId="4" fontId="78" fillId="38" borderId="17" xfId="666" applyNumberFormat="1" applyFont="1" applyFill="1" applyBorder="1"/>
    <xf numFmtId="0" fontId="14" fillId="45" borderId="17" xfId="0" applyFont="1" applyFill="1" applyBorder="1"/>
    <xf numFmtId="0" fontId="14" fillId="45" borderId="17" xfId="0" applyFont="1" applyFill="1" applyBorder="1" applyAlignment="1">
      <alignment horizontal="left"/>
    </xf>
    <xf numFmtId="0" fontId="77" fillId="0" borderId="0" xfId="0" applyFont="1"/>
    <xf numFmtId="2" fontId="0" fillId="0" borderId="0" xfId="0" applyNumberFormat="1" applyAlignment="1">
      <alignment horizontal="right"/>
    </xf>
    <xf numFmtId="1" fontId="0" fillId="0" borderId="0" xfId="0" applyNumberFormat="1" applyAlignment="1">
      <alignment horizontal="right"/>
    </xf>
    <xf numFmtId="168" fontId="8" fillId="40" borderId="0" xfId="0" applyNumberFormat="1" applyFont="1" applyFill="1" applyAlignment="1">
      <alignment vertical="center"/>
    </xf>
    <xf numFmtId="0" fontId="13" fillId="41" borderId="19" xfId="0" applyFont="1" applyFill="1" applyBorder="1" applyAlignment="1">
      <alignment horizontal="left" vertical="center"/>
    </xf>
    <xf numFmtId="0" fontId="13" fillId="41" borderId="20" xfId="0" applyFont="1" applyFill="1" applyBorder="1" applyAlignment="1">
      <alignment horizontal="left" vertical="center"/>
    </xf>
    <xf numFmtId="2" fontId="17" fillId="35" borderId="0" xfId="0" applyNumberFormat="1" applyFont="1" applyFill="1" applyAlignment="1">
      <alignment vertical="center"/>
    </xf>
    <xf numFmtId="0" fontId="14" fillId="41" borderId="21" xfId="0" applyFont="1" applyFill="1" applyBorder="1" applyAlignment="1">
      <alignment horizontal="left" vertical="center"/>
    </xf>
    <xf numFmtId="0" fontId="0" fillId="41" borderId="0" xfId="0" applyFill="1" applyAlignment="1">
      <alignment vertical="center"/>
    </xf>
    <xf numFmtId="0" fontId="0" fillId="41" borderId="21" xfId="0" applyFill="1" applyBorder="1" applyAlignment="1">
      <alignment vertical="center"/>
    </xf>
    <xf numFmtId="3" fontId="14" fillId="41" borderId="21" xfId="0" applyNumberFormat="1" applyFont="1" applyFill="1" applyBorder="1" applyAlignment="1">
      <alignment horizontal="right" vertical="center"/>
    </xf>
    <xf numFmtId="1" fontId="0" fillId="0" borderId="0" xfId="0" applyNumberFormat="1"/>
    <xf numFmtId="0" fontId="14" fillId="0" borderId="0" xfId="602">
      <alignment/>
      <protection/>
    </xf>
    <xf numFmtId="49" fontId="25" fillId="0" borderId="0" xfId="509" applyNumberFormat="1" applyFont="1" applyAlignment="1">
      <alignment vertical="center" wrapText="1"/>
      <protection/>
    </xf>
    <xf numFmtId="49" fontId="14" fillId="0" borderId="0" xfId="0" applyNumberFormat="1" applyFont="1" applyAlignment="1">
      <alignment vertical="center" wrapText="1"/>
    </xf>
    <xf numFmtId="0" fontId="0" fillId="46" borderId="0" xfId="0" applyFill="1"/>
    <xf numFmtId="0" fontId="0" fillId="42" borderId="0" xfId="0" applyFill="1"/>
    <xf numFmtId="0" fontId="14" fillId="0" borderId="0" xfId="0" applyFont="1" applyAlignment="1">
      <alignment horizontal="right"/>
    </xf>
    <xf numFmtId="171" fontId="0" fillId="0" borderId="0" xfId="0" applyNumberFormat="1"/>
    <xf numFmtId="0" fontId="8" fillId="0" borderId="0" xfId="0" applyFont="1"/>
    <xf numFmtId="2" fontId="0" fillId="0" borderId="0" xfId="0" applyNumberFormat="1"/>
    <xf numFmtId="3" fontId="14" fillId="41" borderId="22" xfId="0" applyNumberFormat="1" applyFont="1" applyFill="1" applyBorder="1" applyAlignment="1">
      <alignment horizontal="right" vertical="center"/>
    </xf>
    <xf numFmtId="49" fontId="26" fillId="47" borderId="17" xfId="509" applyNumberFormat="1" applyFont="1" applyFill="1" applyBorder="1" applyAlignment="1">
      <alignment horizontal="left" vertical="top" wrapText="1"/>
      <protection/>
    </xf>
    <xf numFmtId="0" fontId="0" fillId="37" borderId="17" xfId="602" applyFont="1" applyFill="1" applyBorder="1" applyAlignment="1">
      <alignment horizontal="left" vertical="top"/>
      <protection/>
    </xf>
    <xf numFmtId="0" fontId="19" fillId="37" borderId="17" xfId="509" applyFont="1" applyFill="1" applyBorder="1" applyAlignment="1">
      <alignment horizontal="left" vertical="top" wrapText="1"/>
      <protection/>
    </xf>
    <xf numFmtId="0" fontId="7" fillId="37" borderId="17" xfId="602" applyFont="1" applyFill="1" applyBorder="1" applyAlignment="1">
      <alignment horizontal="left" vertical="top"/>
      <protection/>
    </xf>
    <xf numFmtId="1" fontId="78" fillId="38" borderId="17" xfId="531" applyNumberFormat="1" applyFont="1" applyFill="1" applyBorder="1"/>
    <xf numFmtId="1" fontId="14" fillId="45" borderId="17" xfId="531" applyNumberFormat="1" applyFont="1" applyFill="1" applyBorder="1"/>
    <xf numFmtId="0" fontId="14" fillId="0" borderId="0" xfId="0" applyFont="1"/>
    <xf numFmtId="0" fontId="13" fillId="0" borderId="0" xfId="0" applyFont="1" applyAlignment="1">
      <alignment horizontal="left"/>
    </xf>
    <xf numFmtId="0" fontId="14" fillId="0" borderId="0" xfId="0" applyFont="1" applyAlignment="1">
      <alignment horizontal="left"/>
    </xf>
    <xf numFmtId="0" fontId="14" fillId="39" borderId="17" xfId="0" applyFont="1" applyFill="1" applyBorder="1" applyAlignment="1">
      <alignment horizontal="center"/>
    </xf>
    <xf numFmtId="0" fontId="14" fillId="39" borderId="17" xfId="0" applyFont="1" applyFill="1" applyBorder="1"/>
    <xf numFmtId="0" fontId="14" fillId="42" borderId="17" xfId="0" applyFont="1" applyFill="1" applyBorder="1"/>
    <xf numFmtId="0" fontId="14" fillId="39" borderId="17" xfId="0" applyFont="1" applyFill="1" applyBorder="1" applyAlignment="1">
      <alignment horizontal="left"/>
    </xf>
    <xf numFmtId="0" fontId="14" fillId="37" borderId="17" xfId="0" applyFont="1" applyFill="1" applyBorder="1" applyAlignment="1">
      <alignment horizontal="left"/>
    </xf>
    <xf numFmtId="0" fontId="14" fillId="37" borderId="17" xfId="0" applyFont="1" applyFill="1" applyBorder="1"/>
    <xf numFmtId="0" fontId="14" fillId="37" borderId="17" xfId="0" applyFont="1" applyFill="1" applyBorder="1"/>
    <xf numFmtId="1" fontId="14" fillId="0" borderId="0" xfId="0" applyNumberFormat="1" applyFont="1"/>
    <xf numFmtId="0" fontId="14" fillId="48" borderId="17" xfId="0" applyFont="1" applyFill="1" applyBorder="1"/>
    <xf numFmtId="1" fontId="14" fillId="48" borderId="17" xfId="0" applyNumberFormat="1" applyFont="1" applyFill="1" applyBorder="1"/>
    <xf numFmtId="0" fontId="14" fillId="0" borderId="17" xfId="0" applyFont="1" applyBorder="1"/>
    <xf numFmtId="168" fontId="14" fillId="0" borderId="0" xfId="531" applyNumberFormat="1" applyFont="1"/>
    <xf numFmtId="0" fontId="15" fillId="0" borderId="0" xfId="0" applyFont="1"/>
    <xf numFmtId="0" fontId="14" fillId="46" borderId="0" xfId="0" applyFont="1" applyFill="1"/>
    <xf numFmtId="0" fontId="81" fillId="38" borderId="23" xfId="0" applyFont="1" applyFill="1" applyBorder="1"/>
    <xf numFmtId="0" fontId="27" fillId="45" borderId="17" xfId="0" applyFont="1" applyFill="1" applyBorder="1"/>
    <xf numFmtId="1" fontId="14" fillId="45" borderId="17" xfId="0" applyNumberFormat="1" applyFont="1" applyFill="1" applyBorder="1" applyAlignment="1">
      <alignment horizontal="left"/>
    </xf>
    <xf numFmtId="0" fontId="24" fillId="0" borderId="0" xfId="0" applyFont="1"/>
    <xf numFmtId="0" fontId="13" fillId="0" borderId="0" xfId="0" applyFont="1"/>
    <xf numFmtId="0" fontId="14" fillId="49" borderId="24" xfId="0" applyFont="1" applyFill="1" applyBorder="1"/>
    <xf numFmtId="0" fontId="14" fillId="49" borderId="25" xfId="0" applyFont="1" applyFill="1" applyBorder="1"/>
    <xf numFmtId="0" fontId="14" fillId="49" borderId="26" xfId="0" applyFont="1" applyFill="1" applyBorder="1"/>
    <xf numFmtId="168" fontId="14" fillId="42" borderId="17" xfId="0" applyNumberFormat="1" applyFont="1" applyFill="1" applyBorder="1"/>
    <xf numFmtId="0" fontId="14" fillId="49" borderId="27" xfId="0" applyFont="1" applyFill="1" applyBorder="1"/>
    <xf numFmtId="168" fontId="14" fillId="49" borderId="0" xfId="0" applyNumberFormat="1" applyFont="1" applyFill="1"/>
    <xf numFmtId="168" fontId="14" fillId="49" borderId="28" xfId="0" applyNumberFormat="1" applyFont="1" applyFill="1" applyBorder="1"/>
    <xf numFmtId="168" fontId="14" fillId="0" borderId="0" xfId="0" applyNumberFormat="1" applyFont="1"/>
    <xf numFmtId="168" fontId="13" fillId="0" borderId="0" xfId="0" applyNumberFormat="1" applyFont="1"/>
    <xf numFmtId="0" fontId="14" fillId="0" borderId="15" xfId="0" applyFont="1" applyBorder="1"/>
    <xf numFmtId="1" fontId="14" fillId="42" borderId="17" xfId="0" applyNumberFormat="1" applyFont="1" applyFill="1" applyBorder="1"/>
    <xf numFmtId="0" fontId="14" fillId="0" borderId="0" xfId="0" applyFont="1" applyAlignment="1">
      <alignment horizontal="center"/>
    </xf>
    <xf numFmtId="168" fontId="14" fillId="0" borderId="15" xfId="0" applyNumberFormat="1" applyFont="1" applyBorder="1"/>
    <xf numFmtId="0" fontId="0" fillId="0" borderId="25" xfId="0" applyBorder="1"/>
    <xf numFmtId="0" fontId="82" fillId="40" borderId="0" xfId="0" applyFont="1" applyFill="1" applyAlignment="1">
      <alignment vertical="center"/>
    </xf>
    <xf numFmtId="0" fontId="1" fillId="40" borderId="0" xfId="0" applyFont="1" applyFill="1" applyAlignment="1">
      <alignment vertical="center"/>
    </xf>
    <xf numFmtId="0" fontId="3" fillId="40" borderId="0" xfId="0" applyFont="1" applyFill="1" applyAlignment="1">
      <alignment vertical="center"/>
    </xf>
    <xf numFmtId="0" fontId="83" fillId="40" borderId="0" xfId="0" applyFont="1" applyFill="1" applyAlignment="1">
      <alignment vertical="center"/>
    </xf>
    <xf numFmtId="0" fontId="84" fillId="40" borderId="0" xfId="0" applyFont="1" applyFill="1" applyAlignment="1">
      <alignment vertical="center"/>
    </xf>
    <xf numFmtId="0" fontId="0" fillId="50" borderId="17" xfId="0" applyFill="1" applyBorder="1"/>
    <xf numFmtId="0" fontId="14" fillId="0" borderId="17" xfId="0" applyFont="1" applyBorder="1" applyAlignment="1">
      <alignment horizontal="left"/>
    </xf>
    <xf numFmtId="0" fontId="28" fillId="37" borderId="17" xfId="0" applyFont="1" applyFill="1" applyBorder="1"/>
    <xf numFmtId="0" fontId="14" fillId="37" borderId="0" xfId="0" applyFont="1" applyFill="1"/>
    <xf numFmtId="0" fontId="24" fillId="37" borderId="17" xfId="0" applyFont="1" applyFill="1" applyBorder="1"/>
    <xf numFmtId="0" fontId="14" fillId="37" borderId="17" xfId="0" applyFont="1" applyFill="1" applyBorder="1" applyAlignment="1">
      <alignment wrapText="1"/>
    </xf>
    <xf numFmtId="0" fontId="24" fillId="37" borderId="0" xfId="0" applyFont="1" applyFill="1"/>
    <xf numFmtId="0" fontId="14" fillId="37" borderId="23" xfId="0" applyFont="1" applyFill="1" applyBorder="1"/>
    <xf numFmtId="0" fontId="0" fillId="0" borderId="0" xfId="570">
      <alignment/>
      <protection/>
    </xf>
    <xf numFmtId="0" fontId="0" fillId="0" borderId="17" xfId="570" applyBorder="1" applyAlignment="1">
      <alignment horizontal="left"/>
      <protection/>
    </xf>
    <xf numFmtId="0" fontId="0" fillId="37" borderId="17" xfId="0" applyFont="1" applyFill="1" applyBorder="1"/>
    <xf numFmtId="1" fontId="14" fillId="0" borderId="0" xfId="0" applyNumberFormat="1" applyFont="1" applyAlignment="1">
      <alignment horizontal="right" vertical="center"/>
    </xf>
    <xf numFmtId="0" fontId="0" fillId="46" borderId="0" xfId="570" applyFill="1">
      <alignment/>
      <protection/>
    </xf>
    <xf numFmtId="0" fontId="14" fillId="37" borderId="29" xfId="0" applyFont="1" applyFill="1" applyBorder="1"/>
    <xf numFmtId="0" fontId="14" fillId="37" borderId="17" xfId="0" applyFont="1" applyFill="1" applyBorder="1" applyAlignment="1">
      <alignment vertical="top" wrapText="1"/>
    </xf>
    <xf numFmtId="3" fontId="0" fillId="0" borderId="0" xfId="0" applyNumberFormat="1"/>
    <xf numFmtId="0" fontId="14" fillId="37" borderId="30" xfId="0" applyFont="1" applyFill="1" applyBorder="1"/>
    <xf numFmtId="3" fontId="14" fillId="41" borderId="0" xfId="0" applyNumberFormat="1" applyFont="1" applyFill="1" applyAlignment="1">
      <alignment horizontal="right" vertical="center"/>
    </xf>
    <xf numFmtId="0" fontId="3" fillId="42" borderId="17" xfId="0" applyFont="1" applyFill="1" applyBorder="1" applyAlignment="1">
      <alignment horizontal="center"/>
    </xf>
    <xf numFmtId="0" fontId="14" fillId="51" borderId="0" xfId="0" applyFont="1" applyFill="1"/>
    <xf numFmtId="0" fontId="14" fillId="8" borderId="17" xfId="0" applyFont="1" applyFill="1" applyBorder="1" applyAlignment="1">
      <alignment horizontal="left" vertical="center"/>
    </xf>
    <xf numFmtId="0" fontId="13" fillId="51" borderId="0" xfId="0" applyFont="1" applyFill="1"/>
    <xf numFmtId="0" fontId="13" fillId="51" borderId="0" xfId="0" applyFont="1" applyFill="1" applyAlignment="1">
      <alignment horizontal="left"/>
    </xf>
    <xf numFmtId="0" fontId="14" fillId="5" borderId="17" xfId="0" applyFont="1" applyFill="1" applyBorder="1" applyAlignment="1">
      <alignment horizontal="left"/>
    </xf>
    <xf numFmtId="0" fontId="14" fillId="8" borderId="17" xfId="0" applyFont="1" applyFill="1" applyBorder="1"/>
    <xf numFmtId="0" fontId="14" fillId="52" borderId="17" xfId="0" applyFont="1" applyFill="1" applyBorder="1"/>
    <xf numFmtId="0" fontId="14" fillId="52" borderId="17" xfId="0" applyFont="1" applyFill="1" applyBorder="1" applyAlignment="1">
      <alignment horizontal="left"/>
    </xf>
    <xf numFmtId="0" fontId="14" fillId="52" borderId="17" xfId="0" applyFont="1" applyFill="1" applyBorder="1" applyAlignment="1">
      <alignment vertical="top"/>
    </xf>
    <xf numFmtId="0" fontId="14" fillId="52" borderId="17" xfId="0" applyFont="1" applyFill="1" applyBorder="1" applyAlignment="1">
      <alignment wrapText="1"/>
    </xf>
    <xf numFmtId="0" fontId="24" fillId="52" borderId="17" xfId="0" applyFont="1" applyFill="1" applyBorder="1"/>
    <xf numFmtId="2" fontId="14" fillId="52" borderId="17" xfId="0" applyNumberFormat="1" applyFont="1" applyFill="1" applyBorder="1"/>
    <xf numFmtId="0" fontId="14" fillId="52" borderId="17" xfId="0" applyFont="1" applyFill="1" applyBorder="1" applyAlignment="1">
      <alignment horizontal="left" vertical="center" wrapText="1"/>
    </xf>
    <xf numFmtId="0" fontId="14" fillId="52" borderId="0" xfId="0" applyFont="1" applyFill="1"/>
    <xf numFmtId="0" fontId="14" fillId="52" borderId="17" xfId="0" applyFont="1" applyFill="1" applyBorder="1" applyAlignment="1">
      <alignment horizontal="left" vertical="center"/>
    </xf>
    <xf numFmtId="0" fontId="1" fillId="52" borderId="17" xfId="0" applyFont="1" applyFill="1" applyBorder="1" applyAlignment="1">
      <alignment horizontal="left" vertical="top" wrapText="1"/>
    </xf>
    <xf numFmtId="0" fontId="14" fillId="51" borderId="17" xfId="0" applyFont="1" applyFill="1" applyBorder="1"/>
    <xf numFmtId="0" fontId="14" fillId="2" borderId="17" xfId="0" applyFont="1" applyFill="1" applyBorder="1" applyAlignment="1">
      <alignment horizontal="center"/>
    </xf>
    <xf numFmtId="1" fontId="14" fillId="0" borderId="17" xfId="0" applyNumberFormat="1" applyFont="1" applyBorder="1"/>
    <xf numFmtId="2" fontId="14" fillId="0" borderId="0" xfId="0" applyNumberFormat="1" applyFont="1"/>
    <xf numFmtId="0" fontId="14" fillId="0" borderId="17" xfId="0" applyFont="1" applyBorder="1" applyAlignment="1">
      <alignment horizontal="right"/>
    </xf>
    <xf numFmtId="0" fontId="78" fillId="38" borderId="17" xfId="0" applyFont="1" applyFill="1" applyBorder="1"/>
    <xf numFmtId="0" fontId="85" fillId="0" borderId="0" xfId="0" applyFont="1"/>
    <xf numFmtId="166" fontId="14" fillId="0" borderId="0" xfId="0" applyNumberFormat="1" applyFont="1"/>
    <xf numFmtId="0" fontId="14" fillId="0" borderId="17" xfId="0" applyFont="1" applyBorder="1" applyAlignment="1">
      <alignment horizontal="center"/>
    </xf>
    <xf numFmtId="0" fontId="14" fillId="36" borderId="17" xfId="0" applyFont="1" applyFill="1" applyBorder="1"/>
    <xf numFmtId="0" fontId="14" fillId="0" borderId="0" xfId="570" applyFont="1">
      <alignment/>
      <protection/>
    </xf>
    <xf numFmtId="0" fontId="14" fillId="0" borderId="17" xfId="570" applyFont="1" applyBorder="1" applyAlignment="1">
      <alignment horizontal="right"/>
      <protection/>
    </xf>
    <xf numFmtId="0" fontId="8" fillId="44" borderId="0" xfId="0" applyFont="1" applyFill="1" applyAlignment="1">
      <alignment vertical="center"/>
    </xf>
    <xf numFmtId="14" fontId="14" fillId="53" borderId="17" xfId="0" applyNumberFormat="1" applyFont="1" applyFill="1" applyBorder="1" applyAlignment="1">
      <alignment horizontal="right"/>
    </xf>
    <xf numFmtId="3" fontId="8" fillId="40" borderId="0" xfId="0" applyNumberFormat="1" applyFont="1" applyFill="1" applyAlignment="1">
      <alignment vertical="center"/>
    </xf>
    <xf numFmtId="14" fontId="14" fillId="0" borderId="17" xfId="0" applyNumberFormat="1" applyFont="1" applyBorder="1" applyAlignment="1">
      <alignment horizontal="right"/>
    </xf>
    <xf numFmtId="14" fontId="14" fillId="53" borderId="17" xfId="570" applyNumberFormat="1" applyFont="1" applyFill="1" applyBorder="1" applyAlignment="1">
      <alignment horizontal="right"/>
      <protection/>
    </xf>
    <xf numFmtId="0" fontId="0" fillId="4" borderId="17" xfId="0" applyFont="1" applyFill="1" applyBorder="1"/>
    <xf numFmtId="0" fontId="0" fillId="4" borderId="17" xfId="0" applyFont="1" applyFill="1" applyBorder="1" applyAlignment="1">
      <alignment horizontal="left"/>
    </xf>
    <xf numFmtId="0" fontId="0" fillId="0" borderId="17" xfId="0" applyFont="1" applyBorder="1"/>
    <xf numFmtId="0" fontId="14" fillId="46" borderId="17" xfId="0" applyFont="1" applyFill="1" applyBorder="1"/>
    <xf numFmtId="167" fontId="0" fillId="42" borderId="17" xfId="0" applyNumberFormat="1" applyFill="1" applyBorder="1"/>
    <xf numFmtId="2" fontId="14" fillId="42" borderId="17" xfId="0" applyNumberFormat="1" applyFont="1" applyFill="1" applyBorder="1" applyAlignment="1">
      <alignment horizontal="right" vertical="center"/>
    </xf>
    <xf numFmtId="2" fontId="14" fillId="46" borderId="17" xfId="0" applyNumberFormat="1" applyFont="1" applyFill="1" applyBorder="1" applyAlignment="1">
      <alignment horizontal="right" vertical="center"/>
    </xf>
    <xf numFmtId="0" fontId="14" fillId="52" borderId="17" xfId="570" applyFont="1" applyFill="1" applyBorder="1">
      <alignment/>
      <protection/>
    </xf>
    <xf numFmtId="0" fontId="14" fillId="54" borderId="17" xfId="0" applyFont="1" applyFill="1" applyBorder="1"/>
    <xf numFmtId="0" fontId="0" fillId="46" borderId="17" xfId="0" applyFill="1" applyBorder="1"/>
    <xf numFmtId="3" fontId="0" fillId="55" borderId="17" xfId="0" applyNumberFormat="1" applyFont="1" applyFill="1" applyBorder="1"/>
    <xf numFmtId="0" fontId="0" fillId="0" borderId="17" xfId="0" applyFont="1" applyBorder="1"/>
    <xf numFmtId="0" fontId="0" fillId="55" borderId="17" xfId="0" applyFont="1" applyFill="1" applyBorder="1"/>
    <xf numFmtId="3" fontId="0" fillId="55" borderId="17" xfId="0" applyNumberFormat="1" applyFont="1" applyFill="1" applyBorder="1" applyAlignment="1">
      <alignment horizontal="right"/>
    </xf>
    <xf numFmtId="4" fontId="0" fillId="0" borderId="17" xfId="0" applyNumberFormat="1" applyFont="1" applyBorder="1" applyAlignment="1">
      <alignment horizontal="right"/>
    </xf>
    <xf numFmtId="0" fontId="0" fillId="55" borderId="17" xfId="0" applyFont="1" applyFill="1" applyBorder="1" applyAlignment="1">
      <alignment horizontal="right"/>
    </xf>
    <xf numFmtId="9" fontId="0" fillId="0" borderId="17" xfId="531" applyBorder="1"/>
    <xf numFmtId="0" fontId="0" fillId="0" borderId="17" xfId="0" applyFont="1" applyBorder="1" applyAlignment="1">
      <alignment horizontal="right"/>
    </xf>
    <xf numFmtId="0" fontId="0" fillId="0" borderId="0" xfId="0" applyFont="1"/>
    <xf numFmtId="3" fontId="0" fillId="46" borderId="17" xfId="0" applyNumberFormat="1" applyFont="1" applyFill="1" applyBorder="1" applyAlignment="1">
      <alignment horizontal="right"/>
    </xf>
    <xf numFmtId="0" fontId="14" fillId="52" borderId="17" xfId="704" applyFont="1" applyFill="1" applyBorder="1">
      <alignment/>
      <protection/>
    </xf>
    <xf numFmtId="0" fontId="14" fillId="0" borderId="29" xfId="570" applyFont="1" applyBorder="1" applyAlignment="1">
      <alignment horizontal="right"/>
      <protection/>
    </xf>
    <xf numFmtId="1" fontId="14" fillId="0" borderId="0" xfId="531" applyNumberFormat="1" applyFont="1"/>
    <xf numFmtId="0" fontId="4" fillId="0" borderId="0" xfId="0" applyFont="1" applyAlignment="1">
      <alignment horizontal="right"/>
    </xf>
    <xf numFmtId="0" fontId="0" fillId="40" borderId="0" xfId="704" applyFill="1" applyAlignment="1">
      <alignment vertical="center"/>
      <protection/>
    </xf>
    <xf numFmtId="0" fontId="0" fillId="35" borderId="0" xfId="704" applyFill="1" applyAlignment="1">
      <alignment vertical="center"/>
      <protection/>
    </xf>
    <xf numFmtId="0" fontId="9" fillId="35" borderId="0" xfId="704" applyFont="1" applyFill="1" applyAlignment="1">
      <alignment vertical="center"/>
      <protection/>
    </xf>
    <xf numFmtId="0" fontId="10" fillId="40" borderId="0" xfId="704" applyFont="1" applyFill="1" applyAlignment="1">
      <alignment vertical="center"/>
      <protection/>
    </xf>
    <xf numFmtId="0" fontId="10" fillId="35" borderId="0" xfId="704" applyFont="1" applyFill="1" applyAlignment="1">
      <alignment vertical="center"/>
      <protection/>
    </xf>
    <xf numFmtId="0" fontId="14" fillId="40" borderId="0" xfId="704" applyFont="1" applyFill="1" applyAlignment="1">
      <alignment vertical="center"/>
      <protection/>
    </xf>
    <xf numFmtId="0" fontId="14" fillId="35" borderId="0" xfId="704" applyFont="1" applyFill="1" applyAlignment="1">
      <alignment vertical="center"/>
      <protection/>
    </xf>
    <xf numFmtId="0" fontId="12" fillId="40" borderId="0" xfId="704" applyFont="1" applyFill="1" applyAlignment="1">
      <alignment vertical="center"/>
      <protection/>
    </xf>
    <xf numFmtId="0" fontId="8" fillId="35" borderId="0" xfId="704" applyFont="1" applyFill="1" applyAlignment="1">
      <alignment vertical="center"/>
      <protection/>
    </xf>
    <xf numFmtId="0" fontId="15" fillId="41" borderId="0" xfId="704" applyFont="1" applyFill="1" applyAlignment="1">
      <alignment vertical="center"/>
      <protection/>
    </xf>
    <xf numFmtId="0" fontId="0" fillId="41" borderId="0" xfId="704" applyFill="1" applyAlignment="1">
      <alignment vertical="center"/>
      <protection/>
    </xf>
    <xf numFmtId="173" fontId="0" fillId="40" borderId="0" xfId="704" applyNumberFormat="1" applyFill="1" applyAlignment="1">
      <alignment vertical="center"/>
      <protection/>
    </xf>
    <xf numFmtId="0" fontId="17" fillId="40" borderId="0" xfId="704" applyFont="1" applyFill="1" applyAlignment="1">
      <alignment vertical="center"/>
      <protection/>
    </xf>
    <xf numFmtId="0" fontId="18" fillId="35" borderId="0" xfId="704" applyFont="1" applyFill="1" applyAlignment="1">
      <alignment vertical="center"/>
      <protection/>
    </xf>
    <xf numFmtId="0" fontId="14" fillId="41" borderId="0" xfId="704" applyFont="1" applyFill="1" applyAlignment="1">
      <alignment horizontal="left" vertical="center"/>
      <protection/>
    </xf>
    <xf numFmtId="2" fontId="14" fillId="41" borderId="0" xfId="531" applyNumberFormat="1" applyFont="1" applyFill="1" applyAlignment="1">
      <alignment horizontal="right" vertical="center"/>
    </xf>
    <xf numFmtId="0" fontId="17" fillId="35" borderId="0" xfId="704" applyFont="1" applyFill="1" applyAlignment="1">
      <alignment vertical="center"/>
      <protection/>
    </xf>
    <xf numFmtId="0" fontId="0" fillId="56" borderId="0" xfId="704" applyFill="1" applyAlignment="1">
      <alignment vertical="center"/>
      <protection/>
    </xf>
    <xf numFmtId="0" fontId="14" fillId="0" borderId="0" xfId="704" applyFont="1">
      <alignment/>
      <protection/>
    </xf>
    <xf numFmtId="0" fontId="14" fillId="36" borderId="17" xfId="704" applyFont="1" applyFill="1" applyBorder="1">
      <alignment/>
      <protection/>
    </xf>
    <xf numFmtId="0" fontId="14" fillId="0" borderId="17" xfId="704" applyFont="1" applyBorder="1">
      <alignment/>
      <protection/>
    </xf>
    <xf numFmtId="3" fontId="14" fillId="0" borderId="17" xfId="704" applyNumberFormat="1" applyFont="1" applyBorder="1">
      <alignment/>
      <protection/>
    </xf>
    <xf numFmtId="168" fontId="14" fillId="42" borderId="17" xfId="704" applyNumberFormat="1" applyFont="1" applyFill="1" applyBorder="1">
      <alignment/>
      <protection/>
    </xf>
    <xf numFmtId="168" fontId="14" fillId="0" borderId="17" xfId="531" applyNumberFormat="1" applyFont="1" applyBorder="1"/>
    <xf numFmtId="0" fontId="14" fillId="0" borderId="17" xfId="704" applyFont="1" applyBorder="1" applyAlignment="1">
      <alignment horizontal="right"/>
      <protection/>
    </xf>
    <xf numFmtId="14" fontId="14" fillId="53" borderId="17" xfId="704" applyNumberFormat="1" applyFont="1" applyFill="1" applyBorder="1" applyAlignment="1">
      <alignment horizontal="right"/>
      <protection/>
    </xf>
    <xf numFmtId="0" fontId="14" fillId="0" borderId="0" xfId="704" applyFont="1" applyAlignment="1">
      <alignment horizontal="right"/>
      <protection/>
    </xf>
    <xf numFmtId="0" fontId="14" fillId="51" borderId="0" xfId="704" applyFont="1" applyFill="1">
      <alignment/>
      <protection/>
    </xf>
    <xf numFmtId="0" fontId="31" fillId="38" borderId="17" xfId="704" applyFont="1" applyFill="1" applyBorder="1">
      <alignment/>
      <protection/>
    </xf>
    <xf numFmtId="1" fontId="14" fillId="0" borderId="17" xfId="666" applyNumberFormat="1" applyFont="1" applyBorder="1"/>
    <xf numFmtId="0" fontId="0" fillId="42" borderId="17" xfId="0" applyFont="1" applyFill="1" applyBorder="1"/>
    <xf numFmtId="0" fontId="13" fillId="57" borderId="0" xfId="0" applyFont="1" applyFill="1"/>
    <xf numFmtId="0" fontId="14" fillId="58" borderId="17" xfId="0" applyFont="1" applyFill="1" applyBorder="1"/>
    <xf numFmtId="0" fontId="13" fillId="41" borderId="0" xfId="704" applyFont="1" applyFill="1" applyAlignment="1">
      <alignment vertical="center"/>
      <protection/>
    </xf>
    <xf numFmtId="0" fontId="85" fillId="0" borderId="0" xfId="704" applyFont="1">
      <alignment/>
      <protection/>
    </xf>
    <xf numFmtId="2" fontId="17" fillId="35" borderId="31" xfId="704" applyNumberFormat="1" applyFont="1" applyFill="1" applyBorder="1" applyAlignment="1">
      <alignment vertical="center"/>
      <protection/>
    </xf>
    <xf numFmtId="0" fontId="14" fillId="41" borderId="0" xfId="704" applyFont="1" applyFill="1" applyAlignment="1">
      <alignment vertical="center"/>
      <protection/>
    </xf>
    <xf numFmtId="0" fontId="21" fillId="35" borderId="0" xfId="704" applyFont="1" applyFill="1" applyAlignment="1">
      <alignment vertical="center"/>
      <protection/>
    </xf>
    <xf numFmtId="4" fontId="14" fillId="0" borderId="0" xfId="531" applyNumberFormat="1" applyFont="1"/>
    <xf numFmtId="0" fontId="17" fillId="41" borderId="0" xfId="704" applyFont="1" applyFill="1" applyAlignment="1">
      <alignment vertical="center"/>
      <protection/>
    </xf>
    <xf numFmtId="167" fontId="14" fillId="0" borderId="0" xfId="704" applyNumberFormat="1" applyFont="1">
      <alignment/>
      <protection/>
    </xf>
    <xf numFmtId="9" fontId="0" fillId="42" borderId="17" xfId="531" applyFill="1" applyBorder="1"/>
    <xf numFmtId="0" fontId="0" fillId="42" borderId="17" xfId="0" applyFont="1" applyFill="1" applyBorder="1" applyAlignment="1">
      <alignment horizontal="right"/>
    </xf>
    <xf numFmtId="0" fontId="0" fillId="42" borderId="32" xfId="0" applyFont="1" applyFill="1" applyBorder="1" applyAlignment="1">
      <alignment horizontal="right"/>
    </xf>
    <xf numFmtId="1" fontId="14" fillId="0" borderId="17" xfId="704" applyNumberFormat="1" applyFont="1" applyBorder="1" applyAlignment="1">
      <alignment horizontal="right"/>
      <protection/>
    </xf>
    <xf numFmtId="1" fontId="0" fillId="0" borderId="0" xfId="570" applyNumberFormat="1">
      <alignment/>
      <protection/>
    </xf>
    <xf numFmtId="1" fontId="14" fillId="0" borderId="0" xfId="704" applyNumberFormat="1" applyFont="1">
      <alignment/>
      <protection/>
    </xf>
    <xf numFmtId="167" fontId="0" fillId="0" borderId="0" xfId="0" applyNumberFormat="1"/>
    <xf numFmtId="0" fontId="1" fillId="8" borderId="23" xfId="1905" applyFont="1" applyFill="1" applyBorder="1" applyAlignment="1">
      <alignment vertical="center"/>
      <protection/>
    </xf>
    <xf numFmtId="0" fontId="0" fillId="44" borderId="0" xfId="0" applyFont="1" applyFill="1" applyAlignment="1">
      <alignment vertical="center"/>
    </xf>
    <xf numFmtId="0" fontId="0" fillId="40" borderId="0" xfId="0" applyFont="1" applyFill="1" applyAlignment="1">
      <alignment vertical="center"/>
    </xf>
    <xf numFmtId="9" fontId="0" fillId="40" borderId="0" xfId="531" applyFont="1" applyFill="1" applyAlignment="1">
      <alignment vertical="center"/>
    </xf>
    <xf numFmtId="0" fontId="14" fillId="58" borderId="17" xfId="1983" applyFont="1" applyFill="1" applyBorder="1">
      <alignment/>
      <protection/>
    </xf>
    <xf numFmtId="0" fontId="0" fillId="0" borderId="0" xfId="0" applyAlignment="1">
      <alignment vertical="center" wrapText="1"/>
    </xf>
    <xf numFmtId="0" fontId="99" fillId="0" borderId="0" xfId="1984" applyAlignment="1">
      <alignment horizontal="left" vertical="center" indent="1"/>
    </xf>
    <xf numFmtId="0" fontId="14" fillId="51" borderId="17" xfId="570" applyFont="1" applyFill="1" applyBorder="1">
      <alignment/>
      <protection/>
    </xf>
    <xf numFmtId="0" fontId="14" fillId="51" borderId="29" xfId="0" applyFont="1" applyFill="1" applyBorder="1"/>
    <xf numFmtId="0" fontId="14" fillId="51" borderId="23" xfId="0" applyFont="1" applyFill="1" applyBorder="1"/>
    <xf numFmtId="0" fontId="14" fillId="51" borderId="30" xfId="0" applyFont="1" applyFill="1" applyBorder="1"/>
    <xf numFmtId="0" fontId="0" fillId="37" borderId="17" xfId="0" applyFont="1" applyFill="1" applyBorder="1"/>
    <xf numFmtId="0" fontId="14" fillId="44" borderId="0" xfId="0" applyFont="1" applyFill="1" applyAlignment="1">
      <alignment vertical="center"/>
    </xf>
    <xf numFmtId="3" fontId="8" fillId="44" borderId="0" xfId="0" applyNumberFormat="1" applyFont="1" applyFill="1" applyAlignment="1">
      <alignment vertical="center"/>
    </xf>
    <xf numFmtId="0" fontId="8" fillId="44" borderId="0" xfId="0" applyFont="1" applyFill="1" applyAlignment="1">
      <alignment vertical="center"/>
    </xf>
    <xf numFmtId="0" fontId="10" fillId="44" borderId="0" xfId="0" applyFont="1" applyFill="1" applyAlignment="1">
      <alignment vertical="center"/>
    </xf>
    <xf numFmtId="0" fontId="18" fillId="44" borderId="0" xfId="0" applyFont="1" applyFill="1" applyAlignment="1">
      <alignment vertical="center"/>
    </xf>
    <xf numFmtId="0" fontId="0" fillId="44" borderId="0" xfId="0" applyFont="1" applyFill="1" applyAlignment="1">
      <alignment horizontal="center" vertical="center"/>
    </xf>
    <xf numFmtId="0" fontId="17" fillId="44" borderId="0" xfId="0" applyFont="1" applyFill="1" applyAlignment="1">
      <alignment vertical="center"/>
    </xf>
    <xf numFmtId="0" fontId="0" fillId="44" borderId="0" xfId="704" applyFill="1" applyAlignment="1">
      <alignment vertical="center"/>
      <protection/>
    </xf>
    <xf numFmtId="3" fontId="0" fillId="44" borderId="0" xfId="704" applyNumberFormat="1" applyFill="1" applyAlignment="1">
      <alignment vertical="center"/>
      <protection/>
    </xf>
    <xf numFmtId="3" fontId="0" fillId="44" borderId="0" xfId="0" applyNumberFormat="1" applyFont="1" applyFill="1" applyAlignment="1">
      <alignment vertical="center"/>
    </xf>
    <xf numFmtId="0" fontId="3" fillId="44" borderId="0" xfId="0" applyFont="1" applyFill="1" applyAlignment="1">
      <alignment vertical="center"/>
    </xf>
    <xf numFmtId="0" fontId="17" fillId="41" borderId="0" xfId="704" applyFont="1" applyFill="1" applyAlignment="1">
      <alignment horizontal="center" vertical="center"/>
      <protection/>
    </xf>
    <xf numFmtId="0" fontId="36" fillId="41" borderId="0" xfId="704" applyFont="1" applyFill="1" applyAlignment="1">
      <alignment horizontal="center" vertical="center"/>
      <protection/>
    </xf>
    <xf numFmtId="0" fontId="36" fillId="41" borderId="0" xfId="704" applyFont="1" applyFill="1" applyAlignment="1">
      <alignment vertical="center"/>
      <protection/>
    </xf>
    <xf numFmtId="0" fontId="8" fillId="56" borderId="0" xfId="704" applyFont="1" applyFill="1" applyAlignment="1">
      <alignment vertical="center"/>
      <protection/>
    </xf>
    <xf numFmtId="1" fontId="14" fillId="56" borderId="0" xfId="531" applyNumberFormat="1" applyFont="1" applyFill="1" applyAlignment="1">
      <alignment horizontal="right" vertical="center"/>
    </xf>
    <xf numFmtId="1" fontId="15" fillId="56" borderId="0" xfId="531" applyNumberFormat="1" applyFont="1" applyFill="1" applyAlignment="1">
      <alignment horizontal="right" vertical="center"/>
    </xf>
    <xf numFmtId="0" fontId="21" fillId="41" borderId="0" xfId="704" applyFont="1" applyFill="1" applyAlignment="1">
      <alignment vertical="center"/>
      <protection/>
    </xf>
    <xf numFmtId="9" fontId="14" fillId="0" borderId="17" xfId="531" applyFont="1" applyBorder="1"/>
    <xf numFmtId="167" fontId="14" fillId="42" borderId="17" xfId="0" applyNumberFormat="1" applyFont="1" applyFill="1" applyBorder="1"/>
    <xf numFmtId="1" fontId="14" fillId="51" borderId="17" xfId="0" applyNumberFormat="1" applyFont="1" applyFill="1" applyBorder="1" applyAlignment="1">
      <alignment horizontal="right" vertical="center"/>
    </xf>
    <xf numFmtId="0" fontId="31" fillId="38" borderId="0" xfId="0" applyFont="1" applyFill="1" applyAlignment="1">
      <alignment horizontal="center"/>
    </xf>
    <xf numFmtId="0" fontId="14" fillId="52" borderId="29" xfId="0" applyFont="1" applyFill="1" applyBorder="1"/>
    <xf numFmtId="0" fontId="103" fillId="0" borderId="0" xfId="0" applyFont="1"/>
    <xf numFmtId="0" fontId="104" fillId="0" borderId="0" xfId="0" applyFont="1"/>
    <xf numFmtId="0" fontId="1" fillId="0" borderId="0" xfId="597" applyFont="1">
      <alignment/>
      <protection/>
    </xf>
    <xf numFmtId="167" fontId="1" fillId="0" borderId="17" xfId="597" applyNumberFormat="1" applyFont="1" applyBorder="1">
      <alignment/>
      <protection/>
    </xf>
    <xf numFmtId="167" fontId="14" fillId="0" borderId="17" xfId="0" applyNumberFormat="1" applyFont="1" applyBorder="1"/>
    <xf numFmtId="0" fontId="32" fillId="0" borderId="0" xfId="583">
      <alignment/>
      <protection/>
    </xf>
    <xf numFmtId="0" fontId="105" fillId="0" borderId="0" xfId="0" applyFont="1"/>
    <xf numFmtId="0" fontId="14" fillId="42" borderId="0" xfId="0" applyFont="1" applyFill="1"/>
    <xf numFmtId="0" fontId="32" fillId="42" borderId="17" xfId="583" applyFill="1" applyBorder="1">
      <alignment/>
      <protection/>
    </xf>
    <xf numFmtId="0" fontId="32" fillId="42" borderId="17" xfId="583" applyFill="1" applyBorder="1" quotePrefix="1">
      <alignment/>
      <protection/>
    </xf>
    <xf numFmtId="0" fontId="0" fillId="0" borderId="15" xfId="0" applyFont="1" applyBorder="1"/>
    <xf numFmtId="0" fontId="24" fillId="42" borderId="0" xfId="0" applyFont="1" applyFill="1" applyAlignment="1">
      <alignment horizontal="right" wrapText="1"/>
    </xf>
    <xf numFmtId="0" fontId="14" fillId="0" borderId="17" xfId="0" applyFont="1" applyBorder="1" applyAlignment="1">
      <alignment horizontal="left"/>
    </xf>
    <xf numFmtId="0" fontId="14" fillId="52" borderId="17" xfId="570" applyFont="1" applyFill="1" applyBorder="1">
      <alignment/>
      <protection/>
    </xf>
    <xf numFmtId="0" fontId="14" fillId="52" borderId="17" xfId="0" applyFont="1" applyFill="1" applyBorder="1"/>
    <xf numFmtId="0" fontId="80" fillId="0" borderId="0" xfId="0" applyFont="1"/>
    <xf numFmtId="14" fontId="14" fillId="53" borderId="17" xfId="0" applyNumberFormat="1" applyFont="1" applyFill="1" applyBorder="1" applyAlignment="1">
      <alignment horizontal="right"/>
    </xf>
    <xf numFmtId="0" fontId="14" fillId="0" borderId="17" xfId="0" applyFont="1" applyBorder="1" applyAlignment="1">
      <alignment horizontal="right"/>
    </xf>
    <xf numFmtId="0" fontId="14" fillId="0" borderId="17" xfId="0" applyFont="1" applyBorder="1"/>
    <xf numFmtId="0" fontId="14" fillId="37" borderId="17" xfId="0" applyFont="1" applyFill="1" applyBorder="1" applyAlignment="1">
      <alignment horizontal="left"/>
    </xf>
    <xf numFmtId="0" fontId="14" fillId="37" borderId="17" xfId="0" applyFont="1" applyFill="1" applyBorder="1"/>
    <xf numFmtId="0" fontId="14" fillId="37" borderId="17" xfId="0" applyFont="1" applyFill="1" applyBorder="1"/>
    <xf numFmtId="0" fontId="78" fillId="38" borderId="17" xfId="0" applyFont="1" applyFill="1" applyBorder="1"/>
    <xf numFmtId="1" fontId="14" fillId="0" borderId="17" xfId="0" applyNumberFormat="1" applyFont="1" applyBorder="1"/>
    <xf numFmtId="1" fontId="13" fillId="0" borderId="17" xfId="531" applyNumberFormat="1" applyFont="1" applyBorder="1"/>
    <xf numFmtId="0" fontId="14" fillId="0" borderId="17" xfId="0" applyFont="1" applyBorder="1" applyAlignment="1">
      <alignment horizontal="center"/>
    </xf>
    <xf numFmtId="1" fontId="14" fillId="0" borderId="17" xfId="0" applyNumberFormat="1" applyFont="1" applyBorder="1" applyAlignment="1">
      <alignment horizontal="right"/>
    </xf>
    <xf numFmtId="1" fontId="0" fillId="0" borderId="17" xfId="0" applyNumberFormat="1" applyBorder="1" applyAlignment="1">
      <alignment horizontal="right"/>
    </xf>
    <xf numFmtId="166" fontId="0" fillId="0" borderId="17" xfId="0" applyNumberFormat="1" applyBorder="1" applyAlignment="1">
      <alignment horizontal="right"/>
    </xf>
    <xf numFmtId="167" fontId="1" fillId="0" borderId="17" xfId="597" applyNumberFormat="1" applyFont="1" applyBorder="1">
      <alignment/>
      <protection/>
    </xf>
    <xf numFmtId="0" fontId="14" fillId="52" borderId="29" xfId="0" applyFont="1" applyFill="1" applyBorder="1"/>
    <xf numFmtId="0" fontId="14" fillId="37" borderId="17" xfId="0" applyFont="1" applyFill="1" applyBorder="1" applyAlignment="1">
      <alignment horizontal="left" vertical="center"/>
    </xf>
    <xf numFmtId="0" fontId="78" fillId="38" borderId="17" xfId="0" applyFont="1" applyFill="1" applyBorder="1" applyAlignment="1">
      <alignment horizontal="left"/>
    </xf>
    <xf numFmtId="0" fontId="31" fillId="38" borderId="17" xfId="0" applyFont="1" applyFill="1" applyBorder="1" applyAlignment="1">
      <alignment horizontal="left"/>
    </xf>
    <xf numFmtId="0" fontId="14" fillId="33" borderId="0" xfId="0" applyFont="1" applyFill="1"/>
    <xf numFmtId="167" fontId="14" fillId="0" borderId="0" xfId="0" applyNumberFormat="1" applyFont="1"/>
    <xf numFmtId="0" fontId="14" fillId="0" borderId="17" xfId="570" applyFont="1" applyBorder="1" applyAlignment="1">
      <alignment horizontal="right"/>
      <protection/>
    </xf>
    <xf numFmtId="3" fontId="14" fillId="0" borderId="0" xfId="0" applyNumberFormat="1" applyFont="1"/>
    <xf numFmtId="0" fontId="106" fillId="38" borderId="17" xfId="0" applyFont="1" applyFill="1" applyBorder="1"/>
    <xf numFmtId="0" fontId="27" fillId="0" borderId="0" xfId="0" applyFont="1"/>
    <xf numFmtId="0" fontId="108" fillId="0" borderId="0" xfId="0" applyFont="1"/>
    <xf numFmtId="0" fontId="81" fillId="38" borderId="17" xfId="0" applyFont="1" applyFill="1" applyBorder="1"/>
    <xf numFmtId="0" fontId="78" fillId="0" borderId="0" xfId="0" applyFont="1"/>
    <xf numFmtId="0" fontId="27" fillId="0" borderId="17" xfId="0" applyFont="1" applyBorder="1"/>
    <xf numFmtId="0" fontId="14" fillId="0" borderId="23" xfId="0" applyFont="1" applyBorder="1"/>
    <xf numFmtId="4" fontId="14" fillId="0" borderId="0" xfId="0" applyNumberFormat="1" applyFont="1"/>
    <xf numFmtId="1" fontId="14" fillId="12" borderId="17" xfId="0" applyNumberFormat="1" applyFont="1" applyFill="1" applyBorder="1"/>
    <xf numFmtId="167" fontId="14" fillId="12" borderId="17" xfId="0" applyNumberFormat="1" applyFont="1" applyFill="1" applyBorder="1"/>
    <xf numFmtId="2" fontId="14" fillId="0" borderId="17" xfId="0" applyNumberFormat="1" applyFont="1" applyBorder="1"/>
    <xf numFmtId="1" fontId="14" fillId="0" borderId="0" xfId="0" applyNumberFormat="1" applyFont="1" applyAlignment="1">
      <alignment horizontal="right"/>
    </xf>
    <xf numFmtId="3" fontId="0" fillId="42" borderId="17" xfId="0" applyNumberFormat="1" applyFont="1" applyFill="1" applyBorder="1"/>
    <xf numFmtId="166" fontId="0" fillId="0" borderId="0" xfId="0" applyNumberFormat="1"/>
    <xf numFmtId="9" fontId="14" fillId="0" borderId="0" xfId="531" applyFont="1"/>
    <xf numFmtId="9" fontId="110" fillId="0" borderId="0" xfId="531" applyFont="1"/>
    <xf numFmtId="0" fontId="14" fillId="52" borderId="29" xfId="570" applyFont="1" applyFill="1" applyBorder="1">
      <alignment/>
      <protection/>
    </xf>
    <xf numFmtId="0" fontId="0" fillId="0" borderId="0" xfId="0" applyFont="1" applyAlignment="1">
      <alignment horizontal="center"/>
    </xf>
    <xf numFmtId="169" fontId="0" fillId="42" borderId="17" xfId="0" applyNumberFormat="1" applyFont="1" applyFill="1" applyBorder="1"/>
    <xf numFmtId="3" fontId="0" fillId="51" borderId="17" xfId="0" applyNumberFormat="1" applyFont="1" applyFill="1" applyBorder="1"/>
    <xf numFmtId="2" fontId="0" fillId="0" borderId="17" xfId="0" applyNumberFormat="1" applyBorder="1" applyAlignment="1">
      <alignment horizontal="right"/>
    </xf>
    <xf numFmtId="0" fontId="0" fillId="0" borderId="0" xfId="704">
      <alignment/>
      <protection/>
    </xf>
    <xf numFmtId="0" fontId="0" fillId="0" borderId="17" xfId="704" applyBorder="1">
      <alignment/>
      <protection/>
    </xf>
    <xf numFmtId="0" fontId="78" fillId="38" borderId="17" xfId="704" applyFont="1" applyFill="1" applyBorder="1">
      <alignment/>
      <protection/>
    </xf>
    <xf numFmtId="0" fontId="14" fillId="51" borderId="0" xfId="0" applyFont="1" applyFill="1" applyAlignment="1">
      <alignment horizontal="left"/>
    </xf>
    <xf numFmtId="0" fontId="13" fillId="41" borderId="33" xfId="0" applyFont="1" applyFill="1" applyBorder="1"/>
    <xf numFmtId="0" fontId="13" fillId="41" borderId="33" xfId="0" applyFont="1" applyFill="1" applyBorder="1" applyAlignment="1">
      <alignment wrapText="1"/>
    </xf>
    <xf numFmtId="0" fontId="17" fillId="41" borderId="34" xfId="0" applyFont="1" applyFill="1" applyBorder="1" applyAlignment="1">
      <alignment vertical="top" wrapText="1"/>
    </xf>
    <xf numFmtId="0" fontId="14" fillId="0" borderId="17" xfId="704" applyFont="1" applyBorder="1" applyAlignment="1">
      <alignment horizontal="right"/>
      <protection/>
    </xf>
    <xf numFmtId="14" fontId="14" fillId="53" borderId="17" xfId="704" applyNumberFormat="1" applyFont="1" applyFill="1" applyBorder="1" applyAlignment="1">
      <alignment horizontal="right"/>
      <protection/>
    </xf>
    <xf numFmtId="4" fontId="14" fillId="0" borderId="0" xfId="704" applyNumberFormat="1" applyFont="1">
      <alignment/>
      <protection/>
    </xf>
    <xf numFmtId="3" fontId="0" fillId="42" borderId="17" xfId="531" applyNumberFormat="1" applyFill="1" applyBorder="1"/>
    <xf numFmtId="0" fontId="0" fillId="41" borderId="0" xfId="0" applyFont="1" applyFill="1" applyAlignment="1">
      <alignment vertical="center"/>
    </xf>
    <xf numFmtId="0" fontId="0" fillId="41" borderId="21" xfId="0" applyFont="1" applyFill="1" applyBorder="1" applyAlignment="1">
      <alignment vertical="center"/>
    </xf>
    <xf numFmtId="0" fontId="0" fillId="0" borderId="17" xfId="0" applyFont="1" applyBorder="1"/>
    <xf numFmtId="2" fontId="14" fillId="0" borderId="17" xfId="0" applyNumberFormat="1" applyFont="1" applyBorder="1" applyAlignment="1">
      <alignment horizontal="center"/>
    </xf>
    <xf numFmtId="0" fontId="0" fillId="4" borderId="0" xfId="0" applyFont="1" applyFill="1" applyAlignment="1">
      <alignment horizontal="left"/>
    </xf>
    <xf numFmtId="0" fontId="0" fillId="40" borderId="0" xfId="0" applyFont="1" applyFill="1" applyAlignment="1" applyProtection="1">
      <alignment vertical="center"/>
      <protection locked="0"/>
    </xf>
    <xf numFmtId="0" fontId="8" fillId="35" borderId="0" xfId="0" applyFont="1" applyFill="1" applyAlignment="1" applyProtection="1">
      <alignment vertical="center"/>
      <protection locked="0"/>
    </xf>
    <xf numFmtId="0" fontId="0" fillId="35" borderId="0" xfId="0" applyFont="1" applyFill="1" applyAlignment="1" applyProtection="1">
      <alignment vertical="center"/>
      <protection locked="0"/>
    </xf>
    <xf numFmtId="0" fontId="8" fillId="40" borderId="0" xfId="0" applyFont="1" applyFill="1" applyAlignment="1" applyProtection="1">
      <alignment vertical="center"/>
      <protection locked="0"/>
    </xf>
    <xf numFmtId="0" fontId="14" fillId="4" borderId="0" xfId="0" applyFont="1" applyFill="1"/>
    <xf numFmtId="1" fontId="14" fillId="0" borderId="0" xfId="601" applyNumberFormat="1"/>
    <xf numFmtId="0" fontId="14" fillId="0" borderId="0" xfId="601"/>
    <xf numFmtId="0" fontId="14" fillId="0" borderId="17" xfId="704" applyFont="1" applyBorder="1">
      <alignment/>
      <protection/>
    </xf>
    <xf numFmtId="168" fontId="0" fillId="0" borderId="0" xfId="531" applyNumberFormat="1"/>
    <xf numFmtId="0" fontId="0" fillId="0" borderId="0" xfId="0" applyFont="1" applyAlignment="1">
      <alignment horizontal="left"/>
    </xf>
    <xf numFmtId="10" fontId="0" fillId="42" borderId="0" xfId="0" applyNumberFormat="1" applyFill="1" applyAlignment="1">
      <alignment horizontal="center"/>
    </xf>
    <xf numFmtId="0" fontId="14" fillId="0" borderId="28" xfId="704" applyFont="1" applyBorder="1" applyAlignment="1">
      <alignment horizontal="right"/>
      <protection/>
    </xf>
    <xf numFmtId="167" fontId="14" fillId="42" borderId="17" xfId="704" applyNumberFormat="1" applyFont="1" applyFill="1" applyBorder="1" applyAlignment="1">
      <alignment horizontal="center"/>
      <protection/>
    </xf>
    <xf numFmtId="17" fontId="14" fillId="0" borderId="17" xfId="704" applyNumberFormat="1" applyFont="1" applyBorder="1" applyAlignment="1">
      <alignment horizontal="right"/>
      <protection/>
    </xf>
    <xf numFmtId="0" fontId="103" fillId="0" borderId="0" xfId="704" applyFont="1">
      <alignment/>
      <protection/>
    </xf>
    <xf numFmtId="0" fontId="14" fillId="59" borderId="17" xfId="704" applyFont="1" applyFill="1" applyBorder="1">
      <alignment/>
      <protection/>
    </xf>
    <xf numFmtId="166" fontId="14" fillId="42" borderId="17" xfId="531" applyNumberFormat="1" applyFont="1" applyFill="1" applyBorder="1" applyAlignment="1">
      <alignment horizontal="right"/>
    </xf>
    <xf numFmtId="2" fontId="14" fillId="42" borderId="17" xfId="531" applyNumberFormat="1" applyFont="1" applyFill="1" applyBorder="1" applyAlignment="1">
      <alignment horizontal="right"/>
    </xf>
    <xf numFmtId="0" fontId="14" fillId="59" borderId="17" xfId="704" applyFont="1" applyFill="1" applyBorder="1" applyAlignment="1">
      <alignment horizontal="right"/>
      <protection/>
    </xf>
    <xf numFmtId="0" fontId="14" fillId="0" borderId="24" xfId="704" applyFont="1" applyBorder="1">
      <alignment/>
      <protection/>
    </xf>
    <xf numFmtId="0" fontId="14" fillId="0" borderId="25" xfId="704" applyFont="1" applyBorder="1" applyAlignment="1">
      <alignment horizontal="right"/>
      <protection/>
    </xf>
    <xf numFmtId="0" fontId="14" fillId="0" borderId="26" xfId="704" applyFont="1" applyBorder="1" applyAlignment="1">
      <alignment horizontal="right"/>
      <protection/>
    </xf>
    <xf numFmtId="10" fontId="14" fillId="42" borderId="17" xfId="531" applyNumberFormat="1" applyFont="1" applyFill="1" applyBorder="1" applyAlignment="1">
      <alignment horizontal="right"/>
    </xf>
    <xf numFmtId="0" fontId="14" fillId="42" borderId="17" xfId="531" applyNumberFormat="1" applyFont="1" applyFill="1" applyBorder="1" applyAlignment="1">
      <alignment horizontal="right"/>
    </xf>
    <xf numFmtId="10" fontId="14" fillId="0" borderId="0" xfId="704" applyNumberFormat="1" applyFont="1">
      <alignment/>
      <protection/>
    </xf>
    <xf numFmtId="0" fontId="0" fillId="41" borderId="0" xfId="0" applyFont="1" applyFill="1" applyAlignment="1">
      <alignment horizontal="left" vertical="center"/>
    </xf>
    <xf numFmtId="1" fontId="14" fillId="39" borderId="17" xfId="531" applyNumberFormat="1" applyFont="1" applyFill="1" applyBorder="1"/>
    <xf numFmtId="168" fontId="14" fillId="39" borderId="17" xfId="531" applyNumberFormat="1" applyFont="1" applyFill="1" applyBorder="1"/>
    <xf numFmtId="3" fontId="14" fillId="39" borderId="17" xfId="531" applyNumberFormat="1" applyFont="1" applyFill="1" applyBorder="1"/>
    <xf numFmtId="167" fontId="14" fillId="39" borderId="17" xfId="531" applyNumberFormat="1" applyFont="1" applyFill="1" applyBorder="1"/>
    <xf numFmtId="14" fontId="14" fillId="0" borderId="17" xfId="0" applyNumberFormat="1" applyFont="1" applyBorder="1" applyAlignment="1">
      <alignment horizontal="right"/>
    </xf>
    <xf numFmtId="0" fontId="0" fillId="0" borderId="0" xfId="570" applyFont="1">
      <alignment/>
      <protection/>
    </xf>
    <xf numFmtId="0" fontId="8" fillId="41" borderId="0" xfId="0" applyFont="1" applyFill="1" applyAlignment="1">
      <alignment vertical="center"/>
    </xf>
    <xf numFmtId="0" fontId="0" fillId="42" borderId="17" xfId="0" applyFont="1" applyFill="1" applyBorder="1"/>
    <xf numFmtId="0" fontId="1" fillId="0" borderId="0" xfId="3293" applyFont="1">
      <alignment/>
      <protection/>
    </xf>
    <xf numFmtId="1" fontId="14" fillId="0" borderId="17" xfId="704" applyNumberFormat="1" applyFont="1" applyBorder="1">
      <alignment/>
      <protection/>
    </xf>
    <xf numFmtId="0" fontId="104" fillId="0" borderId="0" xfId="704" applyFont="1">
      <alignment/>
      <protection/>
    </xf>
    <xf numFmtId="0" fontId="1" fillId="0" borderId="17" xfId="3293" applyFont="1" applyBorder="1">
      <alignment/>
      <protection/>
    </xf>
    <xf numFmtId="0" fontId="14" fillId="41" borderId="0" xfId="0" applyFont="1" applyFill="1" applyAlignment="1">
      <alignment horizontal="left" vertical="center"/>
    </xf>
    <xf numFmtId="0" fontId="17" fillId="41" borderId="0" xfId="0" applyFont="1" applyFill="1" applyAlignment="1">
      <alignment horizontal="left" vertical="center"/>
    </xf>
    <xf numFmtId="0" fontId="17" fillId="41" borderId="0" xfId="0" applyFont="1" applyFill="1" applyAlignment="1">
      <alignment vertical="center"/>
    </xf>
    <xf numFmtId="0" fontId="17" fillId="41" borderId="0" xfId="704" applyFont="1" applyFill="1" applyAlignment="1">
      <alignment horizontal="left" vertical="center"/>
      <protection/>
    </xf>
    <xf numFmtId="0" fontId="15" fillId="41" borderId="0" xfId="0" applyFont="1" applyFill="1" applyAlignment="1">
      <alignment vertical="center"/>
    </xf>
    <xf numFmtId="0" fontId="9" fillId="41" borderId="0" xfId="0" applyFont="1" applyFill="1" applyAlignment="1">
      <alignment vertical="center"/>
    </xf>
    <xf numFmtId="0" fontId="10" fillId="41" borderId="0" xfId="0" applyFont="1" applyFill="1" applyAlignment="1">
      <alignment vertical="center"/>
    </xf>
    <xf numFmtId="0" fontId="12" fillId="41" borderId="0" xfId="0" applyFont="1" applyFill="1" applyAlignment="1">
      <alignment vertical="center"/>
    </xf>
    <xf numFmtId="0" fontId="8" fillId="41" borderId="0" xfId="0" applyFont="1" applyFill="1" applyAlignment="1">
      <alignment vertical="center"/>
    </xf>
    <xf numFmtId="0" fontId="0" fillId="41" borderId="0" xfId="0" applyFill="1"/>
    <xf numFmtId="0" fontId="8" fillId="41" borderId="0" xfId="0" applyFont="1" applyFill="1" applyAlignment="1">
      <alignment vertical="center"/>
    </xf>
    <xf numFmtId="0" fontId="18" fillId="41" borderId="0" xfId="0" applyFont="1" applyFill="1" applyAlignment="1">
      <alignment vertical="center"/>
    </xf>
    <xf numFmtId="3" fontId="14" fillId="41" borderId="0" xfId="0" applyNumberFormat="1" applyFont="1" applyFill="1" applyAlignment="1">
      <alignment vertical="center"/>
    </xf>
    <xf numFmtId="169" fontId="14" fillId="41" borderId="0" xfId="0" applyNumberFormat="1" applyFont="1" applyFill="1" applyAlignment="1">
      <alignment vertical="center"/>
    </xf>
    <xf numFmtId="168" fontId="14" fillId="41" borderId="0" xfId="531" applyNumberFormat="1" applyFont="1" applyFill="1" applyAlignment="1">
      <alignment horizontal="right" vertical="center"/>
    </xf>
    <xf numFmtId="0" fontId="9" fillId="41" borderId="0" xfId="704" applyFont="1" applyFill="1" applyAlignment="1">
      <alignment vertical="center"/>
      <protection/>
    </xf>
    <xf numFmtId="0" fontId="10" fillId="41" borderId="0" xfId="704" applyFont="1" applyFill="1" applyAlignment="1">
      <alignment vertical="center"/>
      <protection/>
    </xf>
    <xf numFmtId="0" fontId="15" fillId="41" borderId="0" xfId="704" applyFont="1" applyFill="1" applyAlignment="1">
      <alignment horizontal="right" vertical="center"/>
      <protection/>
    </xf>
    <xf numFmtId="0" fontId="8" fillId="41" borderId="0" xfId="704" applyFont="1" applyFill="1" applyAlignment="1">
      <alignment vertical="center"/>
      <protection/>
    </xf>
    <xf numFmtId="0" fontId="18" fillId="41" borderId="0" xfId="704" applyFont="1" applyFill="1" applyAlignment="1">
      <alignment vertical="center"/>
      <protection/>
    </xf>
    <xf numFmtId="174" fontId="100" fillId="41" borderId="0" xfId="704" applyNumberFormat="1" applyFont="1" applyFill="1" applyAlignment="1">
      <alignment vertical="center"/>
      <protection/>
    </xf>
    <xf numFmtId="0" fontId="22" fillId="41" borderId="0" xfId="704" applyFont="1" applyFill="1" applyAlignment="1">
      <alignment vertical="center"/>
      <protection/>
    </xf>
    <xf numFmtId="174" fontId="101" fillId="41" borderId="0" xfId="704" applyNumberFormat="1" applyFont="1" applyFill="1" applyAlignment="1">
      <alignment vertical="center"/>
      <protection/>
    </xf>
    <xf numFmtId="0" fontId="15" fillId="41" borderId="0" xfId="704" applyFont="1" applyFill="1" applyAlignment="1">
      <alignment horizontal="left" vertical="center"/>
      <protection/>
    </xf>
    <xf numFmtId="0" fontId="17" fillId="41" borderId="0" xfId="704" applyFont="1" applyFill="1" applyAlignment="1">
      <alignment horizontal="center"/>
      <protection/>
    </xf>
    <xf numFmtId="0" fontId="0" fillId="41" borderId="0" xfId="704" applyFill="1">
      <alignment/>
      <protection/>
    </xf>
    <xf numFmtId="0" fontId="102" fillId="41" borderId="0" xfId="704" applyFont="1" applyFill="1" applyAlignment="1" applyProtection="1">
      <alignment vertical="center"/>
      <protection locked="0"/>
    </xf>
    <xf numFmtId="0" fontId="17" fillId="41" borderId="0" xfId="704" applyFont="1" applyFill="1" applyAlignment="1" applyProtection="1">
      <alignment horizontal="center" vertical="center"/>
      <protection locked="0"/>
    </xf>
    <xf numFmtId="0" fontId="0" fillId="41" borderId="0" xfId="704" applyFill="1" applyAlignment="1">
      <alignment horizontal="center" vertical="center"/>
      <protection/>
    </xf>
    <xf numFmtId="0" fontId="14" fillId="41" borderId="0" xfId="0" applyFont="1" applyFill="1" applyAlignment="1">
      <alignment vertical="top" wrapText="1"/>
    </xf>
    <xf numFmtId="0" fontId="0" fillId="41" borderId="0" xfId="0" applyFont="1" applyFill="1" applyAlignment="1">
      <alignment horizontal="center" vertical="center"/>
    </xf>
    <xf numFmtId="168" fontId="8" fillId="41" borderId="0" xfId="0" applyNumberFormat="1" applyFont="1" applyFill="1" applyAlignment="1">
      <alignment vertical="center"/>
    </xf>
    <xf numFmtId="168" fontId="13" fillId="41" borderId="0" xfId="0" applyNumberFormat="1" applyFont="1" applyFill="1" applyAlignment="1">
      <alignment horizontal="left" vertical="center"/>
    </xf>
    <xf numFmtId="168" fontId="17" fillId="41" borderId="0" xfId="0" applyNumberFormat="1" applyFont="1" applyFill="1" applyAlignment="1">
      <alignment horizontal="left" vertical="center"/>
    </xf>
    <xf numFmtId="0" fontId="17" fillId="41" borderId="0" xfId="0" applyFont="1" applyFill="1" applyAlignment="1">
      <alignment vertical="top"/>
    </xf>
    <xf numFmtId="0" fontId="0" fillId="4" borderId="17" xfId="0" applyFont="1" applyFill="1" applyBorder="1"/>
    <xf numFmtId="0" fontId="14" fillId="41" borderId="17" xfId="0" applyFont="1" applyFill="1" applyBorder="1" applyAlignment="1">
      <alignment horizontal="center"/>
    </xf>
    <xf numFmtId="0" fontId="14" fillId="41" borderId="17" xfId="0" applyFont="1" applyFill="1" applyBorder="1"/>
    <xf numFmtId="0" fontId="14" fillId="41" borderId="17" xfId="0" applyFont="1" applyFill="1" applyBorder="1" applyAlignment="1">
      <alignment horizontal="left"/>
    </xf>
    <xf numFmtId="1" fontId="0" fillId="41" borderId="17" xfId="0" applyNumberFormat="1" applyFill="1" applyBorder="1" applyAlignment="1">
      <alignment horizontal="right"/>
    </xf>
    <xf numFmtId="0" fontId="15" fillId="0" borderId="0" xfId="601" applyFont="1"/>
    <xf numFmtId="0" fontId="107" fillId="0" borderId="0" xfId="0" applyFont="1" applyAlignment="1">
      <alignment horizontal="left"/>
    </xf>
    <xf numFmtId="168" fontId="0" fillId="4" borderId="0" xfId="531" applyNumberFormat="1" applyFill="1" applyAlignment="1">
      <alignment horizontal="center"/>
    </xf>
    <xf numFmtId="0" fontId="0" fillId="4" borderId="0" xfId="0" applyFont="1" applyFill="1" applyAlignment="1">
      <alignment horizontal="center"/>
    </xf>
    <xf numFmtId="1" fontId="0" fillId="4" borderId="0" xfId="0" applyNumberFormat="1" applyFont="1" applyFill="1" applyAlignment="1">
      <alignment horizontal="center"/>
    </xf>
    <xf numFmtId="0" fontId="14" fillId="37" borderId="23" xfId="0" applyFont="1" applyFill="1" applyBorder="1"/>
    <xf numFmtId="1" fontId="14" fillId="42" borderId="17" xfId="0" applyNumberFormat="1" applyFont="1" applyFill="1" applyBorder="1"/>
    <xf numFmtId="171" fontId="80" fillId="0" borderId="0" xfId="0" applyNumberFormat="1" applyFont="1"/>
    <xf numFmtId="0" fontId="112" fillId="37" borderId="17" xfId="0" applyFont="1" applyFill="1" applyBorder="1"/>
    <xf numFmtId="0" fontId="112" fillId="37" borderId="17" xfId="0" applyFont="1" applyFill="1" applyBorder="1" applyAlignment="1">
      <alignment horizontal="left" vertical="center"/>
    </xf>
    <xf numFmtId="0" fontId="14" fillId="37" borderId="29" xfId="0" applyFont="1" applyFill="1" applyBorder="1"/>
    <xf numFmtId="0" fontId="112" fillId="37" borderId="29" xfId="0" applyFont="1" applyFill="1" applyBorder="1"/>
    <xf numFmtId="0" fontId="112" fillId="37" borderId="0" xfId="0" applyFont="1" applyFill="1"/>
    <xf numFmtId="0" fontId="0" fillId="37" borderId="17" xfId="0" applyFont="1" applyFill="1" applyBorder="1"/>
    <xf numFmtId="0" fontId="113" fillId="37" borderId="17" xfId="0" applyFont="1" applyFill="1" applyBorder="1"/>
    <xf numFmtId="0" fontId="112" fillId="52" borderId="17" xfId="0" applyFont="1" applyFill="1" applyBorder="1"/>
    <xf numFmtId="0" fontId="14" fillId="8" borderId="17" xfId="0" applyFont="1" applyFill="1" applyBorder="1"/>
    <xf numFmtId="0" fontId="1" fillId="52" borderId="17" xfId="0" applyFont="1" applyFill="1" applyBorder="1" applyAlignment="1">
      <alignment horizontal="left" vertical="top" wrapText="1"/>
    </xf>
    <xf numFmtId="0" fontId="14" fillId="52" borderId="17" xfId="0" applyFont="1" applyFill="1" applyBorder="1" applyAlignment="1">
      <alignment horizontal="left" vertical="center"/>
    </xf>
    <xf numFmtId="0" fontId="112" fillId="52" borderId="17" xfId="737" applyFont="1" applyFill="1" applyBorder="1">
      <alignment/>
      <protection/>
    </xf>
    <xf numFmtId="0" fontId="14" fillId="52" borderId="17" xfId="737" applyFont="1" applyFill="1" applyBorder="1">
      <alignment/>
      <protection/>
    </xf>
    <xf numFmtId="0" fontId="112" fillId="52" borderId="17" xfId="0" applyFont="1" applyFill="1" applyBorder="1" applyAlignment="1">
      <alignment horizontal="left" vertical="center"/>
    </xf>
    <xf numFmtId="0" fontId="14" fillId="58" borderId="17" xfId="0" applyFont="1" applyFill="1" applyBorder="1"/>
    <xf numFmtId="0" fontId="14" fillId="46" borderId="17" xfId="0" applyFont="1" applyFill="1" applyBorder="1" applyAlignment="1">
      <alignment horizontal="center"/>
    </xf>
    <xf numFmtId="0" fontId="14" fillId="46" borderId="17" xfId="0" applyFont="1" applyFill="1" applyBorder="1"/>
    <xf numFmtId="0" fontId="14" fillId="46" borderId="17" xfId="0" applyFont="1" applyFill="1" applyBorder="1" applyAlignment="1">
      <alignment horizontal="left"/>
    </xf>
    <xf numFmtId="1" fontId="0" fillId="46" borderId="17" xfId="0" applyNumberFormat="1" applyFill="1" applyBorder="1" applyAlignment="1">
      <alignment horizontal="right"/>
    </xf>
    <xf numFmtId="0" fontId="0" fillId="4" borderId="17" xfId="0" applyFont="1" applyFill="1" applyBorder="1" applyAlignment="1">
      <alignment horizontal="left"/>
    </xf>
    <xf numFmtId="175" fontId="14" fillId="0" borderId="0" xfId="0" applyNumberFormat="1" applyFont="1"/>
    <xf numFmtId="0" fontId="78" fillId="53" borderId="17" xfId="0" applyFont="1" applyFill="1" applyBorder="1" applyAlignment="1">
      <alignment horizontal="left"/>
    </xf>
    <xf numFmtId="0" fontId="78" fillId="53" borderId="17" xfId="0" applyFont="1" applyFill="1" applyBorder="1"/>
    <xf numFmtId="0" fontId="31" fillId="53" borderId="17" xfId="0" applyFont="1" applyFill="1" applyBorder="1" applyAlignment="1">
      <alignment horizontal="left"/>
    </xf>
    <xf numFmtId="0" fontId="31" fillId="53" borderId="17" xfId="0" applyFont="1" applyFill="1" applyBorder="1" applyAlignment="1">
      <alignment horizontal="left"/>
    </xf>
    <xf numFmtId="0" fontId="78" fillId="53" borderId="17" xfId="0" applyFont="1" applyFill="1" applyBorder="1"/>
    <xf numFmtId="0" fontId="31" fillId="53" borderId="17" xfId="704" applyFont="1" applyFill="1" applyBorder="1">
      <alignment/>
      <protection/>
    </xf>
    <xf numFmtId="0" fontId="5" fillId="53" borderId="17" xfId="570" applyFont="1" applyFill="1" applyBorder="1">
      <alignment/>
      <protection/>
    </xf>
    <xf numFmtId="0" fontId="5" fillId="53" borderId="17" xfId="570" applyFont="1" applyFill="1" applyBorder="1">
      <alignment/>
      <protection/>
    </xf>
    <xf numFmtId="0" fontId="5" fillId="53" borderId="17" xfId="0" applyFont="1" applyFill="1" applyBorder="1"/>
    <xf numFmtId="0" fontId="106" fillId="53" borderId="17" xfId="0" applyFont="1" applyFill="1" applyBorder="1" applyAlignment="1">
      <alignment horizontal="left"/>
    </xf>
    <xf numFmtId="0" fontId="106" fillId="53" borderId="17" xfId="0" applyFont="1" applyFill="1" applyBorder="1" applyAlignment="1">
      <alignment horizontal="left"/>
    </xf>
    <xf numFmtId="0" fontId="1" fillId="0" borderId="0" xfId="0" applyFont="1"/>
    <xf numFmtId="1" fontId="78" fillId="53" borderId="17" xfId="531" applyNumberFormat="1" applyFont="1" applyFill="1" applyBorder="1"/>
    <xf numFmtId="2" fontId="78" fillId="53" borderId="17" xfId="531" applyNumberFormat="1" applyFont="1" applyFill="1" applyBorder="1"/>
    <xf numFmtId="0" fontId="78" fillId="53" borderId="17" xfId="531" applyNumberFormat="1" applyFont="1" applyFill="1" applyBorder="1"/>
    <xf numFmtId="1" fontId="78" fillId="0" borderId="17" xfId="531" applyNumberFormat="1" applyFont="1" applyBorder="1"/>
    <xf numFmtId="0" fontId="78" fillId="0" borderId="17" xfId="531" applyNumberFormat="1" applyFont="1" applyBorder="1"/>
    <xf numFmtId="2" fontId="78" fillId="0" borderId="35" xfId="531" applyNumberFormat="1" applyFont="1" applyBorder="1"/>
    <xf numFmtId="0" fontId="13" fillId="41" borderId="33" xfId="0" applyFont="1" applyFill="1" applyBorder="1" applyAlignment="1">
      <alignment horizontal="left" wrapText="1"/>
    </xf>
    <xf numFmtId="0" fontId="15" fillId="0" borderId="17" xfId="0" applyFont="1" applyBorder="1"/>
    <xf numFmtId="0" fontId="77" fillId="53" borderId="17" xfId="0" applyFont="1" applyFill="1" applyBorder="1" applyAlignment="1">
      <alignment horizontal="center"/>
    </xf>
    <xf numFmtId="0" fontId="17" fillId="0" borderId="34" xfId="0" applyFont="1" applyBorder="1" applyAlignment="1">
      <alignment horizontal="right" vertical="top" wrapText="1"/>
    </xf>
    <xf numFmtId="0" fontId="15" fillId="46" borderId="17" xfId="0" applyFont="1" applyFill="1" applyBorder="1" applyAlignment="1">
      <alignment horizontal="left"/>
    </xf>
    <xf numFmtId="49" fontId="78" fillId="38" borderId="17" xfId="704" applyNumberFormat="1" applyFont="1" applyFill="1" applyBorder="1">
      <alignment/>
      <protection/>
    </xf>
    <xf numFmtId="167" fontId="15" fillId="0" borderId="0" xfId="0" applyNumberFormat="1" applyFont="1"/>
    <xf numFmtId="0" fontId="103" fillId="0" borderId="0" xfId="0" applyFont="1" applyAlignment="1">
      <alignment horizontal="left"/>
    </xf>
    <xf numFmtId="0" fontId="114" fillId="0" borderId="0" xfId="0" applyFont="1" applyAlignment="1">
      <alignment horizontal="left"/>
    </xf>
    <xf numFmtId="0" fontId="85" fillId="0" borderId="0" xfId="0" applyFont="1" applyAlignment="1">
      <alignment horizontal="left"/>
    </xf>
    <xf numFmtId="0" fontId="14" fillId="40" borderId="0" xfId="0" applyFont="1" applyFill="1" applyAlignment="1">
      <alignment vertical="center"/>
    </xf>
    <xf numFmtId="0" fontId="0" fillId="40" borderId="0" xfId="0" applyFont="1" applyFill="1" applyAlignment="1">
      <alignment vertical="center"/>
    </xf>
    <xf numFmtId="0" fontId="17" fillId="40" borderId="0" xfId="0" applyFont="1" applyFill="1" applyAlignment="1">
      <alignment vertical="center"/>
    </xf>
    <xf numFmtId="0" fontId="14" fillId="14" borderId="25" xfId="0" applyFont="1" applyFill="1" applyBorder="1"/>
    <xf numFmtId="0" fontId="13" fillId="41" borderId="0" xfId="0" applyFont="1" applyFill="1" applyAlignment="1">
      <alignment vertical="top" wrapText="1"/>
    </xf>
    <xf numFmtId="1" fontId="0" fillId="42" borderId="17" xfId="0" applyNumberFormat="1" applyFont="1" applyFill="1" applyBorder="1"/>
    <xf numFmtId="1" fontId="0" fillId="0" borderId="17" xfId="0" applyNumberFormat="1" applyFont="1" applyBorder="1"/>
    <xf numFmtId="1" fontId="0" fillId="4" borderId="0" xfId="0" applyNumberFormat="1" applyFont="1" applyFill="1" applyAlignment="1">
      <alignment horizontal="left"/>
    </xf>
    <xf numFmtId="0" fontId="0" fillId="60" borderId="0" xfId="0" applyFont="1" applyFill="1" applyAlignment="1">
      <alignment vertical="center"/>
    </xf>
    <xf numFmtId="0" fontId="10" fillId="60" borderId="0" xfId="0" applyFont="1" applyFill="1" applyAlignment="1">
      <alignment vertical="center"/>
    </xf>
    <xf numFmtId="0" fontId="14" fillId="60" borderId="0" xfId="0" applyFont="1" applyFill="1" applyAlignment="1">
      <alignment vertical="center"/>
    </xf>
    <xf numFmtId="0" fontId="12" fillId="60" borderId="0" xfId="0" applyFont="1" applyFill="1" applyAlignment="1">
      <alignment vertical="center"/>
    </xf>
    <xf numFmtId="0" fontId="30" fillId="60" borderId="0" xfId="0" applyFont="1" applyFill="1" applyAlignment="1">
      <alignment vertical="center"/>
    </xf>
    <xf numFmtId="0" fontId="14" fillId="60" borderId="36" xfId="0" applyFont="1" applyFill="1" applyBorder="1" applyAlignment="1">
      <alignment vertical="center"/>
    </xf>
    <xf numFmtId="0" fontId="14" fillId="60" borderId="36" xfId="0" applyFont="1" applyFill="1" applyBorder="1" applyAlignment="1">
      <alignment horizontal="left" vertical="center"/>
    </xf>
    <xf numFmtId="0" fontId="13" fillId="60" borderId="0" xfId="0" applyFont="1" applyFill="1" applyAlignment="1">
      <alignment vertical="center"/>
    </xf>
    <xf numFmtId="0" fontId="78" fillId="60" borderId="0" xfId="0" applyFont="1" applyFill="1" applyAlignment="1">
      <alignment vertical="center"/>
    </xf>
    <xf numFmtId="0" fontId="0" fillId="60" borderId="0" xfId="0" applyFont="1" applyFill="1" applyAlignment="1">
      <alignment vertical="center"/>
    </xf>
    <xf numFmtId="0" fontId="0" fillId="60" borderId="0" xfId="0" applyFont="1" applyFill="1" applyAlignment="1" applyProtection="1">
      <alignment vertical="center"/>
      <protection locked="0"/>
    </xf>
    <xf numFmtId="0" fontId="14" fillId="60" borderId="0" xfId="0" applyFont="1" applyFill="1" applyAlignment="1">
      <alignment horizontal="right" vertical="center"/>
    </xf>
    <xf numFmtId="0" fontId="17" fillId="60" borderId="0" xfId="0" applyFont="1" applyFill="1" applyAlignment="1">
      <alignment vertical="center"/>
    </xf>
    <xf numFmtId="0" fontId="0" fillId="60" borderId="0" xfId="0" applyFont="1" applyFill="1" applyAlignment="1">
      <alignment horizontal="center" vertical="center"/>
    </xf>
    <xf numFmtId="0" fontId="14" fillId="60" borderId="0" xfId="0" applyFont="1" applyFill="1" applyAlignment="1">
      <alignment horizontal="left" vertical="center"/>
    </xf>
    <xf numFmtId="0" fontId="14" fillId="60" borderId="0" xfId="0" applyFont="1" applyFill="1" applyAlignment="1">
      <alignment horizontal="center" vertical="center"/>
    </xf>
    <xf numFmtId="0" fontId="14" fillId="60" borderId="0" xfId="0" applyFont="1" applyFill="1"/>
    <xf numFmtId="0" fontId="1" fillId="60" borderId="0" xfId="0" applyFont="1" applyFill="1"/>
    <xf numFmtId="0" fontId="14" fillId="60" borderId="36" xfId="0" applyFont="1" applyFill="1" applyBorder="1"/>
    <xf numFmtId="167" fontId="14" fillId="60" borderId="36" xfId="0" applyNumberFormat="1" applyFont="1" applyFill="1" applyBorder="1"/>
    <xf numFmtId="0" fontId="14" fillId="60" borderId="0" xfId="0" applyFont="1" applyFill="1" applyAlignment="1">
      <alignment horizontal="right"/>
    </xf>
    <xf numFmtId="0" fontId="115" fillId="60" borderId="0" xfId="1984" applyFont="1" applyFill="1" applyAlignment="1">
      <alignment vertical="center"/>
    </xf>
    <xf numFmtId="0" fontId="115" fillId="60" borderId="0" xfId="1984" applyFont="1" applyFill="1" applyAlignment="1">
      <alignment vertical="top"/>
    </xf>
    <xf numFmtId="3" fontId="14" fillId="60" borderId="36" xfId="0" applyNumberFormat="1" applyFont="1" applyFill="1" applyBorder="1" applyAlignment="1">
      <alignment vertical="center"/>
    </xf>
    <xf numFmtId="0" fontId="30" fillId="60" borderId="0" xfId="0" applyFont="1" applyFill="1" applyAlignment="1">
      <alignment horizontal="right" vertical="center"/>
    </xf>
    <xf numFmtId="0" fontId="0" fillId="60" borderId="0" xfId="704" applyFill="1" applyAlignment="1">
      <alignment vertical="center"/>
      <protection/>
    </xf>
    <xf numFmtId="0" fontId="10" fillId="60" borderId="0" xfId="704" applyFont="1" applyFill="1" applyAlignment="1">
      <alignment vertical="center"/>
      <protection/>
    </xf>
    <xf numFmtId="0" fontId="14" fillId="60" borderId="0" xfId="704" applyFont="1" applyFill="1" applyAlignment="1">
      <alignment vertical="center"/>
      <protection/>
    </xf>
    <xf numFmtId="0" fontId="30" fillId="60" borderId="0" xfId="704" applyFont="1" applyFill="1" applyAlignment="1">
      <alignment vertical="center"/>
      <protection/>
    </xf>
    <xf numFmtId="0" fontId="14" fillId="60" borderId="36" xfId="704" applyFont="1" applyFill="1" applyBorder="1" applyAlignment="1">
      <alignment horizontal="right" vertical="center"/>
      <protection/>
    </xf>
    <xf numFmtId="0" fontId="14" fillId="60" borderId="0" xfId="704" applyFont="1" applyFill="1" applyAlignment="1">
      <alignment horizontal="right" vertical="center"/>
      <protection/>
    </xf>
    <xf numFmtId="0" fontId="14" fillId="60" borderId="36" xfId="704" applyFont="1" applyFill="1" applyBorder="1" applyAlignment="1">
      <alignment vertical="center"/>
      <protection/>
    </xf>
    <xf numFmtId="9" fontId="14" fillId="60" borderId="36" xfId="531" applyFont="1" applyFill="1" applyBorder="1" applyAlignment="1">
      <alignment vertical="center"/>
    </xf>
    <xf numFmtId="0" fontId="17" fillId="60" borderId="0" xfId="704" applyFont="1" applyFill="1" applyAlignment="1">
      <alignment vertical="center"/>
      <protection/>
    </xf>
    <xf numFmtId="0" fontId="116" fillId="60" borderId="0" xfId="704" applyFont="1" applyFill="1" applyAlignment="1">
      <alignment vertical="center"/>
      <protection/>
    </xf>
    <xf numFmtId="1" fontId="1" fillId="60" borderId="0" xfId="0" applyNumberFormat="1" applyFont="1" applyFill="1"/>
    <xf numFmtId="0" fontId="115" fillId="60" borderId="0" xfId="1984" applyFont="1" applyFill="1" applyAlignment="1">
      <alignment horizontal="left" vertical="top"/>
    </xf>
    <xf numFmtId="173" fontId="0" fillId="60" borderId="0" xfId="704" applyNumberFormat="1" applyFill="1" applyAlignment="1">
      <alignment vertical="center"/>
      <protection/>
    </xf>
    <xf numFmtId="173" fontId="14" fillId="60" borderId="0" xfId="704" applyNumberFormat="1" applyFont="1" applyFill="1" applyAlignment="1">
      <alignment vertical="center"/>
      <protection/>
    </xf>
    <xf numFmtId="169" fontId="14" fillId="60" borderId="36" xfId="0" applyNumberFormat="1" applyFont="1" applyFill="1" applyBorder="1" applyAlignment="1">
      <alignment vertical="center"/>
    </xf>
    <xf numFmtId="168" fontId="14" fillId="60" borderId="0" xfId="0" applyNumberFormat="1" applyFont="1" applyFill="1" applyAlignment="1">
      <alignment horizontal="center" vertical="center"/>
    </xf>
    <xf numFmtId="0" fontId="13" fillId="60" borderId="0" xfId="0" applyFont="1" applyFill="1" applyAlignment="1">
      <alignment horizontal="left" vertical="center"/>
    </xf>
    <xf numFmtId="168" fontId="14" fillId="60" borderId="0" xfId="0" applyNumberFormat="1" applyFont="1" applyFill="1" applyAlignment="1">
      <alignment horizontal="left" vertical="center"/>
    </xf>
    <xf numFmtId="9" fontId="14" fillId="60" borderId="36" xfId="531" applyFont="1" applyFill="1" applyBorder="1" applyAlignment="1">
      <alignment horizontal="right" vertical="center"/>
    </xf>
    <xf numFmtId="1" fontId="14" fillId="8" borderId="23" xfId="0" applyNumberFormat="1" applyFont="1" applyFill="1" applyBorder="1"/>
    <xf numFmtId="1" fontId="14" fillId="8" borderId="17" xfId="0" applyNumberFormat="1" applyFont="1" applyFill="1" applyBorder="1"/>
    <xf numFmtId="167" fontId="14" fillId="0" borderId="17" xfId="0" applyNumberFormat="1" applyFont="1" applyBorder="1" applyAlignment="1">
      <alignment horizontal="center" vertical="center"/>
    </xf>
    <xf numFmtId="2" fontId="14" fillId="8" borderId="23" xfId="0" applyNumberFormat="1" applyFont="1" applyFill="1" applyBorder="1"/>
    <xf numFmtId="2" fontId="14" fillId="8" borderId="17" xfId="0" applyNumberFormat="1" applyFont="1" applyFill="1" applyBorder="1"/>
    <xf numFmtId="49" fontId="14" fillId="0" borderId="0" xfId="0" applyNumberFormat="1" applyFont="1" applyAlignment="1">
      <alignment horizontal="right"/>
    </xf>
    <xf numFmtId="0" fontId="14" fillId="42" borderId="17" xfId="0" applyFont="1" applyFill="1" applyBorder="1"/>
    <xf numFmtId="167" fontId="14" fillId="42" borderId="17" xfId="0" applyNumberFormat="1" applyFont="1" applyFill="1" applyBorder="1"/>
    <xf numFmtId="0" fontId="30" fillId="60" borderId="0" xfId="0" applyFont="1" applyFill="1" applyAlignment="1">
      <alignment horizontal="left" vertical="center"/>
    </xf>
    <xf numFmtId="0" fontId="0" fillId="4" borderId="17" xfId="0" applyFont="1" applyFill="1" applyBorder="1" applyAlignment="1">
      <alignment horizontal="left"/>
    </xf>
    <xf numFmtId="3" fontId="0" fillId="4" borderId="17" xfId="0" applyNumberFormat="1" applyFont="1" applyFill="1" applyBorder="1" applyAlignment="1">
      <alignment horizontal="left"/>
    </xf>
    <xf numFmtId="173" fontId="14" fillId="0" borderId="0" xfId="0" applyNumberFormat="1" applyFont="1"/>
    <xf numFmtId="2" fontId="78" fillId="0" borderId="37" xfId="531" applyNumberFormat="1" applyFont="1" applyBorder="1"/>
    <xf numFmtId="0" fontId="0" fillId="40" borderId="0" xfId="0" applyFont="1" applyFill="1" applyAlignment="1">
      <alignment vertical="center"/>
    </xf>
    <xf numFmtId="0" fontId="0" fillId="41" borderId="0" xfId="0" applyFont="1" applyFill="1" applyAlignment="1">
      <alignment vertical="center"/>
    </xf>
    <xf numFmtId="0" fontId="9" fillId="41" borderId="0" xfId="0" applyFont="1" applyFill="1" applyAlignment="1">
      <alignment vertical="center"/>
    </xf>
    <xf numFmtId="0" fontId="0" fillId="60" borderId="0" xfId="0" applyFont="1" applyFill="1" applyAlignment="1">
      <alignment vertical="center"/>
    </xf>
    <xf numFmtId="0" fontId="14" fillId="40" borderId="0" xfId="0" applyFont="1" applyFill="1" applyAlignment="1">
      <alignment vertical="center"/>
    </xf>
    <xf numFmtId="0" fontId="14" fillId="41" borderId="0" xfId="0" applyFont="1" applyFill="1" applyAlignment="1">
      <alignment vertical="center"/>
    </xf>
    <xf numFmtId="0" fontId="14" fillId="60" borderId="0" xfId="0" applyFont="1" applyFill="1" applyAlignment="1">
      <alignment vertical="center"/>
    </xf>
    <xf numFmtId="0" fontId="8" fillId="41" borderId="0" xfId="0" applyFont="1" applyFill="1" applyAlignment="1">
      <alignment vertical="center"/>
    </xf>
    <xf numFmtId="3" fontId="8" fillId="44" borderId="0" xfId="0" applyNumberFormat="1" applyFont="1" applyFill="1" applyAlignment="1">
      <alignment vertical="center"/>
    </xf>
    <xf numFmtId="0" fontId="30" fillId="60" borderId="0" xfId="0" applyFont="1" applyFill="1" applyAlignment="1">
      <alignment vertical="center"/>
    </xf>
    <xf numFmtId="0" fontId="8" fillId="44" borderId="0" xfId="0" applyFont="1" applyFill="1" applyAlignment="1">
      <alignment vertical="center"/>
    </xf>
    <xf numFmtId="0" fontId="17" fillId="41" borderId="0" xfId="0" applyFont="1" applyFill="1"/>
    <xf numFmtId="0" fontId="6" fillId="40" borderId="0" xfId="0" applyFont="1" applyFill="1" applyAlignment="1">
      <alignment vertical="center"/>
    </xf>
    <xf numFmtId="0" fontId="6" fillId="41" borderId="0" xfId="0" applyFont="1" applyFill="1"/>
    <xf numFmtId="0" fontId="6" fillId="41" borderId="0" xfId="0" applyFont="1" applyFill="1" applyAlignment="1">
      <alignment vertical="center"/>
    </xf>
    <xf numFmtId="0" fontId="0" fillId="41" borderId="0" xfId="0" applyFont="1" applyFill="1"/>
    <xf numFmtId="0" fontId="14" fillId="41" borderId="0" xfId="0" applyFont="1" applyFill="1"/>
    <xf numFmtId="1" fontId="14" fillId="60" borderId="36" xfId="704" applyNumberFormat="1" applyFont="1" applyFill="1" applyBorder="1" applyAlignment="1">
      <alignment horizontal="right" vertical="center"/>
      <protection/>
    </xf>
    <xf numFmtId="3" fontId="14" fillId="60" borderId="36" xfId="704" applyNumberFormat="1" applyFont="1" applyFill="1" applyBorder="1" applyAlignment="1">
      <alignment horizontal="right" vertical="center"/>
      <protection/>
    </xf>
    <xf numFmtId="0" fontId="0" fillId="60" borderId="38" xfId="704" applyFill="1" applyBorder="1" applyAlignment="1">
      <alignment vertical="center"/>
      <protection/>
    </xf>
    <xf numFmtId="0" fontId="0" fillId="60" borderId="0" xfId="704" applyFill="1" applyAlignment="1">
      <alignment horizontal="right" vertical="center"/>
      <protection/>
    </xf>
    <xf numFmtId="0" fontId="0" fillId="40" borderId="0" xfId="704" applyFill="1" applyAlignment="1">
      <alignment horizontal="right" vertical="center"/>
      <protection/>
    </xf>
    <xf numFmtId="0" fontId="0" fillId="40" borderId="0" xfId="0" applyFont="1" applyFill="1" applyAlignment="1">
      <alignment vertical="center"/>
    </xf>
    <xf numFmtId="0" fontId="0" fillId="35" borderId="0" xfId="0" applyFont="1" applyFill="1" applyAlignment="1">
      <alignment vertical="center"/>
    </xf>
    <xf numFmtId="0" fontId="9" fillId="35" borderId="0" xfId="0" applyFont="1" applyFill="1" applyAlignment="1">
      <alignment vertical="center"/>
    </xf>
    <xf numFmtId="0" fontId="0" fillId="44" borderId="0" xfId="0" applyFont="1" applyFill="1" applyAlignment="1">
      <alignment vertical="center"/>
    </xf>
    <xf numFmtId="0" fontId="0" fillId="60" borderId="0" xfId="0" applyFont="1" applyFill="1" applyAlignment="1">
      <alignment vertical="center"/>
    </xf>
    <xf numFmtId="0" fontId="78" fillId="60" borderId="0" xfId="0" applyFont="1" applyFill="1" applyAlignment="1">
      <alignment vertical="center"/>
    </xf>
    <xf numFmtId="0" fontId="10" fillId="40" borderId="0" xfId="0" applyFont="1" applyFill="1" applyAlignment="1">
      <alignment vertical="center"/>
    </xf>
    <xf numFmtId="0" fontId="10" fillId="44" borderId="0" xfId="0" applyFont="1" applyFill="1" applyAlignment="1">
      <alignment vertical="center"/>
    </xf>
    <xf numFmtId="0" fontId="10" fillId="60" borderId="0" xfId="0" applyFont="1" applyFill="1" applyAlignment="1">
      <alignment vertical="center"/>
    </xf>
    <xf numFmtId="0" fontId="14" fillId="40" borderId="0" xfId="0" applyFont="1" applyFill="1" applyAlignment="1">
      <alignment vertical="center"/>
    </xf>
    <xf numFmtId="0" fontId="14" fillId="35" borderId="0" xfId="0" applyFont="1" applyFill="1" applyAlignment="1">
      <alignment vertical="center"/>
    </xf>
    <xf numFmtId="0" fontId="14" fillId="44" borderId="0" xfId="0" applyFont="1" applyFill="1" applyAlignment="1">
      <alignment vertical="center"/>
    </xf>
    <xf numFmtId="0" fontId="14" fillId="60" borderId="0" xfId="0" applyFont="1" applyFill="1" applyAlignment="1">
      <alignment vertical="center"/>
    </xf>
    <xf numFmtId="0" fontId="12" fillId="40" borderId="0" xfId="0" applyFont="1" applyFill="1" applyAlignment="1">
      <alignment vertical="center"/>
    </xf>
    <xf numFmtId="0" fontId="12" fillId="35" borderId="0" xfId="0" applyFont="1" applyFill="1" applyAlignment="1">
      <alignment vertical="center"/>
    </xf>
    <xf numFmtId="0" fontId="12" fillId="44" borderId="0" xfId="0" applyFont="1" applyFill="1" applyAlignment="1">
      <alignment vertical="center"/>
    </xf>
    <xf numFmtId="0" fontId="12" fillId="60" borderId="0" xfId="0" applyFont="1" applyFill="1" applyAlignment="1">
      <alignment vertical="center"/>
    </xf>
    <xf numFmtId="0" fontId="13" fillId="60" borderId="0" xfId="0" applyFont="1" applyFill="1" applyAlignment="1">
      <alignment vertical="center"/>
    </xf>
    <xf numFmtId="0" fontId="14" fillId="60" borderId="36" xfId="0" applyFont="1" applyFill="1" applyBorder="1" applyAlignment="1">
      <alignment vertical="center"/>
    </xf>
    <xf numFmtId="0" fontId="117" fillId="35" borderId="0" xfId="0" applyFont="1" applyFill="1" applyAlignment="1">
      <alignment vertical="center"/>
    </xf>
    <xf numFmtId="0" fontId="13" fillId="35" borderId="0" xfId="0" applyFont="1" applyFill="1" applyAlignment="1">
      <alignment vertical="center"/>
    </xf>
    <xf numFmtId="0" fontId="14" fillId="35" borderId="0" xfId="0" applyFont="1" applyFill="1" applyAlignment="1">
      <alignment horizontal="left" vertical="center"/>
    </xf>
    <xf numFmtId="0" fontId="14" fillId="41" borderId="0" xfId="0" applyFont="1" applyFill="1" applyAlignment="1">
      <alignment vertical="center"/>
    </xf>
    <xf numFmtId="0" fontId="0" fillId="41" borderId="0" xfId="0" applyFont="1" applyFill="1" applyAlignment="1">
      <alignment vertical="center"/>
    </xf>
    <xf numFmtId="0" fontId="14" fillId="41" borderId="0" xfId="0" applyFont="1" applyFill="1" applyAlignment="1">
      <alignment horizontal="left" vertical="center"/>
    </xf>
    <xf numFmtId="0" fontId="14" fillId="60" borderId="36" xfId="0" applyFont="1" applyFill="1" applyBorder="1" applyAlignment="1">
      <alignment vertical="top"/>
    </xf>
    <xf numFmtId="0" fontId="118" fillId="56" borderId="0" xfId="0" applyFont="1" applyFill="1" applyAlignment="1">
      <alignment horizontal="center" vertical="center"/>
    </xf>
    <xf numFmtId="0" fontId="118" fillId="56" borderId="0" xfId="0" applyFont="1" applyFill="1" applyAlignment="1">
      <alignment vertical="center"/>
    </xf>
    <xf numFmtId="0" fontId="8" fillId="35" borderId="0" xfId="0" applyFont="1" applyFill="1" applyAlignment="1">
      <alignment vertical="center"/>
    </xf>
    <xf numFmtId="14" fontId="14" fillId="60" borderId="0" xfId="0" applyNumberFormat="1" applyFont="1" applyFill="1" applyAlignment="1">
      <alignment horizontal="left" vertical="center"/>
    </xf>
    <xf numFmtId="0" fontId="17" fillId="0" borderId="34" xfId="0" applyFont="1" applyBorder="1" applyAlignment="1">
      <alignment vertical="top" wrapText="1"/>
    </xf>
    <xf numFmtId="14" fontId="17" fillId="0" borderId="34" xfId="0" applyNumberFormat="1" applyFont="1" applyBorder="1" applyAlignment="1">
      <alignment vertical="top" wrapText="1"/>
    </xf>
    <xf numFmtId="0" fontId="14" fillId="60" borderId="36" xfId="0" applyFont="1" applyFill="1" applyBorder="1" applyAlignment="1">
      <alignment vertical="top" wrapText="1"/>
    </xf>
    <xf numFmtId="0" fontId="14" fillId="61" borderId="0" xfId="0" applyFont="1" applyFill="1"/>
    <xf numFmtId="0" fontId="14" fillId="6" borderId="0" xfId="0" applyFont="1" applyFill="1"/>
    <xf numFmtId="0" fontId="120" fillId="62" borderId="0" xfId="0" applyFont="1" applyFill="1"/>
    <xf numFmtId="0" fontId="14" fillId="62" borderId="0" xfId="0" applyFont="1" applyFill="1"/>
    <xf numFmtId="0" fontId="13" fillId="63" borderId="0" xfId="0" applyFont="1" applyFill="1"/>
    <xf numFmtId="0" fontId="14" fillId="30" borderId="39" xfId="0" applyFont="1" applyFill="1" applyBorder="1"/>
    <xf numFmtId="0" fontId="1" fillId="64" borderId="0" xfId="0" applyFont="1" applyFill="1" applyAlignment="1">
      <alignment horizontal="center"/>
    </xf>
    <xf numFmtId="0" fontId="14" fillId="12" borderId="17" xfId="0" applyFont="1" applyFill="1" applyBorder="1" applyAlignment="1">
      <alignment horizontal="center"/>
    </xf>
    <xf numFmtId="0" fontId="0" fillId="51" borderId="17" xfId="0" applyFont="1" applyFill="1" applyBorder="1" applyAlignment="1">
      <alignment horizontal="right"/>
    </xf>
    <xf numFmtId="0" fontId="0" fillId="4" borderId="17" xfId="0" applyFont="1" applyFill="1" applyBorder="1" applyAlignment="1">
      <alignment horizontal="center"/>
    </xf>
    <xf numFmtId="0" fontId="13" fillId="0" borderId="0" xfId="704" applyFont="1">
      <alignment/>
      <protection/>
    </xf>
    <xf numFmtId="0" fontId="13" fillId="61" borderId="0" xfId="704" applyFont="1" applyFill="1">
      <alignment/>
      <protection/>
    </xf>
    <xf numFmtId="0" fontId="7" fillId="0" borderId="0" xfId="704" applyFont="1">
      <alignment/>
      <protection/>
    </xf>
    <xf numFmtId="0" fontId="13" fillId="63" borderId="0" xfId="704" applyFont="1" applyFill="1">
      <alignment/>
      <protection/>
    </xf>
    <xf numFmtId="1" fontId="0" fillId="0" borderId="0" xfId="0" applyNumberFormat="1" applyFont="1"/>
    <xf numFmtId="1" fontId="0" fillId="4" borderId="17" xfId="0" applyNumberFormat="1" applyFont="1" applyFill="1" applyBorder="1" applyAlignment="1">
      <alignment horizontal="left"/>
    </xf>
    <xf numFmtId="0" fontId="31" fillId="38" borderId="17" xfId="704" applyFont="1" applyFill="1" applyBorder="1">
      <alignment/>
      <protection/>
    </xf>
    <xf numFmtId="9" fontId="0" fillId="42" borderId="17" xfId="531" applyFill="1" applyBorder="1"/>
    <xf numFmtId="0" fontId="0" fillId="4" borderId="17" xfId="0" applyFont="1" applyFill="1" applyBorder="1" applyAlignment="1">
      <alignment horizontal="right"/>
    </xf>
    <xf numFmtId="0" fontId="77" fillId="65" borderId="17" xfId="0" applyFont="1" applyFill="1" applyBorder="1" applyAlignment="1">
      <alignment horizontal="center"/>
    </xf>
    <xf numFmtId="0" fontId="0" fillId="66" borderId="17" xfId="0" applyFont="1" applyFill="1" applyBorder="1" applyAlignment="1">
      <alignment horizontal="left"/>
    </xf>
    <xf numFmtId="1" fontId="0" fillId="66" borderId="17" xfId="0" applyNumberFormat="1" applyFont="1" applyFill="1" applyBorder="1" applyAlignment="1">
      <alignment horizontal="left"/>
    </xf>
    <xf numFmtId="0" fontId="0" fillId="0" borderId="17" xfId="0" applyFont="1" applyBorder="1" applyAlignment="1">
      <alignment horizontal="left"/>
    </xf>
    <xf numFmtId="0" fontId="0" fillId="4" borderId="17" xfId="0" applyFont="1" applyFill="1" applyBorder="1" applyAlignment="1">
      <alignment horizontal="left"/>
    </xf>
    <xf numFmtId="0" fontId="0" fillId="4" borderId="17" xfId="0" applyFont="1" applyFill="1" applyBorder="1"/>
    <xf numFmtId="0" fontId="0" fillId="0" borderId="0" xfId="0" applyFont="1" applyAlignment="1">
      <alignment vertical="top"/>
    </xf>
    <xf numFmtId="0" fontId="0" fillId="4" borderId="29" xfId="0" applyFont="1" applyFill="1" applyBorder="1" applyAlignment="1">
      <alignment horizontal="left"/>
    </xf>
    <xf numFmtId="0" fontId="30" fillId="42" borderId="0" xfId="0" applyFont="1" applyFill="1" applyAlignment="1">
      <alignment vertical="center"/>
    </xf>
    <xf numFmtId="0" fontId="14" fillId="42" borderId="0" xfId="0" applyFont="1" applyFill="1" applyAlignment="1">
      <alignment vertical="center"/>
    </xf>
    <xf numFmtId="0" fontId="0" fillId="42" borderId="0" xfId="0" applyFont="1" applyFill="1" applyAlignment="1">
      <alignment vertical="center"/>
    </xf>
    <xf numFmtId="0" fontId="13" fillId="42" borderId="0" xfId="0" applyFont="1" applyFill="1"/>
    <xf numFmtId="0" fontId="1" fillId="42" borderId="0" xfId="0" applyFont="1" applyFill="1"/>
    <xf numFmtId="0" fontId="14" fillId="42" borderId="0" xfId="0" applyFont="1" applyFill="1" applyAlignment="1">
      <alignment horizontal="left" vertical="center"/>
    </xf>
    <xf numFmtId="3" fontId="14" fillId="42" borderId="17" xfId="0" applyNumberFormat="1" applyFont="1" applyFill="1" applyBorder="1"/>
    <xf numFmtId="0" fontId="78" fillId="53" borderId="17" xfId="0" applyFont="1" applyFill="1" applyBorder="1" applyAlignment="1">
      <alignment horizontal="left"/>
    </xf>
    <xf numFmtId="0" fontId="78" fillId="65" borderId="17" xfId="0" applyFont="1" applyFill="1" applyBorder="1" applyAlignment="1">
      <alignment horizontal="left"/>
    </xf>
    <xf numFmtId="0" fontId="78" fillId="53" borderId="17" xfId="737" applyFont="1" applyFill="1" applyBorder="1" applyAlignment="1">
      <alignment horizontal="left"/>
      <protection/>
    </xf>
    <xf numFmtId="0" fontId="14" fillId="0" borderId="0" xfId="0" applyFont="1" applyAlignment="1" quotePrefix="1">
      <alignment horizontal="right"/>
    </xf>
    <xf numFmtId="1" fontId="1" fillId="0" borderId="0" xfId="0" applyNumberFormat="1" applyFont="1"/>
    <xf numFmtId="1" fontId="1" fillId="0" borderId="0" xfId="0" applyNumberFormat="1" applyFont="1" quotePrefix="1"/>
    <xf numFmtId="0" fontId="14" fillId="0" borderId="25" xfId="0" applyFont="1" applyBorder="1"/>
    <xf numFmtId="0" fontId="14" fillId="0" borderId="25" xfId="0" applyFont="1" applyBorder="1" applyAlignment="1">
      <alignment horizontal="right"/>
    </xf>
    <xf numFmtId="1" fontId="14" fillId="0" borderId="25" xfId="0" applyNumberFormat="1" applyFont="1" applyBorder="1"/>
    <xf numFmtId="1" fontId="1" fillId="0" borderId="25" xfId="0" applyNumberFormat="1" applyFont="1" applyBorder="1"/>
    <xf numFmtId="2" fontId="14" fillId="0" borderId="25" xfId="0" applyNumberFormat="1" applyFont="1" applyBorder="1"/>
    <xf numFmtId="168" fontId="14" fillId="0" borderId="25" xfId="531" applyNumberFormat="1" applyFont="1" applyBorder="1"/>
    <xf numFmtId="1" fontId="14" fillId="0" borderId="0" xfId="704" applyNumberFormat="1" applyFont="1" applyAlignment="1">
      <alignment horizontal="right"/>
      <protection/>
    </xf>
    <xf numFmtId="167" fontId="14" fillId="0" borderId="0" xfId="704" applyNumberFormat="1" applyFont="1" applyAlignment="1">
      <alignment horizontal="right"/>
      <protection/>
    </xf>
    <xf numFmtId="1" fontId="14" fillId="0" borderId="25" xfId="704" applyNumberFormat="1" applyFont="1" applyBorder="1" applyAlignment="1">
      <alignment horizontal="right"/>
      <protection/>
    </xf>
    <xf numFmtId="3" fontId="4" fillId="0" borderId="0" xfId="570" applyNumberFormat="1" applyFont="1" applyAlignment="1">
      <alignment horizontal="right"/>
      <protection/>
    </xf>
    <xf numFmtId="3" fontId="4" fillId="0" borderId="25" xfId="570" applyNumberFormat="1" applyFont="1" applyBorder="1" applyAlignment="1">
      <alignment horizontal="right"/>
      <protection/>
    </xf>
    <xf numFmtId="2" fontId="14" fillId="0" borderId="0" xfId="531" applyNumberFormat="1" applyFont="1"/>
    <xf numFmtId="2" fontId="14" fillId="0" borderId="25" xfId="531" applyNumberFormat="1" applyFont="1" applyBorder="1"/>
    <xf numFmtId="2" fontId="14" fillId="0" borderId="17" xfId="0" applyNumberFormat="1" applyFont="1" applyBorder="1"/>
    <xf numFmtId="1" fontId="78" fillId="0" borderId="0" xfId="601" applyNumberFormat="1" applyFont="1" applyAlignment="1">
      <alignment horizontal="left"/>
    </xf>
    <xf numFmtId="0" fontId="78" fillId="67" borderId="17" xfId="0" applyFont="1" applyFill="1" applyBorder="1"/>
    <xf numFmtId="0" fontId="121" fillId="67" borderId="0" xfId="583" applyFont="1" applyFill="1">
      <alignment/>
      <protection/>
    </xf>
    <xf numFmtId="0" fontId="32" fillId="67" borderId="0" xfId="583" applyFill="1">
      <alignment/>
      <protection/>
    </xf>
    <xf numFmtId="0" fontId="0" fillId="42" borderId="0" xfId="0" applyFont="1" applyFill="1"/>
    <xf numFmtId="2" fontId="85" fillId="0" borderId="0" xfId="0" applyNumberFormat="1" applyFont="1"/>
    <xf numFmtId="0" fontId="8" fillId="0" borderId="0" xfId="0" applyFont="1" applyAlignment="1">
      <alignment horizontal="center"/>
    </xf>
    <xf numFmtId="0" fontId="13" fillId="60" borderId="0" xfId="0" applyFont="1" applyFill="1" applyAlignment="1">
      <alignment vertical="center"/>
    </xf>
    <xf numFmtId="171" fontId="0" fillId="0" borderId="0" xfId="0" applyNumberFormat="1" applyFont="1"/>
    <xf numFmtId="14" fontId="78" fillId="53" borderId="17" xfId="0" applyNumberFormat="1" applyFont="1" applyFill="1" applyBorder="1"/>
    <xf numFmtId="0" fontId="14" fillId="0" borderId="0" xfId="737" applyFont="1">
      <alignment/>
      <protection/>
    </xf>
    <xf numFmtId="0" fontId="112" fillId="52" borderId="0" xfId="0" applyFont="1" applyFill="1"/>
    <xf numFmtId="0" fontId="14" fillId="41" borderId="0" xfId="0" applyFont="1" applyFill="1" applyAlignment="1">
      <alignment horizontal="center" vertical="center"/>
    </xf>
    <xf numFmtId="0" fontId="17" fillId="41" borderId="0" xfId="0" applyFont="1" applyFill="1" applyAlignment="1">
      <alignment vertical="center"/>
    </xf>
    <xf numFmtId="0" fontId="10" fillId="41" borderId="0" xfId="0" applyFont="1" applyFill="1" applyAlignment="1">
      <alignment vertical="center"/>
    </xf>
    <xf numFmtId="0" fontId="13" fillId="41" borderId="0" xfId="0" applyFont="1" applyFill="1" applyAlignment="1">
      <alignment vertical="center"/>
    </xf>
    <xf numFmtId="0" fontId="12" fillId="41" borderId="0" xfId="0" applyFont="1" applyFill="1" applyAlignment="1">
      <alignment vertical="center"/>
    </xf>
    <xf numFmtId="0" fontId="0" fillId="41" borderId="0" xfId="0" applyFont="1" applyFill="1" applyAlignment="1" applyProtection="1">
      <alignment vertical="center"/>
      <protection locked="0"/>
    </xf>
    <xf numFmtId="0" fontId="14" fillId="41" borderId="0" xfId="0" applyFont="1" applyFill="1"/>
    <xf numFmtId="2" fontId="17" fillId="41" borderId="40" xfId="704" applyNumberFormat="1" applyFont="1" applyFill="1" applyBorder="1" applyAlignment="1">
      <alignment vertical="center"/>
      <protection/>
    </xf>
    <xf numFmtId="0" fontId="0" fillId="41" borderId="41" xfId="704" applyFill="1" applyBorder="1" applyAlignment="1">
      <alignment vertical="center"/>
      <protection/>
    </xf>
    <xf numFmtId="0" fontId="21" fillId="41" borderId="0" xfId="704" applyFont="1" applyFill="1" applyAlignment="1">
      <alignment horizontal="right" vertical="center"/>
      <protection/>
    </xf>
    <xf numFmtId="0" fontId="0" fillId="41" borderId="42" xfId="704" applyFill="1" applyBorder="1" applyAlignment="1">
      <alignment vertical="center"/>
      <protection/>
    </xf>
    <xf numFmtId="0" fontId="0" fillId="41" borderId="43" xfId="704" applyFill="1" applyBorder="1" applyAlignment="1">
      <alignment vertical="center"/>
      <protection/>
    </xf>
    <xf numFmtId="0" fontId="0" fillId="41" borderId="44" xfId="704" applyFill="1" applyBorder="1" applyAlignment="1">
      <alignment horizontal="center" vertical="center"/>
      <protection/>
    </xf>
    <xf numFmtId="0" fontId="17" fillId="41" borderId="0" xfId="0" applyFont="1" applyFill="1" applyAlignment="1">
      <alignment horizontal="right"/>
    </xf>
    <xf numFmtId="0" fontId="99" fillId="60" borderId="0" xfId="1984" applyFill="1" applyAlignment="1">
      <alignment vertical="center"/>
    </xf>
    <xf numFmtId="0" fontId="99" fillId="60" borderId="0" xfId="1984" applyFill="1" applyAlignment="1">
      <alignment horizontal="center" vertical="center"/>
    </xf>
    <xf numFmtId="0" fontId="14" fillId="0" borderId="17" xfId="704" applyFont="1" applyBorder="1" applyAlignment="1">
      <alignment horizontal="right"/>
      <protection/>
    </xf>
    <xf numFmtId="14" fontId="14" fillId="53" borderId="17" xfId="704" applyNumberFormat="1" applyFont="1" applyFill="1" applyBorder="1" applyAlignment="1">
      <alignment horizontal="right"/>
      <protection/>
    </xf>
    <xf numFmtId="49" fontId="78" fillId="38" borderId="17" xfId="704" applyNumberFormat="1" applyFont="1" applyFill="1" applyBorder="1">
      <alignment/>
      <protection/>
    </xf>
    <xf numFmtId="0" fontId="14" fillId="0" borderId="17" xfId="0" applyFont="1" applyBorder="1" applyAlignment="1">
      <alignment horizontal="right"/>
    </xf>
    <xf numFmtId="14" fontId="14" fillId="53" borderId="17" xfId="0" applyNumberFormat="1" applyFont="1" applyFill="1" applyBorder="1" applyAlignment="1">
      <alignment horizontal="right"/>
    </xf>
    <xf numFmtId="49" fontId="78" fillId="38" borderId="17" xfId="0" applyNumberFormat="1" applyFont="1" applyFill="1" applyBorder="1"/>
    <xf numFmtId="0" fontId="78" fillId="38" borderId="17" xfId="0" applyFont="1" applyFill="1" applyBorder="1"/>
    <xf numFmtId="167" fontId="1" fillId="0" borderId="17" xfId="597" applyNumberFormat="1" applyFont="1" applyBorder="1">
      <alignment/>
      <protection/>
    </xf>
    <xf numFmtId="0" fontId="31" fillId="53" borderId="17" xfId="0" applyFont="1" applyFill="1" applyBorder="1" applyAlignment="1">
      <alignment horizontal="left"/>
    </xf>
    <xf numFmtId="0" fontId="14" fillId="0" borderId="17" xfId="0" applyFont="1" applyBorder="1"/>
    <xf numFmtId="0" fontId="14" fillId="60" borderId="0" xfId="0" applyFont="1" applyFill="1" applyAlignment="1" applyProtection="1">
      <alignment horizontal="left" vertical="top" wrapText="1"/>
      <protection locked="0"/>
    </xf>
    <xf numFmtId="0" fontId="14" fillId="41" borderId="0" xfId="0" applyFont="1" applyFill="1" applyAlignment="1" applyProtection="1">
      <alignment horizontal="left" vertical="top" wrapText="1"/>
      <protection locked="0"/>
    </xf>
    <xf numFmtId="0" fontId="13" fillId="41" borderId="0" xfId="0" applyFont="1" applyFill="1" applyAlignment="1">
      <alignment horizontal="left" vertical="center"/>
    </xf>
    <xf numFmtId="0" fontId="16" fillId="41" borderId="0" xfId="704" applyFont="1" applyFill="1" applyAlignment="1">
      <alignment horizontal="left" vertical="top"/>
      <protection/>
    </xf>
    <xf numFmtId="0" fontId="13" fillId="41" borderId="0" xfId="704" applyFont="1" applyFill="1" applyAlignment="1">
      <alignment horizontal="left" vertical="center"/>
      <protection/>
    </xf>
    <xf numFmtId="0" fontId="86" fillId="35" borderId="45" xfId="0" applyFont="1" applyFill="1" applyBorder="1" applyAlignment="1">
      <alignment horizontal="left" vertical="center"/>
    </xf>
    <xf numFmtId="0" fontId="9" fillId="35" borderId="45" xfId="0" applyFont="1" applyFill="1" applyBorder="1" applyAlignment="1">
      <alignment horizontal="left" vertical="center"/>
    </xf>
    <xf numFmtId="0" fontId="9" fillId="35" borderId="45" xfId="0" applyFont="1" applyFill="1" applyBorder="1" applyAlignment="1">
      <alignment vertical="center"/>
    </xf>
    <xf numFmtId="0" fontId="14" fillId="41" borderId="46" xfId="0" applyFont="1" applyFill="1" applyBorder="1" applyAlignment="1">
      <alignment horizontal="right" vertical="center"/>
    </xf>
    <xf numFmtId="0" fontId="122" fillId="41" borderId="0" xfId="0" applyFont="1" applyFill="1" applyAlignment="1">
      <alignment vertical="center"/>
    </xf>
    <xf numFmtId="0" fontId="16" fillId="41" borderId="0" xfId="0" applyFont="1" applyFill="1" applyAlignment="1">
      <alignment vertical="center"/>
    </xf>
    <xf numFmtId="0" fontId="11" fillId="41" borderId="0" xfId="0" applyFont="1" applyFill="1" applyAlignment="1">
      <alignment vertical="center"/>
    </xf>
    <xf numFmtId="0" fontId="13" fillId="35" borderId="0" xfId="0" applyFont="1" applyFill="1" applyAlignment="1">
      <alignment vertical="center"/>
    </xf>
    <xf numFmtId="0" fontId="14" fillId="35" borderId="0" xfId="0" applyFont="1" applyFill="1" applyAlignment="1">
      <alignment horizontal="left" vertical="center"/>
    </xf>
    <xf numFmtId="0" fontId="14" fillId="35" borderId="0" xfId="0" applyFont="1" applyFill="1" applyAlignment="1">
      <alignment horizontal="left" vertical="top"/>
    </xf>
    <xf numFmtId="14" fontId="17" fillId="35" borderId="0" xfId="0" applyNumberFormat="1" applyFont="1" applyFill="1" applyAlignment="1">
      <alignment horizontal="left" vertical="top" wrapText="1"/>
    </xf>
    <xf numFmtId="14" fontId="124" fillId="35" borderId="0" xfId="0" applyNumberFormat="1" applyFont="1" applyFill="1" applyAlignment="1">
      <alignment horizontal="left" vertical="top"/>
    </xf>
    <xf numFmtId="14" fontId="124" fillId="35" borderId="0" xfId="0" applyNumberFormat="1" applyFont="1" applyFill="1" applyAlignment="1">
      <alignment horizontal="left" vertical="top" wrapText="1"/>
    </xf>
    <xf numFmtId="0" fontId="124" fillId="35" borderId="0" xfId="0" applyFont="1" applyFill="1" applyAlignment="1">
      <alignment vertical="center"/>
    </xf>
    <xf numFmtId="0" fontId="124" fillId="35" borderId="0" xfId="0" applyFont="1" applyFill="1" applyAlignment="1">
      <alignment horizontal="right" vertical="center"/>
    </xf>
    <xf numFmtId="0" fontId="30" fillId="60" borderId="0" xfId="0" applyFont="1" applyFill="1"/>
    <xf numFmtId="0" fontId="14" fillId="35" borderId="45" xfId="0" applyFont="1" applyFill="1" applyBorder="1" applyAlignment="1">
      <alignment vertical="center"/>
    </xf>
    <xf numFmtId="0" fontId="86" fillId="35" borderId="45" xfId="0" applyFont="1" applyFill="1" applyBorder="1" applyAlignment="1">
      <alignment horizontal="left" vertical="center"/>
    </xf>
    <xf numFmtId="0" fontId="9" fillId="35" borderId="45" xfId="0" applyFont="1" applyFill="1" applyBorder="1" applyAlignment="1">
      <alignment horizontal="left" vertical="center"/>
    </xf>
    <xf numFmtId="0" fontId="9" fillId="35" borderId="45" xfId="0" applyFont="1" applyFill="1" applyBorder="1" applyAlignment="1">
      <alignment vertical="center"/>
    </xf>
    <xf numFmtId="0" fontId="10" fillId="41" borderId="46" xfId="0" applyFont="1" applyFill="1" applyBorder="1" applyAlignment="1">
      <alignment vertical="center"/>
    </xf>
    <xf numFmtId="0" fontId="123" fillId="41" borderId="0" xfId="0" applyFont="1" applyFill="1" applyAlignment="1">
      <alignment vertical="top"/>
    </xf>
    <xf numFmtId="0" fontId="123" fillId="41" borderId="46" xfId="0" applyFont="1" applyFill="1" applyBorder="1" applyAlignment="1">
      <alignment vertical="top"/>
    </xf>
    <xf numFmtId="0" fontId="14" fillId="41" borderId="45" xfId="0" applyFont="1" applyFill="1" applyBorder="1" applyAlignment="1" applyProtection="1">
      <alignment horizontal="left" vertical="top" wrapText="1"/>
      <protection locked="0"/>
    </xf>
    <xf numFmtId="0" fontId="124" fillId="60" borderId="0" xfId="0" applyFont="1" applyFill="1" applyAlignment="1" applyProtection="1">
      <alignment horizontal="left" vertical="top"/>
      <protection locked="0"/>
    </xf>
    <xf numFmtId="14" fontId="124" fillId="60" borderId="0" xfId="0" applyNumberFormat="1" applyFont="1" applyFill="1" applyAlignment="1" applyProtection="1">
      <alignment horizontal="left" vertical="top"/>
      <protection locked="0"/>
    </xf>
    <xf numFmtId="14" fontId="124" fillId="41" borderId="0" xfId="0" applyNumberFormat="1" applyFont="1" applyFill="1" applyAlignment="1" applyProtection="1">
      <alignment horizontal="left" vertical="top"/>
      <protection locked="0"/>
    </xf>
    <xf numFmtId="0" fontId="124" fillId="41" borderId="0" xfId="0" applyFont="1" applyFill="1" applyAlignment="1" applyProtection="1">
      <alignment horizontal="left" vertical="top" wrapText="1"/>
      <protection locked="0"/>
    </xf>
    <xf numFmtId="0" fontId="124" fillId="41" borderId="0" xfId="0" applyFont="1" applyFill="1" applyAlignment="1" applyProtection="1">
      <alignment horizontal="right" vertical="top"/>
      <protection locked="0"/>
    </xf>
    <xf numFmtId="0" fontId="16" fillId="41" borderId="0" xfId="0" applyFont="1" applyFill="1" applyAlignment="1">
      <alignment vertical="top"/>
    </xf>
    <xf numFmtId="0" fontId="13" fillId="60" borderId="0" xfId="0" applyFont="1" applyFill="1" applyAlignment="1">
      <alignment horizontal="right" vertical="center"/>
    </xf>
    <xf numFmtId="0" fontId="16" fillId="41" borderId="46" xfId="0" applyFont="1" applyFill="1" applyBorder="1" applyAlignment="1">
      <alignment vertical="top"/>
    </xf>
    <xf numFmtId="0" fontId="11" fillId="35" borderId="46" xfId="0" applyFont="1" applyFill="1" applyBorder="1" applyAlignment="1">
      <alignment vertical="center"/>
    </xf>
    <xf numFmtId="0" fontId="13" fillId="41" borderId="46" xfId="0" applyFont="1" applyFill="1" applyBorder="1" applyAlignment="1">
      <alignment horizontal="left" vertical="center"/>
    </xf>
    <xf numFmtId="0" fontId="18" fillId="41" borderId="47" xfId="0" applyFont="1" applyFill="1" applyBorder="1" applyAlignment="1">
      <alignment vertical="center"/>
    </xf>
    <xf numFmtId="0" fontId="17" fillId="41" borderId="47" xfId="0" applyFont="1" applyFill="1" applyBorder="1" applyAlignment="1">
      <alignment vertical="center"/>
    </xf>
    <xf numFmtId="0" fontId="17" fillId="41" borderId="46" xfId="0" applyFont="1" applyFill="1" applyBorder="1" applyAlignment="1">
      <alignment vertical="center"/>
    </xf>
    <xf numFmtId="3" fontId="17" fillId="41" borderId="0" xfId="0" applyNumberFormat="1" applyFont="1" applyFill="1" applyAlignment="1">
      <alignment horizontal="right" vertical="center"/>
    </xf>
    <xf numFmtId="3" fontId="14" fillId="60" borderId="0" xfId="0" applyNumberFormat="1" applyFont="1" applyFill="1" applyAlignment="1">
      <alignment vertical="center"/>
    </xf>
    <xf numFmtId="0" fontId="124" fillId="40" borderId="0" xfId="0" applyFont="1" applyFill="1" applyAlignment="1">
      <alignment vertical="center"/>
    </xf>
    <xf numFmtId="0" fontId="126" fillId="35" borderId="0" xfId="0" applyFont="1" applyFill="1" applyAlignment="1">
      <alignment vertical="center"/>
    </xf>
    <xf numFmtId="0" fontId="124" fillId="41" borderId="0" xfId="0" applyFont="1" applyFill="1" applyAlignment="1">
      <alignment horizontal="left" vertical="center"/>
    </xf>
    <xf numFmtId="0" fontId="124" fillId="41" borderId="0" xfId="0" applyFont="1" applyFill="1" applyAlignment="1">
      <alignment vertical="center"/>
    </xf>
    <xf numFmtId="3" fontId="124" fillId="41" borderId="0" xfId="0" applyNumberFormat="1" applyFont="1" applyFill="1" applyAlignment="1">
      <alignment horizontal="right" vertical="center"/>
    </xf>
    <xf numFmtId="0" fontId="124" fillId="44" borderId="0" xfId="0" applyFont="1" applyFill="1" applyAlignment="1">
      <alignment vertical="center"/>
    </xf>
    <xf numFmtId="0" fontId="124" fillId="60" borderId="0" xfId="0" applyFont="1" applyFill="1" applyAlignment="1">
      <alignment vertical="center"/>
    </xf>
    <xf numFmtId="0" fontId="125" fillId="40" borderId="0" xfId="0" applyFont="1" applyFill="1" applyAlignment="1">
      <alignment vertical="center"/>
    </xf>
    <xf numFmtId="0" fontId="127" fillId="35" borderId="0" xfId="0" applyFont="1" applyFill="1" applyAlignment="1">
      <alignment vertical="center"/>
    </xf>
    <xf numFmtId="0" fontId="125" fillId="41" borderId="0" xfId="0" applyFont="1" applyFill="1" applyAlignment="1">
      <alignment vertical="center"/>
    </xf>
    <xf numFmtId="0" fontId="125" fillId="60" borderId="0" xfId="0" applyFont="1" applyFill="1" applyAlignment="1">
      <alignment vertical="center"/>
    </xf>
    <xf numFmtId="0" fontId="128" fillId="60" borderId="0" xfId="0" applyFont="1" applyFill="1" applyAlignment="1">
      <alignment vertical="center"/>
    </xf>
    <xf numFmtId="0" fontId="128" fillId="40" borderId="0" xfId="0" applyFont="1" applyFill="1" applyAlignment="1">
      <alignment vertical="center"/>
    </xf>
    <xf numFmtId="0" fontId="129" fillId="35" borderId="0" xfId="0" applyFont="1" applyFill="1" applyAlignment="1">
      <alignment vertical="center"/>
    </xf>
    <xf numFmtId="0" fontId="128" fillId="41" borderId="0" xfId="0" applyFont="1" applyFill="1" applyAlignment="1">
      <alignment vertical="center"/>
    </xf>
    <xf numFmtId="0" fontId="128" fillId="44" borderId="0" xfId="0" applyFont="1" applyFill="1" applyAlignment="1">
      <alignment vertical="center"/>
    </xf>
    <xf numFmtId="0" fontId="125" fillId="41" borderId="0" xfId="0" applyFont="1" applyFill="1" applyAlignment="1">
      <alignment horizontal="left" vertical="center"/>
    </xf>
    <xf numFmtId="0" fontId="125" fillId="41" borderId="46" xfId="0" applyFont="1" applyFill="1" applyBorder="1" applyAlignment="1">
      <alignment horizontal="left" vertical="center"/>
    </xf>
    <xf numFmtId="0" fontId="125" fillId="41" borderId="46" xfId="0" applyFont="1" applyFill="1" applyBorder="1" applyAlignment="1">
      <alignment vertical="center"/>
    </xf>
    <xf numFmtId="0" fontId="14" fillId="41" borderId="46" xfId="0" applyFont="1" applyFill="1" applyBorder="1" applyAlignment="1">
      <alignment horizontal="left" vertical="center"/>
    </xf>
    <xf numFmtId="0" fontId="17" fillId="41" borderId="46" xfId="0" applyFont="1" applyFill="1" applyBorder="1" applyAlignment="1">
      <alignment horizontal="left" vertical="center"/>
    </xf>
    <xf numFmtId="3" fontId="17" fillId="41" borderId="46" xfId="0" applyNumberFormat="1" applyFont="1" applyFill="1" applyBorder="1" applyAlignment="1">
      <alignment vertical="center"/>
    </xf>
    <xf numFmtId="0" fontId="17" fillId="41" borderId="47" xfId="0" applyFont="1" applyFill="1" applyBorder="1" applyAlignment="1">
      <alignment horizontal="left" vertical="center"/>
    </xf>
    <xf numFmtId="1" fontId="17" fillId="41" borderId="47" xfId="0" applyNumberFormat="1" applyFont="1" applyFill="1" applyBorder="1" applyAlignment="1">
      <alignment vertical="center"/>
    </xf>
    <xf numFmtId="3" fontId="17" fillId="41" borderId="47" xfId="0" applyNumberFormat="1" applyFont="1" applyFill="1" applyBorder="1" applyAlignment="1">
      <alignment vertical="center"/>
    </xf>
    <xf numFmtId="2" fontId="17" fillId="41" borderId="47" xfId="0" applyNumberFormat="1" applyFont="1" applyFill="1" applyBorder="1" applyAlignment="1">
      <alignment vertical="center"/>
    </xf>
    <xf numFmtId="168" fontId="17" fillId="41" borderId="47" xfId="0" applyNumberFormat="1" applyFont="1" applyFill="1" applyBorder="1" applyAlignment="1">
      <alignment vertical="center"/>
    </xf>
    <xf numFmtId="168" fontId="17" fillId="41" borderId="0" xfId="531" applyNumberFormat="1" applyFont="1" applyFill="1" applyAlignment="1">
      <alignment horizontal="right" vertical="center"/>
    </xf>
    <xf numFmtId="168" fontId="17" fillId="41" borderId="0" xfId="0" applyNumberFormat="1" applyFont="1" applyFill="1" applyAlignment="1">
      <alignment vertical="center"/>
    </xf>
    <xf numFmtId="168" fontId="14" fillId="60" borderId="0" xfId="531" applyNumberFormat="1" applyFont="1" applyFill="1" applyAlignment="1">
      <alignment horizontal="right" vertical="center"/>
    </xf>
    <xf numFmtId="168" fontId="14" fillId="60" borderId="0" xfId="531" applyNumberFormat="1" applyFont="1" applyFill="1" applyAlignment="1">
      <alignment vertical="center"/>
    </xf>
    <xf numFmtId="0" fontId="124" fillId="40" borderId="0" xfId="0" applyFont="1" applyFill="1" applyAlignment="1">
      <alignment horizontal="center" vertical="center"/>
    </xf>
    <xf numFmtId="0" fontId="124" fillId="35" borderId="0" xfId="0" applyFont="1" applyFill="1" applyAlignment="1">
      <alignment horizontal="center" vertical="center"/>
    </xf>
    <xf numFmtId="0" fontId="124" fillId="41" borderId="0" xfId="0" applyFont="1" applyFill="1" applyAlignment="1">
      <alignment horizontal="center" vertical="center"/>
    </xf>
    <xf numFmtId="0" fontId="124" fillId="44" borderId="0" xfId="0" applyFont="1" applyFill="1" applyAlignment="1">
      <alignment horizontal="center" vertical="center"/>
    </xf>
    <xf numFmtId="0" fontId="124" fillId="60" borderId="0" xfId="0" applyFont="1" applyFill="1" applyAlignment="1">
      <alignment horizontal="center" vertical="center"/>
    </xf>
    <xf numFmtId="0" fontId="17" fillId="41" borderId="45" xfId="0" applyFont="1" applyFill="1" applyBorder="1" applyAlignment="1">
      <alignment horizontal="left" vertical="center"/>
    </xf>
    <xf numFmtId="14" fontId="124" fillId="41" borderId="0" xfId="0" applyNumberFormat="1" applyFont="1" applyFill="1" applyAlignment="1">
      <alignment horizontal="left" vertical="center"/>
    </xf>
    <xf numFmtId="0" fontId="124" fillId="41" borderId="0" xfId="0" applyFont="1" applyFill="1" applyAlignment="1">
      <alignment horizontal="right" vertical="center"/>
    </xf>
    <xf numFmtId="0" fontId="123" fillId="41" borderId="0" xfId="0" applyFont="1" applyFill="1" applyAlignment="1">
      <alignment horizontal="left" vertical="center"/>
    </xf>
    <xf numFmtId="0" fontId="123" fillId="41" borderId="46" xfId="0" applyFont="1" applyFill="1" applyBorder="1" applyAlignment="1">
      <alignment horizontal="left" vertical="center"/>
    </xf>
    <xf numFmtId="0" fontId="125" fillId="41" borderId="21" xfId="0" applyFont="1" applyFill="1" applyBorder="1" applyAlignment="1">
      <alignment horizontal="left" vertical="center"/>
    </xf>
    <xf numFmtId="0" fontId="0" fillId="41" borderId="46" xfId="0" applyFont="1" applyFill="1" applyBorder="1" applyAlignment="1">
      <alignment vertical="center"/>
    </xf>
    <xf numFmtId="3" fontId="14" fillId="41" borderId="46" xfId="0" applyNumberFormat="1" applyFont="1" applyFill="1" applyBorder="1" applyAlignment="1">
      <alignment horizontal="right" vertical="center"/>
    </xf>
    <xf numFmtId="1" fontId="17" fillId="41" borderId="0" xfId="0" applyNumberFormat="1" applyFont="1" applyFill="1" applyAlignment="1">
      <alignment horizontal="right" vertical="center"/>
    </xf>
    <xf numFmtId="3" fontId="126" fillId="44" borderId="0" xfId="0" applyNumberFormat="1" applyFont="1" applyFill="1" applyAlignment="1">
      <alignment vertical="center"/>
    </xf>
    <xf numFmtId="0" fontId="125" fillId="35" borderId="0" xfId="0" applyFont="1" applyFill="1" applyAlignment="1">
      <alignment vertical="center"/>
    </xf>
    <xf numFmtId="3" fontId="127" fillId="44" borderId="0" xfId="0" applyNumberFormat="1" applyFont="1" applyFill="1" applyAlignment="1">
      <alignment vertical="center"/>
    </xf>
    <xf numFmtId="0" fontId="130" fillId="60" borderId="0" xfId="1984" applyFont="1" applyFill="1" applyAlignment="1">
      <alignment vertical="center"/>
    </xf>
    <xf numFmtId="0" fontId="131" fillId="60" borderId="0" xfId="0" applyFont="1" applyFill="1" applyAlignment="1">
      <alignment vertical="center"/>
    </xf>
    <xf numFmtId="0" fontId="124" fillId="41" borderId="45" xfId="0" applyFont="1" applyFill="1" applyBorder="1" applyAlignment="1">
      <alignment vertical="center"/>
    </xf>
    <xf numFmtId="14" fontId="124" fillId="41" borderId="0" xfId="0" applyNumberFormat="1" applyFont="1" applyFill="1" applyAlignment="1">
      <alignment vertical="center"/>
    </xf>
    <xf numFmtId="3" fontId="8" fillId="44" borderId="0" xfId="0" applyNumberFormat="1" applyFont="1" applyFill="1" applyAlignment="1">
      <alignment horizontal="center" vertical="center"/>
    </xf>
    <xf numFmtId="0" fontId="21" fillId="35" borderId="45" xfId="0" applyFont="1" applyFill="1" applyBorder="1" applyAlignment="1">
      <alignment horizontal="left" vertical="center"/>
    </xf>
    <xf numFmtId="0" fontId="21" fillId="35" borderId="45" xfId="0" applyFont="1" applyFill="1" applyBorder="1" applyAlignment="1">
      <alignment vertical="center"/>
    </xf>
    <xf numFmtId="0" fontId="16" fillId="35" borderId="46" xfId="0" applyFont="1" applyFill="1" applyBorder="1" applyAlignment="1">
      <alignment vertical="center"/>
    </xf>
    <xf numFmtId="0" fontId="123" fillId="41" borderId="0" xfId="0" applyFont="1" applyFill="1" applyAlignment="1">
      <alignment vertical="center"/>
    </xf>
    <xf numFmtId="0" fontId="125" fillId="41" borderId="48" xfId="0" applyFont="1" applyFill="1" applyBorder="1" applyAlignment="1">
      <alignment horizontal="left" vertical="center"/>
    </xf>
    <xf numFmtId="0" fontId="0" fillId="41" borderId="46" xfId="0" applyFont="1" applyFill="1" applyBorder="1" applyAlignment="1">
      <alignment vertical="center"/>
    </xf>
    <xf numFmtId="3" fontId="17" fillId="41" borderId="46" xfId="0" applyNumberFormat="1" applyFont="1" applyFill="1" applyBorder="1" applyAlignment="1">
      <alignment horizontal="right" vertical="center" wrapText="1"/>
    </xf>
    <xf numFmtId="0" fontId="17" fillId="41" borderId="47" xfId="0" applyFont="1" applyFill="1" applyBorder="1" applyAlignment="1">
      <alignment horizontal="center" vertical="center"/>
    </xf>
    <xf numFmtId="0" fontId="132" fillId="40" borderId="0" xfId="0" applyFont="1" applyFill="1" applyAlignment="1">
      <alignment vertical="center"/>
    </xf>
    <xf numFmtId="0" fontId="17" fillId="60" borderId="0" xfId="0" applyFont="1" applyFill="1" applyAlignment="1">
      <alignment horizontal="left" vertical="center"/>
    </xf>
    <xf numFmtId="0" fontId="17" fillId="60" borderId="36" xfId="0" applyFont="1" applyFill="1" applyBorder="1" applyAlignment="1">
      <alignment vertical="center"/>
    </xf>
    <xf numFmtId="3" fontId="17" fillId="60" borderId="36" xfId="0" applyNumberFormat="1" applyFont="1" applyFill="1" applyBorder="1" applyAlignment="1">
      <alignment vertical="center"/>
    </xf>
    <xf numFmtId="168" fontId="17" fillId="60" borderId="36" xfId="531" applyNumberFormat="1" applyFont="1" applyFill="1" applyBorder="1" applyAlignment="1">
      <alignment vertical="center"/>
    </xf>
    <xf numFmtId="3" fontId="17" fillId="44" borderId="0" xfId="0" applyNumberFormat="1" applyFont="1" applyFill="1" applyAlignment="1">
      <alignment vertical="center"/>
    </xf>
    <xf numFmtId="0" fontId="0" fillId="40" borderId="46" xfId="0" applyFont="1" applyFill="1" applyBorder="1" applyAlignment="1">
      <alignment vertical="center"/>
    </xf>
    <xf numFmtId="0" fontId="124" fillId="41" borderId="46" xfId="0" applyFont="1" applyFill="1" applyBorder="1" applyAlignment="1">
      <alignment vertical="center"/>
    </xf>
    <xf numFmtId="3" fontId="17" fillId="41" borderId="47" xfId="0" applyNumberFormat="1" applyFont="1" applyFill="1" applyBorder="1" applyAlignment="1">
      <alignment horizontal="right" vertical="center"/>
    </xf>
    <xf numFmtId="0" fontId="17" fillId="41" borderId="45" xfId="0" applyFont="1" applyFill="1" applyBorder="1" applyAlignment="1">
      <alignment vertical="center"/>
    </xf>
    <xf numFmtId="0" fontId="123" fillId="40" borderId="0" xfId="0" applyFont="1" applyFill="1" applyAlignment="1">
      <alignment vertical="center"/>
    </xf>
    <xf numFmtId="0" fontId="123" fillId="35" borderId="0" xfId="0" applyFont="1" applyFill="1" applyAlignment="1">
      <alignment vertical="center"/>
    </xf>
    <xf numFmtId="0" fontId="133" fillId="40" borderId="0" xfId="0" applyFont="1" applyFill="1" applyAlignment="1">
      <alignment vertical="center"/>
    </xf>
    <xf numFmtId="0" fontId="123" fillId="60" borderId="0" xfId="0" applyFont="1" applyFill="1" applyAlignment="1">
      <alignment vertical="center"/>
    </xf>
    <xf numFmtId="0" fontId="123" fillId="41" borderId="46" xfId="0" applyFont="1" applyFill="1" applyBorder="1" applyAlignment="1">
      <alignment vertical="center"/>
    </xf>
    <xf numFmtId="0" fontId="17" fillId="41" borderId="0" xfId="0" applyFont="1" applyFill="1" applyAlignment="1">
      <alignment vertical="top" wrapText="1"/>
    </xf>
    <xf numFmtId="3" fontId="124" fillId="44" borderId="0" xfId="0" applyNumberFormat="1" applyFont="1" applyFill="1" applyAlignment="1">
      <alignment vertical="center"/>
    </xf>
    <xf numFmtId="0" fontId="7" fillId="41" borderId="0" xfId="0" applyFont="1" applyFill="1" applyAlignment="1">
      <alignment horizontal="left" vertical="center"/>
    </xf>
    <xf numFmtId="0" fontId="124" fillId="56" borderId="0" xfId="0" applyFont="1" applyFill="1" applyAlignment="1">
      <alignment vertical="center"/>
    </xf>
    <xf numFmtId="0" fontId="0" fillId="41" borderId="45" xfId="0" applyFont="1" applyFill="1" applyBorder="1" applyAlignment="1">
      <alignment vertical="center"/>
    </xf>
    <xf numFmtId="174" fontId="100" fillId="41" borderId="45" xfId="704" applyNumberFormat="1" applyFont="1" applyFill="1" applyBorder="1" applyAlignment="1">
      <alignment vertical="center"/>
      <protection/>
    </xf>
    <xf numFmtId="174" fontId="100" fillId="41" borderId="49" xfId="704" applyNumberFormat="1" applyFont="1" applyFill="1" applyBorder="1" applyAlignment="1">
      <alignment vertical="center"/>
      <protection/>
    </xf>
    <xf numFmtId="174" fontId="100" fillId="41" borderId="50" xfId="704" applyNumberFormat="1" applyFont="1" applyFill="1" applyBorder="1" applyAlignment="1">
      <alignment vertical="center"/>
      <protection/>
    </xf>
    <xf numFmtId="174" fontId="100" fillId="41" borderId="46" xfId="704" applyNumberFormat="1" applyFont="1" applyFill="1" applyBorder="1" applyAlignment="1">
      <alignment vertical="center"/>
      <protection/>
    </xf>
    <xf numFmtId="174" fontId="100" fillId="41" borderId="51" xfId="704" applyNumberFormat="1" applyFont="1" applyFill="1" applyBorder="1" applyAlignment="1">
      <alignment vertical="center"/>
      <protection/>
    </xf>
    <xf numFmtId="174" fontId="100" fillId="41" borderId="52" xfId="704" applyNumberFormat="1" applyFont="1" applyFill="1" applyBorder="1" applyAlignment="1">
      <alignment vertical="center"/>
      <protection/>
    </xf>
    <xf numFmtId="174" fontId="100" fillId="41" borderId="53" xfId="704" applyNumberFormat="1" applyFont="1" applyFill="1" applyBorder="1" applyAlignment="1">
      <alignment vertical="center"/>
      <protection/>
    </xf>
    <xf numFmtId="174" fontId="100" fillId="41" borderId="54" xfId="704" applyNumberFormat="1" applyFont="1" applyFill="1" applyBorder="1" applyAlignment="1">
      <alignment vertical="center"/>
      <protection/>
    </xf>
    <xf numFmtId="174" fontId="100" fillId="41" borderId="55" xfId="704" applyNumberFormat="1" applyFont="1" applyFill="1" applyBorder="1" applyAlignment="1">
      <alignment vertical="center"/>
      <protection/>
    </xf>
    <xf numFmtId="174" fontId="100" fillId="41" borderId="56" xfId="704" applyNumberFormat="1" applyFont="1" applyFill="1" applyBorder="1" applyAlignment="1">
      <alignment vertical="center"/>
      <protection/>
    </xf>
    <xf numFmtId="174" fontId="100" fillId="41" borderId="38" xfId="704" applyNumberFormat="1" applyFont="1" applyFill="1" applyBorder="1" applyAlignment="1">
      <alignment vertical="center"/>
      <protection/>
    </xf>
    <xf numFmtId="0" fontId="86" fillId="41" borderId="45" xfId="704" applyFont="1" applyFill="1" applyBorder="1" applyAlignment="1">
      <alignment horizontal="left" vertical="center"/>
      <protection/>
    </xf>
    <xf numFmtId="0" fontId="9" fillId="41" borderId="45" xfId="704" applyFont="1" applyFill="1" applyBorder="1" applyAlignment="1">
      <alignment horizontal="left" vertical="center"/>
      <protection/>
    </xf>
    <xf numFmtId="0" fontId="9" fillId="41" borderId="45" xfId="704" applyFont="1" applyFill="1" applyBorder="1" applyAlignment="1">
      <alignment vertical="center"/>
      <protection/>
    </xf>
    <xf numFmtId="1" fontId="13" fillId="60" borderId="0" xfId="704" applyNumberFormat="1" applyFont="1" applyFill="1" applyAlignment="1">
      <alignment vertical="center"/>
      <protection/>
    </xf>
    <xf numFmtId="0" fontId="13" fillId="60" borderId="0" xfId="704" applyFont="1" applyFill="1" applyAlignment="1">
      <alignment vertical="center"/>
      <protection/>
    </xf>
    <xf numFmtId="0" fontId="16" fillId="41" borderId="46" xfId="704" applyFont="1" applyFill="1" applyBorder="1" applyAlignment="1">
      <alignment horizontal="left" vertical="top"/>
      <protection/>
    </xf>
    <xf numFmtId="0" fontId="11" fillId="41" borderId="46" xfId="704" applyFont="1" applyFill="1" applyBorder="1" applyAlignment="1">
      <alignment vertical="center"/>
      <protection/>
    </xf>
    <xf numFmtId="0" fontId="17" fillId="41" borderId="0" xfId="704" applyFont="1" applyFill="1" applyAlignment="1">
      <alignment horizontal="center" vertical="top" wrapText="1"/>
      <protection/>
    </xf>
    <xf numFmtId="0" fontId="17" fillId="60" borderId="36" xfId="704" applyFont="1" applyFill="1" applyBorder="1" applyAlignment="1">
      <alignment vertical="center"/>
      <protection/>
    </xf>
    <xf numFmtId="0" fontId="17" fillId="60" borderId="36" xfId="704" applyFont="1" applyFill="1" applyBorder="1" applyAlignment="1">
      <alignment horizontal="right" vertical="center"/>
      <protection/>
    </xf>
    <xf numFmtId="1" fontId="17" fillId="60" borderId="36" xfId="704" applyNumberFormat="1" applyFont="1" applyFill="1" applyBorder="1" applyAlignment="1">
      <alignment horizontal="right" vertical="center"/>
      <protection/>
    </xf>
    <xf numFmtId="9" fontId="17" fillId="60" borderId="36" xfId="531" applyFont="1" applyFill="1" applyBorder="1" applyAlignment="1">
      <alignment horizontal="right" vertical="center"/>
    </xf>
    <xf numFmtId="3" fontId="17" fillId="60" borderId="36" xfId="704" applyNumberFormat="1" applyFont="1" applyFill="1" applyBorder="1" applyAlignment="1">
      <alignment horizontal="right" vertical="center"/>
      <protection/>
    </xf>
    <xf numFmtId="1" fontId="18" fillId="41" borderId="0" xfId="531" applyNumberFormat="1" applyFont="1" applyFill="1" applyAlignment="1">
      <alignment horizontal="right" vertical="center"/>
    </xf>
    <xf numFmtId="0" fontId="17" fillId="41" borderId="0" xfId="704" applyFont="1" applyFill="1" applyAlignment="1">
      <alignment horizontal="right" vertical="center"/>
      <protection/>
    </xf>
    <xf numFmtId="168" fontId="17" fillId="41" borderId="47" xfId="531" applyNumberFormat="1" applyFont="1" applyFill="1" applyBorder="1" applyAlignment="1">
      <alignment vertical="center"/>
    </xf>
    <xf numFmtId="0" fontId="17" fillId="41" borderId="47" xfId="704" applyFont="1" applyFill="1" applyBorder="1" applyAlignment="1">
      <alignment horizontal="right" vertical="center"/>
      <protection/>
    </xf>
    <xf numFmtId="1" fontId="18" fillId="41" borderId="47" xfId="531" applyNumberFormat="1" applyFont="1" applyFill="1" applyBorder="1" applyAlignment="1">
      <alignment horizontal="right" vertical="center"/>
    </xf>
    <xf numFmtId="0" fontId="17" fillId="41" borderId="47" xfId="704" applyFont="1" applyFill="1" applyBorder="1" applyAlignment="1">
      <alignment vertical="center"/>
      <protection/>
    </xf>
    <xf numFmtId="3" fontId="17" fillId="41" borderId="0" xfId="531" applyNumberFormat="1" applyFont="1" applyFill="1" applyAlignment="1">
      <alignment horizontal="right" vertical="center"/>
    </xf>
    <xf numFmtId="3" fontId="17" fillId="60" borderId="0" xfId="704" applyNumberFormat="1" applyFont="1" applyFill="1" applyAlignment="1">
      <alignment horizontal="right" vertical="center"/>
      <protection/>
    </xf>
    <xf numFmtId="9" fontId="17" fillId="60" borderId="0" xfId="531" applyFont="1" applyFill="1" applyAlignment="1">
      <alignment horizontal="right" vertical="center"/>
    </xf>
    <xf numFmtId="0" fontId="124" fillId="40" borderId="0" xfId="704" applyFont="1" applyFill="1" applyAlignment="1">
      <alignment vertical="center"/>
      <protection/>
    </xf>
    <xf numFmtId="0" fontId="126" fillId="41" borderId="0" xfId="704" applyFont="1" applyFill="1" applyAlignment="1">
      <alignment vertical="center"/>
      <protection/>
    </xf>
    <xf numFmtId="0" fontId="124" fillId="41" borderId="0" xfId="704" applyFont="1" applyFill="1" applyAlignment="1">
      <alignment vertical="center"/>
      <protection/>
    </xf>
    <xf numFmtId="3" fontId="124" fillId="41" borderId="0" xfId="531" applyNumberFormat="1" applyFont="1" applyFill="1" applyAlignment="1">
      <alignment horizontal="right" vertical="center"/>
    </xf>
    <xf numFmtId="1" fontId="126" fillId="41" borderId="0" xfId="531" applyNumberFormat="1" applyFont="1" applyFill="1" applyAlignment="1">
      <alignment horizontal="right" vertical="center"/>
    </xf>
    <xf numFmtId="168" fontId="124" fillId="41" borderId="0" xfId="531" applyNumberFormat="1" applyFont="1" applyFill="1" applyAlignment="1">
      <alignment horizontal="right" vertical="center"/>
    </xf>
    <xf numFmtId="0" fontId="124" fillId="41" borderId="0" xfId="704" applyFont="1" applyFill="1" applyAlignment="1">
      <alignment horizontal="right" vertical="center"/>
      <protection/>
    </xf>
    <xf numFmtId="0" fontId="124" fillId="60" borderId="0" xfId="704" applyFont="1" applyFill="1" applyAlignment="1">
      <alignment vertical="center"/>
      <protection/>
    </xf>
    <xf numFmtId="173" fontId="124" fillId="60" borderId="0" xfId="704" applyNumberFormat="1" applyFont="1" applyFill="1" applyAlignment="1">
      <alignment vertical="center"/>
      <protection/>
    </xf>
    <xf numFmtId="0" fontId="124" fillId="41" borderId="0" xfId="704" applyFont="1" applyFill="1" applyAlignment="1">
      <alignment horizontal="left" vertical="center"/>
      <protection/>
    </xf>
    <xf numFmtId="0" fontId="123" fillId="41" borderId="0" xfId="704" applyFont="1" applyFill="1" applyAlignment="1">
      <alignment vertical="top"/>
      <protection/>
    </xf>
    <xf numFmtId="0" fontId="123" fillId="41" borderId="0" xfId="704" applyFont="1" applyFill="1" applyAlignment="1">
      <alignment horizontal="left" vertical="center"/>
      <protection/>
    </xf>
    <xf numFmtId="0" fontId="124" fillId="41" borderId="45" xfId="704" applyFont="1" applyFill="1" applyBorder="1" applyAlignment="1">
      <alignment horizontal="left" vertical="center"/>
      <protection/>
    </xf>
    <xf numFmtId="0" fontId="124" fillId="41" borderId="45" xfId="704" applyFont="1" applyFill="1" applyBorder="1" applyAlignment="1">
      <alignment vertical="center"/>
      <protection/>
    </xf>
    <xf numFmtId="14" fontId="124" fillId="41" borderId="0" xfId="704" applyNumberFormat="1" applyFont="1" applyFill="1" applyAlignment="1">
      <alignment vertical="center"/>
      <protection/>
    </xf>
    <xf numFmtId="0" fontId="86" fillId="41" borderId="0" xfId="704" applyFont="1" applyFill="1" applyAlignment="1">
      <alignment horizontal="left" vertical="center"/>
      <protection/>
    </xf>
    <xf numFmtId="0" fontId="9" fillId="41" borderId="0" xfId="704" applyFont="1" applyFill="1" applyAlignment="1">
      <alignment horizontal="left" vertical="center"/>
      <protection/>
    </xf>
    <xf numFmtId="0" fontId="123" fillId="41" borderId="0" xfId="704" applyFont="1" applyFill="1" applyAlignment="1">
      <alignment vertical="center"/>
      <protection/>
    </xf>
    <xf numFmtId="0" fontId="123" fillId="41" borderId="46" xfId="704" applyFont="1" applyFill="1" applyBorder="1" applyAlignment="1">
      <alignment vertical="center"/>
      <protection/>
    </xf>
    <xf numFmtId="0" fontId="123" fillId="41" borderId="46" xfId="704" applyFont="1" applyFill="1" applyBorder="1" applyAlignment="1">
      <alignment vertical="top"/>
      <protection/>
    </xf>
    <xf numFmtId="0" fontId="17" fillId="41" borderId="45" xfId="704" applyFont="1" applyFill="1" applyBorder="1" applyAlignment="1">
      <alignment vertical="center"/>
      <protection/>
    </xf>
    <xf numFmtId="3" fontId="14" fillId="60" borderId="0" xfId="704" applyNumberFormat="1" applyFont="1" applyFill="1" applyAlignment="1">
      <alignment horizontal="right" vertical="center"/>
      <protection/>
    </xf>
    <xf numFmtId="9" fontId="14" fillId="60" borderId="0" xfId="531" applyFont="1" applyFill="1" applyAlignment="1">
      <alignment horizontal="right" vertical="center"/>
    </xf>
    <xf numFmtId="0" fontId="125" fillId="41" borderId="0" xfId="704" applyFont="1" applyFill="1" applyAlignment="1">
      <alignment vertical="center"/>
      <protection/>
    </xf>
    <xf numFmtId="0" fontId="0" fillId="41" borderId="45" xfId="704" applyFill="1" applyBorder="1" applyAlignment="1">
      <alignment vertical="center"/>
      <protection/>
    </xf>
    <xf numFmtId="174" fontId="101" fillId="41" borderId="38" xfId="704" applyNumberFormat="1" applyFont="1" applyFill="1" applyBorder="1" applyAlignment="1">
      <alignment vertical="center"/>
      <protection/>
    </xf>
    <xf numFmtId="174" fontId="101" fillId="41" borderId="52" xfId="704" applyNumberFormat="1" applyFont="1" applyFill="1" applyBorder="1" applyAlignment="1">
      <alignment vertical="center"/>
      <protection/>
    </xf>
    <xf numFmtId="174" fontId="101" fillId="41" borderId="46" xfId="704" applyNumberFormat="1" applyFont="1" applyFill="1" applyBorder="1" applyAlignment="1">
      <alignment vertical="center"/>
      <protection/>
    </xf>
    <xf numFmtId="174" fontId="101" fillId="41" borderId="50" xfId="704" applyNumberFormat="1" applyFont="1" applyFill="1" applyBorder="1" applyAlignment="1">
      <alignment vertical="center"/>
      <protection/>
    </xf>
    <xf numFmtId="174" fontId="101" fillId="41" borderId="51" xfId="704" applyNumberFormat="1" applyFont="1" applyFill="1" applyBorder="1" applyAlignment="1">
      <alignment vertical="center"/>
      <protection/>
    </xf>
    <xf numFmtId="0" fontId="125" fillId="41" borderId="46" xfId="704" applyFont="1" applyFill="1" applyBorder="1" applyAlignment="1">
      <alignment vertical="center"/>
      <protection/>
    </xf>
    <xf numFmtId="174" fontId="101" fillId="41" borderId="49" xfId="704" applyNumberFormat="1" applyFont="1" applyFill="1" applyBorder="1" applyAlignment="1">
      <alignment vertical="center"/>
      <protection/>
    </xf>
    <xf numFmtId="174" fontId="101" fillId="41" borderId="55" xfId="704" applyNumberFormat="1" applyFont="1" applyFill="1" applyBorder="1" applyAlignment="1">
      <alignment vertical="center"/>
      <protection/>
    </xf>
    <xf numFmtId="0" fontId="135" fillId="35" borderId="0" xfId="0" applyFont="1" applyFill="1" applyAlignment="1">
      <alignment vertical="center"/>
    </xf>
    <xf numFmtId="0" fontId="135" fillId="41" borderId="0" xfId="0" applyFont="1" applyFill="1" applyAlignment="1">
      <alignment vertical="center"/>
    </xf>
    <xf numFmtId="0" fontId="135" fillId="41" borderId="46" xfId="0" applyFont="1" applyFill="1" applyBorder="1" applyAlignment="1">
      <alignment vertical="center"/>
    </xf>
    <xf numFmtId="0" fontId="18" fillId="41" borderId="46" xfId="0" applyFont="1" applyFill="1" applyBorder="1" applyAlignment="1">
      <alignment vertical="center"/>
    </xf>
    <xf numFmtId="0" fontId="17" fillId="41" borderId="47" xfId="0" applyFont="1" applyFill="1" applyBorder="1" applyAlignment="1">
      <alignment horizontal="right" vertical="center"/>
    </xf>
    <xf numFmtId="4" fontId="17" fillId="41" borderId="47" xfId="0" applyNumberFormat="1" applyFont="1" applyFill="1" applyBorder="1" applyAlignment="1">
      <alignment horizontal="right" vertical="center"/>
    </xf>
    <xf numFmtId="2" fontId="17" fillId="41" borderId="47" xfId="0" applyNumberFormat="1" applyFont="1" applyFill="1" applyBorder="1" applyAlignment="1">
      <alignment horizontal="right" vertical="center"/>
    </xf>
    <xf numFmtId="2" fontId="17" fillId="41" borderId="47" xfId="531" applyNumberFormat="1" applyFont="1" applyFill="1" applyBorder="1" applyAlignment="1">
      <alignment horizontal="right" vertical="center"/>
    </xf>
    <xf numFmtId="3" fontId="0" fillId="44" borderId="46" xfId="0" applyNumberFormat="1" applyFont="1" applyFill="1" applyBorder="1" applyAlignment="1">
      <alignment vertical="center"/>
    </xf>
    <xf numFmtId="0" fontId="125" fillId="41" borderId="0" xfId="704" applyFont="1" applyFill="1" applyAlignment="1">
      <alignment horizontal="left" vertical="center"/>
      <protection/>
    </xf>
    <xf numFmtId="0" fontId="13" fillId="41" borderId="0" xfId="0" applyFont="1" applyFill="1" applyAlignment="1">
      <alignment vertical="center"/>
    </xf>
    <xf numFmtId="0" fontId="125" fillId="41" borderId="46" xfId="704" applyFont="1" applyFill="1" applyBorder="1" applyAlignment="1">
      <alignment horizontal="left" vertical="center"/>
      <protection/>
    </xf>
    <xf numFmtId="0" fontId="17" fillId="41" borderId="46" xfId="704" applyFont="1" applyFill="1" applyBorder="1" applyAlignment="1">
      <alignment horizontal="left" vertical="center"/>
      <protection/>
    </xf>
    <xf numFmtId="0" fontId="0" fillId="40" borderId="45" xfId="0" applyFont="1" applyFill="1" applyBorder="1" applyAlignment="1">
      <alignment vertical="center"/>
    </xf>
    <xf numFmtId="2" fontId="124" fillId="41" borderId="0" xfId="704" applyNumberFormat="1" applyFont="1" applyFill="1" applyAlignment="1">
      <alignment horizontal="right" vertical="center"/>
      <protection/>
    </xf>
    <xf numFmtId="167" fontId="124" fillId="41" borderId="0" xfId="704" applyNumberFormat="1" applyFont="1" applyFill="1" applyAlignment="1">
      <alignment horizontal="right" vertical="center"/>
      <protection/>
    </xf>
    <xf numFmtId="0" fontId="18" fillId="41" borderId="47" xfId="704" applyFont="1" applyFill="1" applyBorder="1" applyAlignment="1">
      <alignment vertical="center"/>
      <protection/>
    </xf>
    <xf numFmtId="3" fontId="17" fillId="41" borderId="47" xfId="704" applyNumberFormat="1" applyFont="1" applyFill="1" applyBorder="1" applyAlignment="1">
      <alignment horizontal="right" vertical="center"/>
      <protection/>
    </xf>
    <xf numFmtId="3" fontId="17" fillId="41" borderId="0" xfId="704" applyNumberFormat="1" applyFont="1" applyFill="1" applyAlignment="1">
      <alignment horizontal="right" vertical="center"/>
      <protection/>
    </xf>
    <xf numFmtId="0" fontId="17" fillId="41" borderId="47" xfId="704" applyFont="1" applyFill="1" applyBorder="1" applyAlignment="1">
      <alignment horizontal="left" vertical="center"/>
      <protection/>
    </xf>
    <xf numFmtId="3" fontId="17" fillId="41" borderId="46" xfId="704" applyNumberFormat="1" applyFont="1" applyFill="1" applyBorder="1" applyAlignment="1">
      <alignment horizontal="right" vertical="center"/>
      <protection/>
    </xf>
    <xf numFmtId="4" fontId="17" fillId="41" borderId="47" xfId="704" applyNumberFormat="1" applyFont="1" applyFill="1" applyBorder="1" applyAlignment="1">
      <alignment horizontal="right" vertical="center"/>
      <protection/>
    </xf>
    <xf numFmtId="169" fontId="17" fillId="41" borderId="47" xfId="704" applyNumberFormat="1" applyFont="1" applyFill="1" applyBorder="1" applyAlignment="1">
      <alignment horizontal="right" vertical="center"/>
      <protection/>
    </xf>
    <xf numFmtId="2" fontId="17" fillId="41" borderId="47" xfId="704" applyNumberFormat="1" applyFont="1" applyFill="1" applyBorder="1" applyAlignment="1">
      <alignment horizontal="right" vertical="center"/>
      <protection/>
    </xf>
    <xf numFmtId="167" fontId="17" fillId="41" borderId="47" xfId="704" applyNumberFormat="1" applyFont="1" applyFill="1" applyBorder="1" applyAlignment="1">
      <alignment horizontal="right" vertical="center"/>
      <protection/>
    </xf>
    <xf numFmtId="0" fontId="86" fillId="35" borderId="45" xfId="704" applyFont="1" applyFill="1" applyBorder="1" applyAlignment="1">
      <alignment horizontal="left" vertical="center"/>
      <protection/>
    </xf>
    <xf numFmtId="0" fontId="9" fillId="35" borderId="45" xfId="704" applyFont="1" applyFill="1" applyBorder="1" applyAlignment="1">
      <alignment horizontal="left" vertical="center"/>
      <protection/>
    </xf>
    <xf numFmtId="0" fontId="9" fillId="35" borderId="45" xfId="704" applyFont="1" applyFill="1" applyBorder="1" applyAlignment="1">
      <alignment vertical="center"/>
      <protection/>
    </xf>
    <xf numFmtId="0" fontId="123" fillId="40" borderId="0" xfId="704" applyFont="1" applyFill="1" applyAlignment="1">
      <alignment horizontal="left" vertical="center"/>
      <protection/>
    </xf>
    <xf numFmtId="0" fontId="123" fillId="35" borderId="0" xfId="704" applyFont="1" applyFill="1" applyAlignment="1">
      <alignment horizontal="left" vertical="center"/>
      <protection/>
    </xf>
    <xf numFmtId="0" fontId="123" fillId="41" borderId="0" xfId="704" applyFont="1" applyFill="1" applyAlignment="1">
      <alignment horizontal="left" vertical="top"/>
      <protection/>
    </xf>
    <xf numFmtId="0" fontId="135" fillId="35" borderId="0" xfId="704" applyFont="1" applyFill="1" applyAlignment="1">
      <alignment horizontal="left" vertical="center"/>
      <protection/>
    </xf>
    <xf numFmtId="0" fontId="123" fillId="60" borderId="0" xfId="704" applyFont="1" applyFill="1" applyAlignment="1">
      <alignment horizontal="left" vertical="center"/>
      <protection/>
    </xf>
    <xf numFmtId="0" fontId="13" fillId="60" borderId="0" xfId="704" applyFont="1" applyFill="1" applyAlignment="1">
      <alignment horizontal="right" vertical="center"/>
      <protection/>
    </xf>
    <xf numFmtId="0" fontId="123" fillId="41" borderId="46" xfId="704" applyFont="1" applyFill="1" applyBorder="1" applyAlignment="1">
      <alignment horizontal="left" vertical="center"/>
      <protection/>
    </xf>
    <xf numFmtId="0" fontId="123" fillId="41" borderId="46" xfId="704" applyFont="1" applyFill="1" applyBorder="1" applyAlignment="1">
      <alignment horizontal="left" vertical="top"/>
      <protection/>
    </xf>
    <xf numFmtId="0" fontId="135" fillId="35" borderId="46" xfId="704" applyFont="1" applyFill="1" applyBorder="1" applyAlignment="1">
      <alignment horizontal="left" vertical="center"/>
      <protection/>
    </xf>
    <xf numFmtId="0" fontId="126" fillId="35" borderId="0" xfId="704" applyFont="1" applyFill="1" applyAlignment="1">
      <alignment vertical="center"/>
      <protection/>
    </xf>
    <xf numFmtId="0" fontId="124" fillId="41" borderId="0" xfId="704" applyFont="1" applyFill="1" applyAlignment="1">
      <alignment horizontal="left" vertical="top"/>
      <protection/>
    </xf>
    <xf numFmtId="0" fontId="124" fillId="35" borderId="0" xfId="704" applyFont="1" applyFill="1" applyAlignment="1">
      <alignment vertical="center"/>
      <protection/>
    </xf>
    <xf numFmtId="0" fontId="124" fillId="44" borderId="0" xfId="704" applyFont="1" applyFill="1" applyAlignment="1">
      <alignment vertical="center"/>
      <protection/>
    </xf>
    <xf numFmtId="0" fontId="124" fillId="41" borderId="45" xfId="704" applyFont="1" applyFill="1" applyBorder="1" applyAlignment="1">
      <alignment horizontal="left" vertical="top"/>
      <protection/>
    </xf>
    <xf numFmtId="14" fontId="124" fillId="60" borderId="0" xfId="0" applyNumberFormat="1" applyFont="1" applyFill="1" applyAlignment="1">
      <alignment horizontal="left" vertical="top"/>
    </xf>
    <xf numFmtId="14" fontId="124" fillId="41" borderId="0" xfId="704" applyNumberFormat="1" applyFont="1" applyFill="1" applyAlignment="1">
      <alignment horizontal="left" vertical="top"/>
      <protection/>
    </xf>
    <xf numFmtId="14" fontId="124" fillId="41" borderId="0" xfId="704" applyNumberFormat="1" applyFont="1" applyFill="1" applyAlignment="1">
      <alignment horizontal="right" vertical="top"/>
      <protection/>
    </xf>
    <xf numFmtId="0" fontId="126" fillId="41" borderId="0" xfId="0" applyFont="1" applyFill="1" applyAlignment="1">
      <alignment vertical="center"/>
    </xf>
    <xf numFmtId="0" fontId="126" fillId="44" borderId="0" xfId="0" applyFont="1" applyFill="1" applyAlignment="1">
      <alignment vertical="center"/>
    </xf>
    <xf numFmtId="3" fontId="18" fillId="40" borderId="0" xfId="0" applyNumberFormat="1" applyFont="1" applyFill="1" applyAlignment="1">
      <alignment vertical="center"/>
    </xf>
    <xf numFmtId="0" fontId="17" fillId="41" borderId="57" xfId="0" applyFont="1" applyFill="1" applyBorder="1" applyAlignment="1">
      <alignment vertical="center"/>
    </xf>
    <xf numFmtId="3" fontId="17" fillId="41" borderId="57" xfId="0" applyNumberFormat="1" applyFont="1" applyFill="1" applyBorder="1" applyAlignment="1">
      <alignment vertical="center"/>
    </xf>
    <xf numFmtId="3" fontId="124" fillId="41" borderId="0" xfId="0" applyNumberFormat="1" applyFont="1" applyFill="1" applyAlignment="1">
      <alignment vertical="center"/>
    </xf>
    <xf numFmtId="3" fontId="126" fillId="40" borderId="0" xfId="0" applyNumberFormat="1" applyFont="1" applyFill="1" applyAlignment="1">
      <alignment vertical="center"/>
    </xf>
    <xf numFmtId="9" fontId="124" fillId="40" borderId="0" xfId="531" applyFont="1" applyFill="1" applyAlignment="1">
      <alignment vertical="center"/>
    </xf>
    <xf numFmtId="169" fontId="124" fillId="41" borderId="0" xfId="0" applyNumberFormat="1" applyFont="1" applyFill="1" applyAlignment="1">
      <alignment vertical="center"/>
    </xf>
    <xf numFmtId="0" fontId="124" fillId="40" borderId="0" xfId="0" applyFont="1" applyFill="1"/>
    <xf numFmtId="0" fontId="124" fillId="41" borderId="0" xfId="0" applyFont="1" applyFill="1"/>
    <xf numFmtId="0" fontId="126" fillId="40" borderId="0" xfId="0" applyFont="1" applyFill="1"/>
    <xf numFmtId="0" fontId="124" fillId="60" borderId="0" xfId="0" applyFont="1" applyFill="1"/>
    <xf numFmtId="0" fontId="126" fillId="40" borderId="0" xfId="0" applyFont="1" applyFill="1" applyAlignment="1">
      <alignment vertical="center"/>
    </xf>
    <xf numFmtId="0" fontId="123" fillId="40" borderId="0" xfId="0" applyFont="1" applyFill="1" applyAlignment="1">
      <alignment horizontal="left" vertical="center"/>
    </xf>
    <xf numFmtId="0" fontId="123" fillId="35" borderId="0" xfId="0" applyFont="1" applyFill="1" applyAlignment="1">
      <alignment horizontal="left" vertical="center"/>
    </xf>
    <xf numFmtId="0" fontId="123" fillId="41" borderId="0" xfId="0" applyFont="1" applyFill="1" applyAlignment="1">
      <alignment horizontal="left" vertical="top"/>
    </xf>
    <xf numFmtId="0" fontId="135" fillId="35" borderId="0" xfId="0" applyFont="1" applyFill="1" applyAlignment="1">
      <alignment horizontal="left" vertical="center"/>
    </xf>
    <xf numFmtId="0" fontId="123" fillId="60" borderId="0" xfId="0" applyFont="1" applyFill="1" applyAlignment="1">
      <alignment horizontal="left" vertical="center"/>
    </xf>
    <xf numFmtId="0" fontId="123" fillId="41" borderId="46" xfId="0" applyFont="1" applyFill="1" applyBorder="1" applyAlignment="1">
      <alignment horizontal="left" vertical="top"/>
    </xf>
    <xf numFmtId="0" fontId="135" fillId="35" borderId="46" xfId="0" applyFont="1" applyFill="1" applyBorder="1" applyAlignment="1">
      <alignment horizontal="left" vertical="center"/>
    </xf>
    <xf numFmtId="0" fontId="126" fillId="35" borderId="0" xfId="0" applyFont="1" applyFill="1"/>
    <xf numFmtId="0" fontId="130" fillId="60" borderId="0" xfId="1984" applyFont="1" applyFill="1"/>
    <xf numFmtId="0" fontId="21" fillId="35" borderId="45" xfId="704" applyFont="1" applyFill="1" applyBorder="1" applyAlignment="1">
      <alignment horizontal="left" vertical="center"/>
      <protection/>
    </xf>
    <xf numFmtId="0" fontId="21" fillId="35" borderId="45" xfId="704" applyFont="1" applyFill="1" applyBorder="1" applyAlignment="1">
      <alignment vertical="center"/>
      <protection/>
    </xf>
    <xf numFmtId="0" fontId="10" fillId="41" borderId="46" xfId="704" applyFont="1" applyFill="1" applyBorder="1" applyAlignment="1">
      <alignment vertical="center"/>
      <protection/>
    </xf>
    <xf numFmtId="0" fontId="124" fillId="60" borderId="0" xfId="704" applyFont="1" applyFill="1" applyAlignment="1">
      <alignment horizontal="right" vertical="center"/>
      <protection/>
    </xf>
    <xf numFmtId="0" fontId="17" fillId="41" borderId="40" xfId="704" applyFont="1" applyFill="1" applyBorder="1" applyAlignment="1">
      <alignment horizontal="left" vertical="center"/>
      <protection/>
    </xf>
    <xf numFmtId="0" fontId="17" fillId="41" borderId="31" xfId="704" applyFont="1" applyFill="1" applyBorder="1" applyAlignment="1">
      <alignment vertical="center"/>
      <protection/>
    </xf>
    <xf numFmtId="0" fontId="13" fillId="41" borderId="46" xfId="704" applyFont="1" applyFill="1" applyBorder="1" applyAlignment="1">
      <alignment horizontal="left" vertical="center"/>
      <protection/>
    </xf>
    <xf numFmtId="3" fontId="124" fillId="41" borderId="0" xfId="704" applyNumberFormat="1" applyFont="1" applyFill="1" applyAlignment="1">
      <alignment horizontal="right" vertical="center"/>
      <protection/>
    </xf>
    <xf numFmtId="0" fontId="125" fillId="41" borderId="44" xfId="704" applyFont="1" applyFill="1" applyBorder="1" applyAlignment="1">
      <alignment vertical="center"/>
      <protection/>
    </xf>
    <xf numFmtId="0" fontId="125" fillId="41" borderId="42" xfId="704" applyFont="1" applyFill="1" applyBorder="1" applyAlignment="1">
      <alignment vertical="center"/>
      <protection/>
    </xf>
    <xf numFmtId="0" fontId="125" fillId="41" borderId="43" xfId="704" applyFont="1" applyFill="1" applyBorder="1" applyAlignment="1">
      <alignment vertical="center"/>
      <protection/>
    </xf>
    <xf numFmtId="0" fontId="0" fillId="41" borderId="44" xfId="704" applyFill="1" applyBorder="1" applyAlignment="1">
      <alignment vertical="center"/>
      <protection/>
    </xf>
    <xf numFmtId="9" fontId="124" fillId="41" borderId="44" xfId="704" applyNumberFormat="1" applyFont="1" applyFill="1" applyBorder="1" applyAlignment="1">
      <alignment vertical="center"/>
      <protection/>
    </xf>
    <xf numFmtId="0" fontId="124" fillId="41" borderId="42" xfId="704" applyFont="1" applyFill="1" applyBorder="1" applyAlignment="1">
      <alignment vertical="center"/>
      <protection/>
    </xf>
    <xf numFmtId="0" fontId="124" fillId="41" borderId="43" xfId="704" applyFont="1" applyFill="1" applyBorder="1" applyAlignment="1">
      <alignment vertical="center"/>
      <protection/>
    </xf>
    <xf numFmtId="0" fontId="130" fillId="60" borderId="0" xfId="1984" applyFont="1" applyFill="1" applyAlignment="1">
      <alignment vertical="top"/>
    </xf>
    <xf numFmtId="9" fontId="124" fillId="41" borderId="44" xfId="704" applyNumberFormat="1" applyFont="1" applyFill="1" applyBorder="1" applyAlignment="1">
      <alignment horizontal="left" vertical="center"/>
      <protection/>
    </xf>
    <xf numFmtId="9" fontId="124" fillId="41" borderId="0" xfId="704" applyNumberFormat="1" applyFont="1" applyFill="1" applyAlignment="1">
      <alignment horizontal="left" vertical="center"/>
      <protection/>
    </xf>
    <xf numFmtId="9" fontId="124" fillId="41" borderId="45" xfId="704" applyNumberFormat="1" applyFont="1" applyFill="1" applyBorder="1" applyAlignment="1">
      <alignment horizontal="left" vertical="center"/>
      <protection/>
    </xf>
    <xf numFmtId="14" fontId="124" fillId="60" borderId="0" xfId="704" applyNumberFormat="1" applyFont="1" applyFill="1" applyAlignment="1">
      <alignment vertical="center"/>
      <protection/>
    </xf>
    <xf numFmtId="0" fontId="123" fillId="40" borderId="0" xfId="0" applyFont="1" applyFill="1" applyAlignment="1">
      <alignment horizontal="left" vertical="center"/>
    </xf>
    <xf numFmtId="0" fontId="86" fillId="41" borderId="45" xfId="0" applyFont="1" applyFill="1" applyBorder="1" applyAlignment="1">
      <alignment horizontal="left" vertical="center"/>
    </xf>
    <xf numFmtId="0" fontId="9" fillId="41" borderId="45" xfId="0" applyFont="1" applyFill="1" applyBorder="1" applyAlignment="1">
      <alignment horizontal="left" vertical="center"/>
    </xf>
    <xf numFmtId="0" fontId="9" fillId="41" borderId="45" xfId="0" applyFont="1" applyFill="1" applyBorder="1" applyAlignment="1">
      <alignment vertical="center"/>
    </xf>
    <xf numFmtId="0" fontId="135" fillId="41" borderId="46" xfId="0" applyFont="1" applyFill="1" applyBorder="1" applyAlignment="1">
      <alignment horizontal="left" vertical="center"/>
    </xf>
    <xf numFmtId="0" fontId="17" fillId="60" borderId="0" xfId="0" applyFont="1" applyFill="1" applyAlignment="1">
      <alignment horizontal="right" vertical="center"/>
    </xf>
    <xf numFmtId="1" fontId="18" fillId="41" borderId="0" xfId="531" applyNumberFormat="1" applyFont="1" applyFill="1" applyAlignment="1">
      <alignment horizontal="right" vertical="center"/>
    </xf>
    <xf numFmtId="0" fontId="17" fillId="60" borderId="36" xfId="0" applyFont="1" applyFill="1" applyBorder="1" applyAlignment="1">
      <alignment horizontal="right" vertical="center"/>
    </xf>
    <xf numFmtId="1" fontId="136" fillId="41" borderId="0" xfId="531" applyNumberFormat="1" applyFont="1" applyFill="1" applyAlignment="1">
      <alignment horizontal="center" vertical="center"/>
    </xf>
    <xf numFmtId="1" fontId="17" fillId="41" borderId="0" xfId="531" applyNumberFormat="1" applyFont="1" applyFill="1" applyAlignment="1">
      <alignment horizontal="right" vertical="center"/>
    </xf>
    <xf numFmtId="1" fontId="17" fillId="60" borderId="36" xfId="0" applyNumberFormat="1" applyFont="1" applyFill="1" applyBorder="1" applyAlignment="1">
      <alignment horizontal="right" vertical="center"/>
    </xf>
    <xf numFmtId="1" fontId="136" fillId="60" borderId="36" xfId="531" applyNumberFormat="1" applyFont="1" applyFill="1" applyBorder="1" applyAlignment="1">
      <alignment horizontal="left" vertical="center"/>
    </xf>
    <xf numFmtId="168" fontId="18" fillId="41" borderId="0" xfId="531" applyNumberFormat="1" applyFont="1" applyFill="1" applyAlignment="1">
      <alignment horizontal="right" vertical="center"/>
    </xf>
    <xf numFmtId="0" fontId="22" fillId="41" borderId="45" xfId="0" applyFont="1" applyFill="1" applyBorder="1" applyAlignment="1">
      <alignment vertical="center"/>
    </xf>
    <xf numFmtId="1" fontId="136" fillId="41" borderId="47" xfId="531" applyNumberFormat="1" applyFont="1" applyFill="1" applyBorder="1" applyAlignment="1">
      <alignment horizontal="center" vertical="center"/>
    </xf>
    <xf numFmtId="1" fontId="18" fillId="41" borderId="47" xfId="531" applyNumberFormat="1" applyFont="1" applyFill="1" applyBorder="1" applyAlignment="1">
      <alignment horizontal="right" vertical="center"/>
    </xf>
    <xf numFmtId="1" fontId="17" fillId="41" borderId="47" xfId="531" applyNumberFormat="1" applyFont="1" applyFill="1" applyBorder="1" applyAlignment="1">
      <alignment horizontal="right" vertical="center"/>
    </xf>
    <xf numFmtId="168" fontId="18" fillId="41" borderId="47" xfId="531" applyNumberFormat="1" applyFont="1" applyFill="1" applyBorder="1" applyAlignment="1">
      <alignment horizontal="right" vertical="center"/>
    </xf>
    <xf numFmtId="0" fontId="124" fillId="40" borderId="0" xfId="0" applyFont="1" applyFill="1" applyAlignment="1">
      <alignment vertical="center"/>
    </xf>
    <xf numFmtId="0" fontId="33" fillId="41" borderId="47" xfId="0" applyFont="1" applyFill="1" applyBorder="1" applyAlignment="1">
      <alignment horizontal="right" vertical="center"/>
    </xf>
    <xf numFmtId="0" fontId="124" fillId="41" borderId="0" xfId="0" applyFont="1" applyFill="1" applyAlignment="1">
      <alignment horizontal="left" vertical="top"/>
    </xf>
    <xf numFmtId="9" fontId="17" fillId="41" borderId="0" xfId="531" applyFont="1" applyFill="1" applyAlignment="1">
      <alignment horizontal="right" vertical="center"/>
    </xf>
    <xf numFmtId="1" fontId="136" fillId="60" borderId="0" xfId="531" applyNumberFormat="1" applyFont="1" applyFill="1" applyAlignment="1">
      <alignment horizontal="left" vertical="center"/>
    </xf>
    <xf numFmtId="0" fontId="33" fillId="41" borderId="0" xfId="0" applyFont="1" applyFill="1" applyAlignment="1">
      <alignment horizontal="right" vertical="center"/>
    </xf>
    <xf numFmtId="0" fontId="137" fillId="41" borderId="0" xfId="0" applyFont="1" applyFill="1" applyAlignment="1">
      <alignment horizontal="right" vertical="center"/>
    </xf>
    <xf numFmtId="0" fontId="124" fillId="41" borderId="45" xfId="0" applyFont="1" applyFill="1" applyBorder="1" applyAlignment="1">
      <alignment horizontal="left" vertical="center"/>
    </xf>
    <xf numFmtId="14" fontId="124" fillId="60" borderId="0" xfId="0" applyNumberFormat="1" applyFont="1" applyFill="1" applyAlignment="1">
      <alignment vertical="center"/>
    </xf>
    <xf numFmtId="0" fontId="86" fillId="41" borderId="45" xfId="0" applyFont="1" applyFill="1" applyBorder="1" applyAlignment="1">
      <alignment horizontal="left" vertical="center"/>
    </xf>
    <xf numFmtId="0" fontId="9" fillId="41" borderId="45" xfId="0" applyFont="1" applyFill="1" applyBorder="1" applyAlignment="1">
      <alignment horizontal="left" vertical="center"/>
    </xf>
    <xf numFmtId="0" fontId="9" fillId="41" borderId="45" xfId="0" applyFont="1" applyFill="1" applyBorder="1" applyAlignment="1">
      <alignment vertical="center"/>
    </xf>
    <xf numFmtId="0" fontId="125" fillId="41" borderId="0" xfId="0" applyFont="1" applyFill="1" applyAlignment="1">
      <alignment vertical="top"/>
    </xf>
    <xf numFmtId="0" fontId="123" fillId="41" borderId="0" xfId="0" applyFont="1" applyFill="1"/>
    <xf numFmtId="0" fontId="123" fillId="44" borderId="0" xfId="0" applyFont="1" applyFill="1" applyAlignment="1">
      <alignment vertical="center"/>
    </xf>
    <xf numFmtId="0" fontId="123" fillId="60" borderId="0" xfId="0" applyFont="1" applyFill="1"/>
    <xf numFmtId="172" fontId="14" fillId="41" borderId="0" xfId="703" applyNumberFormat="1" applyFont="1" applyFill="1" applyAlignment="1">
      <alignment horizontal="right" vertical="center"/>
    </xf>
    <xf numFmtId="168" fontId="14" fillId="41" borderId="0" xfId="0" applyNumberFormat="1" applyFont="1" applyFill="1" applyAlignment="1">
      <alignment horizontal="right" vertical="center"/>
    </xf>
    <xf numFmtId="0" fontId="17" fillId="60" borderId="0" xfId="0" applyFont="1" applyFill="1"/>
    <xf numFmtId="0" fontId="17" fillId="41" borderId="0" xfId="0" applyFont="1" applyFill="1"/>
    <xf numFmtId="3" fontId="17" fillId="60" borderId="36" xfId="0" applyNumberFormat="1" applyFont="1" applyFill="1" applyBorder="1" applyAlignment="1">
      <alignment horizontal="right"/>
    </xf>
    <xf numFmtId="0" fontId="17" fillId="60" borderId="36" xfId="0" applyFont="1" applyFill="1" applyBorder="1" applyAlignment="1">
      <alignment horizontal="right"/>
    </xf>
    <xf numFmtId="0" fontId="17" fillId="40" borderId="0" xfId="0" applyFont="1" applyFill="1" applyAlignment="1">
      <alignment horizontal="center" vertical="center"/>
    </xf>
    <xf numFmtId="168" fontId="18" fillId="41" borderId="0" xfId="0" applyNumberFormat="1" applyFont="1" applyFill="1" applyAlignment="1">
      <alignment vertical="center"/>
    </xf>
    <xf numFmtId="0" fontId="17" fillId="60" borderId="36" xfId="0" applyFont="1" applyFill="1" applyBorder="1" applyAlignment="1">
      <alignment horizontal="left" vertical="center"/>
    </xf>
    <xf numFmtId="168" fontId="17" fillId="60" borderId="36" xfId="531" applyNumberFormat="1" applyFont="1" applyFill="1" applyBorder="1"/>
    <xf numFmtId="0" fontId="13" fillId="41" borderId="46" xfId="0" applyFont="1" applyFill="1" applyBorder="1" applyAlignment="1">
      <alignment vertical="center"/>
    </xf>
    <xf numFmtId="0" fontId="13" fillId="41" borderId="46" xfId="0" applyFont="1" applyFill="1" applyBorder="1"/>
    <xf numFmtId="168" fontId="13" fillId="41" borderId="46" xfId="0" applyNumberFormat="1" applyFont="1" applyFill="1" applyBorder="1" applyAlignment="1">
      <alignment horizontal="left" vertical="center"/>
    </xf>
    <xf numFmtId="0" fontId="124" fillId="60" borderId="0" xfId="0" applyFont="1" applyFill="1" applyAlignment="1">
      <alignment horizontal="left" vertical="center"/>
    </xf>
    <xf numFmtId="168" fontId="17" fillId="41" borderId="0" xfId="0" applyNumberFormat="1" applyFont="1" applyFill="1" applyAlignment="1">
      <alignment horizontal="right" vertical="center"/>
    </xf>
    <xf numFmtId="168" fontId="17" fillId="60" borderId="0" xfId="531" applyNumberFormat="1" applyFont="1" applyFill="1"/>
    <xf numFmtId="168" fontId="125" fillId="41" borderId="0" xfId="0" applyNumberFormat="1" applyFont="1" applyFill="1" applyAlignment="1">
      <alignment horizontal="left" vertical="center"/>
    </xf>
    <xf numFmtId="168" fontId="124" fillId="41" borderId="0" xfId="0" applyNumberFormat="1" applyFont="1" applyFill="1" applyAlignment="1">
      <alignment horizontal="left" vertical="center"/>
    </xf>
    <xf numFmtId="168" fontId="17" fillId="41" borderId="45" xfId="0" applyNumberFormat="1" applyFont="1" applyFill="1" applyBorder="1" applyAlignment="1">
      <alignment horizontal="left" vertical="center"/>
    </xf>
    <xf numFmtId="168" fontId="124" fillId="41" borderId="0" xfId="0" applyNumberFormat="1" applyFont="1" applyFill="1" applyAlignment="1">
      <alignment horizontal="right" vertical="center"/>
    </xf>
    <xf numFmtId="3" fontId="18" fillId="44" borderId="0" xfId="0" applyNumberFormat="1" applyFont="1" applyFill="1" applyAlignment="1">
      <alignment vertical="center"/>
    </xf>
    <xf numFmtId="0" fontId="22" fillId="41" borderId="45" xfId="0" applyFont="1" applyFill="1" applyBorder="1" applyAlignment="1">
      <alignment horizontal="left" vertical="center"/>
    </xf>
    <xf numFmtId="3" fontId="17" fillId="60" borderId="0" xfId="0" applyNumberFormat="1" applyFont="1" applyFill="1" applyAlignment="1">
      <alignment vertical="center"/>
    </xf>
    <xf numFmtId="0" fontId="125" fillId="41" borderId="0" xfId="0" applyFont="1" applyFill="1"/>
    <xf numFmtId="0" fontId="13" fillId="41" borderId="46" xfId="0" applyFont="1" applyFill="1" applyBorder="1"/>
    <xf numFmtId="0" fontId="14" fillId="41" borderId="46" xfId="0" applyFont="1" applyFill="1" applyBorder="1"/>
    <xf numFmtId="0" fontId="17" fillId="41" borderId="0" xfId="0" applyFont="1" applyFill="1" applyAlignment="1">
      <alignment horizontal="center" vertical="center"/>
    </xf>
    <xf numFmtId="0" fontId="17" fillId="41" borderId="45" xfId="0" applyFont="1" applyFill="1" applyBorder="1"/>
    <xf numFmtId="0" fontId="0" fillId="41" borderId="45" xfId="0" applyFont="1" applyFill="1" applyBorder="1"/>
    <xf numFmtId="14" fontId="124" fillId="41" borderId="0" xfId="0" applyNumberFormat="1" applyFont="1" applyFill="1"/>
    <xf numFmtId="0" fontId="124" fillId="41" borderId="0" xfId="0" applyFont="1" applyFill="1" applyAlignment="1">
      <alignment horizontal="right"/>
    </xf>
    <xf numFmtId="0" fontId="16" fillId="41" borderId="46" xfId="0" applyFont="1" applyFill="1" applyBorder="1" applyAlignment="1">
      <alignment horizontal="left" vertical="top"/>
    </xf>
    <xf numFmtId="168" fontId="17" fillId="60" borderId="0" xfId="531" applyNumberFormat="1" applyFont="1" applyFill="1" applyAlignment="1">
      <alignment vertical="center"/>
    </xf>
    <xf numFmtId="168" fontId="22" fillId="41" borderId="47" xfId="0" applyNumberFormat="1" applyFont="1" applyFill="1" applyBorder="1" applyAlignment="1">
      <alignment vertical="center"/>
    </xf>
    <xf numFmtId="168" fontId="22" fillId="41" borderId="0" xfId="0" applyNumberFormat="1" applyFont="1" applyFill="1" applyAlignment="1">
      <alignment horizontal="left" vertical="center"/>
    </xf>
    <xf numFmtId="14" fontId="14" fillId="60" borderId="0" xfId="0" applyNumberFormat="1" applyFont="1" applyFill="1" applyAlignment="1">
      <alignment horizontal="right" vertical="center"/>
    </xf>
    <xf numFmtId="0" fontId="138" fillId="60" borderId="0" xfId="0" applyFont="1" applyFill="1" applyAlignment="1">
      <alignment vertical="center"/>
    </xf>
    <xf numFmtId="0" fontId="14" fillId="35" borderId="46" xfId="0" applyFont="1" applyFill="1" applyBorder="1" applyAlignment="1">
      <alignment horizontal="left" vertical="center"/>
    </xf>
    <xf numFmtId="0" fontId="124" fillId="41" borderId="58" xfId="0" applyFont="1" applyFill="1" applyBorder="1" applyAlignment="1">
      <alignment horizontal="left" vertical="center"/>
    </xf>
    <xf numFmtId="0" fontId="124" fillId="41" borderId="59" xfId="0" applyFont="1" applyFill="1" applyBorder="1" applyAlignment="1">
      <alignment horizontal="left" vertical="center"/>
    </xf>
    <xf numFmtId="3" fontId="124" fillId="41" borderId="60" xfId="0" applyNumberFormat="1" applyFont="1" applyFill="1" applyBorder="1" applyAlignment="1">
      <alignment horizontal="right" vertical="center"/>
    </xf>
    <xf numFmtId="0" fontId="124" fillId="40" borderId="0" xfId="0" applyFont="1" applyFill="1" applyAlignment="1">
      <alignment vertical="top"/>
    </xf>
    <xf numFmtId="0" fontId="126" fillId="35" borderId="0" xfId="0" applyFont="1" applyFill="1" applyAlignment="1">
      <alignment vertical="top"/>
    </xf>
    <xf numFmtId="0" fontId="124" fillId="41" borderId="0" xfId="0" applyFont="1" applyFill="1" applyAlignment="1">
      <alignment vertical="top"/>
    </xf>
    <xf numFmtId="0" fontId="124" fillId="44" borderId="0" xfId="0" applyFont="1" applyFill="1" applyAlignment="1">
      <alignment vertical="top"/>
    </xf>
    <xf numFmtId="0" fontId="124" fillId="60" borderId="0" xfId="0" applyFont="1" applyFill="1" applyAlignment="1">
      <alignment vertical="top"/>
    </xf>
    <xf numFmtId="1" fontId="0" fillId="40" borderId="0" xfId="0" applyNumberFormat="1" applyFont="1" applyFill="1" applyAlignment="1">
      <alignment vertical="center"/>
    </xf>
    <xf numFmtId="0" fontId="14" fillId="37" borderId="17" xfId="0" applyFont="1" applyFill="1" applyBorder="1"/>
    <xf numFmtId="3" fontId="17" fillId="41" borderId="0" xfId="0" applyNumberFormat="1" applyFont="1" applyFill="1" applyAlignment="1">
      <alignment horizontal="right" vertical="center" wrapText="1"/>
    </xf>
    <xf numFmtId="0" fontId="17" fillId="41" borderId="0" xfId="0" applyFont="1" applyFill="1" applyAlignment="1">
      <alignment horizontal="right" vertical="center"/>
    </xf>
    <xf numFmtId="0" fontId="139" fillId="40" borderId="0" xfId="0" applyFont="1" applyFill="1" applyAlignment="1">
      <alignment vertical="center"/>
    </xf>
    <xf numFmtId="2" fontId="124" fillId="35" borderId="0" xfId="0" applyNumberFormat="1" applyFont="1" applyFill="1" applyAlignment="1">
      <alignment vertical="center"/>
    </xf>
    <xf numFmtId="2" fontId="17" fillId="41" borderId="0" xfId="531" applyNumberFormat="1" applyFont="1" applyFill="1" applyAlignment="1">
      <alignment horizontal="right" vertical="center"/>
    </xf>
    <xf numFmtId="2" fontId="14" fillId="60" borderId="0" xfId="0" applyNumberFormat="1" applyFont="1" applyFill="1" applyAlignment="1">
      <alignment vertical="center"/>
    </xf>
    <xf numFmtId="2" fontId="17" fillId="41" borderId="0" xfId="704" applyNumberFormat="1" applyFont="1" applyFill="1" applyAlignment="1">
      <alignment horizontal="right" vertical="center"/>
      <protection/>
    </xf>
    <xf numFmtId="167" fontId="17" fillId="41" borderId="0" xfId="704" applyNumberFormat="1" applyFont="1" applyFill="1" applyAlignment="1">
      <alignment horizontal="right" vertical="center"/>
      <protection/>
    </xf>
    <xf numFmtId="167" fontId="14" fillId="60" borderId="0" xfId="0" applyNumberFormat="1" applyFont="1" applyFill="1" applyAlignment="1">
      <alignment vertical="center"/>
    </xf>
    <xf numFmtId="169" fontId="17" fillId="41" borderId="47" xfId="0" applyNumberFormat="1" applyFont="1" applyFill="1" applyBorder="1" applyAlignment="1">
      <alignment vertical="center"/>
    </xf>
    <xf numFmtId="169" fontId="17" fillId="41" borderId="0" xfId="0" applyNumberFormat="1" applyFont="1" applyFill="1" applyAlignment="1">
      <alignment vertical="center"/>
    </xf>
    <xf numFmtId="0" fontId="17" fillId="60" borderId="0" xfId="0" applyFont="1" applyFill="1" applyAlignment="1">
      <alignment horizontal="right"/>
    </xf>
    <xf numFmtId="0" fontId="14" fillId="0" borderId="17" xfId="570" applyFont="1" applyBorder="1" applyAlignment="1">
      <alignment horizontal="right"/>
      <protection/>
    </xf>
    <xf numFmtId="14" fontId="14" fillId="53" borderId="17" xfId="570" applyNumberFormat="1" applyFont="1" applyFill="1" applyBorder="1" applyAlignment="1">
      <alignment horizontal="right"/>
      <protection/>
    </xf>
    <xf numFmtId="0" fontId="5" fillId="53" borderId="17" xfId="570" applyFont="1" applyFill="1" applyBorder="1">
      <alignment/>
      <protection/>
    </xf>
    <xf numFmtId="0" fontId="14" fillId="0" borderId="25" xfId="0" applyFont="1" applyBorder="1"/>
    <xf numFmtId="3" fontId="17" fillId="41" borderId="0" xfId="0" applyNumberFormat="1" applyFont="1" applyFill="1" applyAlignment="1">
      <alignment vertical="center"/>
    </xf>
    <xf numFmtId="0" fontId="14" fillId="60" borderId="53" xfId="0" applyFont="1" applyFill="1" applyBorder="1" applyAlignment="1">
      <alignment vertical="top"/>
    </xf>
    <xf numFmtId="0" fontId="0" fillId="60" borderId="46" xfId="0" applyFont="1" applyFill="1" applyBorder="1" applyAlignment="1">
      <alignment vertical="center"/>
    </xf>
    <xf numFmtId="0" fontId="0" fillId="60" borderId="46" xfId="0" applyFont="1" applyFill="1" applyBorder="1" applyAlignment="1">
      <alignment vertical="center"/>
    </xf>
    <xf numFmtId="3" fontId="14" fillId="60" borderId="0" xfId="0" applyNumberFormat="1" applyFont="1" applyFill="1" applyAlignment="1">
      <alignment horizontal="right" vertical="center"/>
    </xf>
    <xf numFmtId="3" fontId="14" fillId="60" borderId="0" xfId="0" applyNumberFormat="1" applyFont="1" applyFill="1"/>
    <xf numFmtId="0" fontId="17" fillId="60" borderId="0" xfId="704" applyFont="1" applyFill="1" applyAlignment="1">
      <alignment horizontal="right" vertical="center"/>
      <protection/>
    </xf>
    <xf numFmtId="0" fontId="128" fillId="60" borderId="0" xfId="704" applyFont="1" applyFill="1" applyAlignment="1">
      <alignment vertical="center"/>
      <protection/>
    </xf>
    <xf numFmtId="168" fontId="17" fillId="60" borderId="36" xfId="0" applyNumberFormat="1" applyFont="1" applyFill="1" applyBorder="1" applyAlignment="1">
      <alignment horizontal="right" vertical="center"/>
    </xf>
    <xf numFmtId="9" fontId="124" fillId="60" borderId="0" xfId="704" applyNumberFormat="1" applyFont="1" applyFill="1" applyAlignment="1">
      <alignment vertical="center"/>
      <protection/>
    </xf>
    <xf numFmtId="9" fontId="124" fillId="60" borderId="0" xfId="0" applyNumberFormat="1" applyFont="1" applyFill="1" applyAlignment="1">
      <alignment horizontal="left" vertical="center"/>
    </xf>
    <xf numFmtId="168" fontId="124" fillId="60" borderId="0" xfId="0" applyNumberFormat="1" applyFont="1" applyFill="1" applyAlignment="1">
      <alignment horizontal="right" vertical="center"/>
    </xf>
    <xf numFmtId="168" fontId="124" fillId="60" borderId="0" xfId="0" applyNumberFormat="1" applyFont="1" applyFill="1" applyAlignment="1">
      <alignment horizontal="left" vertical="center"/>
    </xf>
    <xf numFmtId="168" fontId="124" fillId="60" borderId="0" xfId="0" applyNumberFormat="1" applyFont="1" applyFill="1" applyAlignment="1">
      <alignment horizontal="center" vertical="center"/>
    </xf>
    <xf numFmtId="3" fontId="124" fillId="44" borderId="0" xfId="704" applyNumberFormat="1" applyFont="1" applyFill="1" applyAlignment="1">
      <alignment vertical="center"/>
      <protection/>
    </xf>
    <xf numFmtId="0" fontId="9" fillId="41" borderId="46" xfId="704" applyFont="1" applyFill="1" applyBorder="1" applyAlignment="1">
      <alignment vertical="center"/>
      <protection/>
    </xf>
    <xf numFmtId="14" fontId="17" fillId="35" borderId="45" xfId="0" applyNumberFormat="1" applyFont="1" applyFill="1" applyBorder="1" applyAlignment="1">
      <alignment horizontal="left" vertical="top" wrapText="1"/>
    </xf>
    <xf numFmtId="0" fontId="0" fillId="0" borderId="17" xfId="704" applyBorder="1">
      <alignment/>
      <protection/>
    </xf>
    <xf numFmtId="0" fontId="0" fillId="60" borderId="53" xfId="0" applyFont="1" applyFill="1" applyBorder="1" applyAlignment="1">
      <alignment vertical="center"/>
    </xf>
    <xf numFmtId="0" fontId="0" fillId="60" borderId="36" xfId="0" applyFont="1" applyFill="1" applyBorder="1" applyAlignment="1">
      <alignment vertical="center"/>
    </xf>
    <xf numFmtId="0" fontId="0" fillId="60" borderId="61" xfId="0" applyFont="1" applyFill="1" applyBorder="1" applyAlignment="1">
      <alignment vertical="center"/>
    </xf>
    <xf numFmtId="0" fontId="0" fillId="60" borderId="56" xfId="0" applyFont="1" applyFill="1" applyBorder="1" applyAlignment="1">
      <alignment vertical="center"/>
    </xf>
    <xf numFmtId="0" fontId="0" fillId="60" borderId="50" xfId="0" applyFont="1" applyFill="1" applyBorder="1" applyAlignment="1">
      <alignment vertical="center"/>
    </xf>
    <xf numFmtId="3" fontId="17" fillId="60" borderId="36" xfId="0" applyNumberFormat="1" applyFont="1" applyFill="1" applyBorder="1" applyAlignment="1">
      <alignment horizontal="right" vertical="center"/>
    </xf>
    <xf numFmtId="2" fontId="17" fillId="60" borderId="36" xfId="0" applyNumberFormat="1" applyFont="1" applyFill="1" applyBorder="1" applyAlignment="1">
      <alignment horizontal="right" vertical="center"/>
    </xf>
    <xf numFmtId="2" fontId="17" fillId="60" borderId="36" xfId="0" applyNumberFormat="1" applyFont="1" applyFill="1" applyBorder="1" applyAlignment="1">
      <alignment vertical="center"/>
    </xf>
    <xf numFmtId="168" fontId="17" fillId="60" borderId="36" xfId="531" applyNumberFormat="1" applyFont="1" applyFill="1" applyBorder="1" applyAlignment="1">
      <alignment horizontal="right" vertical="center"/>
    </xf>
    <xf numFmtId="0" fontId="22" fillId="60" borderId="0" xfId="0" applyFont="1" applyFill="1"/>
    <xf numFmtId="0" fontId="17" fillId="60" borderId="36" xfId="0" applyFont="1" applyFill="1" applyBorder="1"/>
    <xf numFmtId="3" fontId="17" fillId="60" borderId="36" xfId="0" applyNumberFormat="1" applyFont="1" applyFill="1" applyBorder="1"/>
    <xf numFmtId="1" fontId="17" fillId="60" borderId="0" xfId="0" applyNumberFormat="1" applyFont="1" applyFill="1"/>
    <xf numFmtId="1" fontId="17" fillId="60" borderId="36" xfId="0" applyNumberFormat="1" applyFont="1" applyFill="1" applyBorder="1"/>
    <xf numFmtId="0" fontId="17" fillId="60" borderId="0" xfId="0" applyFont="1" applyFill="1" applyAlignment="1">
      <alignment horizontal="left"/>
    </xf>
    <xf numFmtId="168" fontId="17" fillId="60" borderId="36" xfId="0" applyNumberFormat="1" applyFont="1" applyFill="1" applyBorder="1"/>
    <xf numFmtId="0" fontId="10" fillId="60" borderId="46" xfId="0" applyFont="1" applyFill="1" applyBorder="1" applyAlignment="1">
      <alignment vertical="center"/>
    </xf>
    <xf numFmtId="0" fontId="14" fillId="60" borderId="46" xfId="0" applyFont="1" applyFill="1" applyBorder="1" applyAlignment="1">
      <alignment vertical="center"/>
    </xf>
    <xf numFmtId="3" fontId="17" fillId="60" borderId="36" xfId="0" applyNumberFormat="1" applyFont="1" applyFill="1" applyBorder="1" applyAlignment="1">
      <alignment horizontal="left" vertical="center"/>
    </xf>
    <xf numFmtId="3" fontId="17" fillId="60" borderId="36" xfId="531" applyNumberFormat="1" applyFont="1" applyFill="1" applyBorder="1" applyAlignment="1">
      <alignment horizontal="right"/>
    </xf>
    <xf numFmtId="168" fontId="17" fillId="60" borderId="36" xfId="531" applyNumberFormat="1" applyFont="1" applyFill="1" applyBorder="1" applyAlignment="1">
      <alignment horizontal="right"/>
    </xf>
    <xf numFmtId="0" fontId="17" fillId="60" borderId="46" xfId="0" applyFont="1" applyFill="1" applyBorder="1" applyAlignment="1">
      <alignment horizontal="right"/>
    </xf>
    <xf numFmtId="0" fontId="13" fillId="60" borderId="46" xfId="0" applyFont="1" applyFill="1" applyBorder="1" applyAlignment="1">
      <alignment vertical="center"/>
    </xf>
    <xf numFmtId="0" fontId="125" fillId="41" borderId="46" xfId="0" applyFont="1" applyFill="1" applyBorder="1" applyAlignment="1">
      <alignment vertical="top"/>
    </xf>
    <xf numFmtId="0" fontId="12" fillId="41" borderId="46" xfId="0" applyFont="1" applyFill="1" applyBorder="1" applyAlignment="1">
      <alignment vertical="top"/>
    </xf>
    <xf numFmtId="0" fontId="14" fillId="41" borderId="0" xfId="0" applyFont="1" applyFill="1" applyAlignment="1">
      <alignment horizontal="right" vertical="center"/>
    </xf>
    <xf numFmtId="0" fontId="0" fillId="60" borderId="62" xfId="0" applyFont="1" applyFill="1" applyBorder="1" applyAlignment="1">
      <alignment vertical="center"/>
    </xf>
    <xf numFmtId="0" fontId="0" fillId="60" borderId="47" xfId="0" applyFont="1" applyFill="1" applyBorder="1" applyAlignment="1">
      <alignment vertical="center"/>
    </xf>
    <xf numFmtId="14" fontId="124" fillId="60" borderId="0" xfId="0" applyNumberFormat="1" applyFont="1" applyFill="1" applyAlignment="1">
      <alignment horizontal="left" vertical="center"/>
    </xf>
    <xf numFmtId="0" fontId="0" fillId="41" borderId="0" xfId="0" applyFont="1" applyFill="1" applyAlignment="1">
      <alignment horizontal="right" vertical="center"/>
    </xf>
    <xf numFmtId="172" fontId="17" fillId="41" borderId="45" xfId="703" applyNumberFormat="1" applyFont="1" applyFill="1" applyBorder="1" applyAlignment="1">
      <alignment horizontal="right" vertical="center"/>
    </xf>
    <xf numFmtId="0" fontId="17" fillId="41" borderId="0" xfId="704" applyFont="1" applyFill="1" applyAlignment="1">
      <alignment vertical="top"/>
      <protection/>
    </xf>
    <xf numFmtId="0" fontId="0" fillId="44" borderId="0" xfId="0" applyFont="1" applyFill="1" applyAlignment="1">
      <alignment vertical="center"/>
    </xf>
    <xf numFmtId="0" fontId="17" fillId="60" borderId="0" xfId="0" applyFont="1" applyFill="1" applyAlignment="1">
      <alignment vertical="center"/>
    </xf>
    <xf numFmtId="0" fontId="14" fillId="44" borderId="0" xfId="0" applyFont="1" applyFill="1" applyAlignment="1">
      <alignment vertical="center"/>
    </xf>
    <xf numFmtId="0" fontId="17" fillId="44" borderId="0" xfId="0" applyFont="1" applyFill="1" applyAlignment="1">
      <alignment vertical="center"/>
    </xf>
    <xf numFmtId="0" fontId="14" fillId="60" borderId="46" xfId="0" applyFont="1" applyFill="1" applyBorder="1" applyAlignment="1" applyProtection="1">
      <alignment horizontal="left" vertical="top" wrapText="1"/>
      <protection locked="0"/>
    </xf>
    <xf numFmtId="0" fontId="141" fillId="40" borderId="0" xfId="0" applyFont="1" applyFill="1" applyAlignment="1">
      <alignment vertical="center"/>
    </xf>
    <xf numFmtId="0" fontId="124" fillId="60" borderId="0" xfId="0" applyFont="1" applyFill="1" applyAlignment="1">
      <alignment horizontal="right" vertical="center"/>
    </xf>
    <xf numFmtId="14" fontId="124" fillId="60" borderId="45" xfId="0" applyNumberFormat="1" applyFont="1" applyFill="1" applyBorder="1" applyAlignment="1">
      <alignment horizontal="left" vertical="center"/>
    </xf>
    <xf numFmtId="0" fontId="0" fillId="60" borderId="45" xfId="0" applyFont="1" applyFill="1" applyBorder="1" applyAlignment="1">
      <alignment vertical="center"/>
    </xf>
    <xf numFmtId="0" fontId="14" fillId="60" borderId="45" xfId="0" applyFont="1" applyFill="1" applyBorder="1" applyAlignment="1">
      <alignment vertical="center"/>
    </xf>
    <xf numFmtId="0" fontId="140" fillId="60" borderId="0" xfId="0" applyFont="1" applyFill="1" applyAlignment="1">
      <alignment vertical="center"/>
    </xf>
    <xf numFmtId="0" fontId="14" fillId="60" borderId="46" xfId="0" applyFont="1" applyFill="1" applyBorder="1" applyAlignment="1">
      <alignment vertical="center"/>
    </xf>
    <xf numFmtId="0" fontId="14" fillId="60" borderId="46" xfId="0" applyFont="1" applyFill="1" applyBorder="1"/>
    <xf numFmtId="0" fontId="13" fillId="60" borderId="46" xfId="0" applyFont="1" applyFill="1" applyBorder="1" applyAlignment="1">
      <alignment horizontal="right" vertical="center"/>
    </xf>
    <xf numFmtId="0" fontId="142" fillId="60" borderId="0" xfId="1984" applyFont="1" applyFill="1" applyAlignment="1">
      <alignment vertical="top"/>
    </xf>
    <xf numFmtId="0" fontId="14" fillId="60" borderId="46" xfId="0" applyFont="1" applyFill="1" applyBorder="1" applyAlignment="1">
      <alignment horizontal="center" vertical="center"/>
    </xf>
    <xf numFmtId="0" fontId="0" fillId="60" borderId="46" xfId="0" applyFont="1" applyFill="1" applyBorder="1" applyAlignment="1">
      <alignment horizontal="center" vertical="center"/>
    </xf>
    <xf numFmtId="3" fontId="17" fillId="60" borderId="0" xfId="531" applyNumberFormat="1" applyFont="1" applyFill="1" applyAlignment="1">
      <alignment horizontal="right"/>
    </xf>
    <xf numFmtId="168" fontId="17" fillId="60" borderId="0" xfId="531" applyNumberFormat="1" applyFont="1" applyFill="1" applyAlignment="1">
      <alignment horizontal="right"/>
    </xf>
    <xf numFmtId="0" fontId="124" fillId="60" borderId="46" xfId="0" applyFont="1" applyFill="1" applyBorder="1" applyAlignment="1">
      <alignment vertical="center"/>
    </xf>
    <xf numFmtId="0" fontId="0" fillId="60" borderId="46" xfId="0" applyFont="1" applyFill="1" applyBorder="1" applyAlignment="1">
      <alignment vertical="center"/>
    </xf>
    <xf numFmtId="0" fontId="17" fillId="60" borderId="62" xfId="0" applyFont="1" applyFill="1" applyBorder="1" applyAlignment="1">
      <alignment horizontal="left"/>
    </xf>
    <xf numFmtId="171" fontId="17" fillId="60" borderId="0" xfId="0" applyNumberFormat="1" applyFont="1" applyFill="1" applyAlignment="1">
      <alignment horizontal="right"/>
    </xf>
    <xf numFmtId="0" fontId="17" fillId="60" borderId="36" xfId="0" applyFont="1" applyFill="1" applyBorder="1" applyAlignment="1">
      <alignment horizontal="left"/>
    </xf>
    <xf numFmtId="171" fontId="17" fillId="60" borderId="0" xfId="0" applyNumberFormat="1" applyFont="1" applyFill="1"/>
    <xf numFmtId="168" fontId="17" fillId="60" borderId="0" xfId="0" applyNumberFormat="1" applyFont="1" applyFill="1"/>
    <xf numFmtId="168" fontId="17" fillId="60" borderId="0" xfId="0" applyNumberFormat="1" applyFont="1" applyFill="1" applyAlignment="1">
      <alignment vertical="center"/>
    </xf>
    <xf numFmtId="0" fontId="123" fillId="60" borderId="46" xfId="0" applyFont="1" applyFill="1" applyBorder="1" applyAlignment="1">
      <alignment vertical="center"/>
    </xf>
    <xf numFmtId="0" fontId="17" fillId="60" borderId="46" xfId="0" applyFont="1" applyFill="1" applyBorder="1" applyAlignment="1">
      <alignment vertical="center"/>
    </xf>
    <xf numFmtId="0" fontId="10" fillId="60" borderId="46" xfId="704" applyFont="1" applyFill="1" applyBorder="1" applyAlignment="1">
      <alignment vertical="center"/>
      <protection/>
    </xf>
    <xf numFmtId="1" fontId="13" fillId="60" borderId="46" xfId="704" applyNumberFormat="1" applyFont="1" applyFill="1" applyBorder="1" applyAlignment="1">
      <alignment vertical="center"/>
      <protection/>
    </xf>
    <xf numFmtId="0" fontId="13" fillId="60" borderId="46" xfId="704" applyFont="1" applyFill="1" applyBorder="1" applyAlignment="1">
      <alignment vertical="center"/>
      <protection/>
    </xf>
    <xf numFmtId="0" fontId="13" fillId="60" borderId="46" xfId="704" applyFont="1" applyFill="1" applyBorder="1" applyAlignment="1">
      <alignment horizontal="right" vertical="center"/>
      <protection/>
    </xf>
    <xf numFmtId="0" fontId="130" fillId="60" borderId="46" xfId="1984" applyFont="1" applyFill="1" applyBorder="1" applyAlignment="1">
      <alignment vertical="center"/>
    </xf>
    <xf numFmtId="0" fontId="124" fillId="60" borderId="46" xfId="704" applyFont="1" applyFill="1" applyBorder="1" applyAlignment="1">
      <alignment vertical="center"/>
      <protection/>
    </xf>
    <xf numFmtId="0" fontId="142" fillId="60" borderId="0" xfId="1984" applyFont="1" applyFill="1" applyAlignment="1">
      <alignment horizontal="left" vertical="top"/>
    </xf>
    <xf numFmtId="1" fontId="17" fillId="60" borderId="0" xfId="704" applyNumberFormat="1" applyFont="1" applyFill="1" applyAlignment="1">
      <alignment vertical="center"/>
      <protection/>
    </xf>
    <xf numFmtId="0" fontId="14" fillId="60" borderId="46" xfId="704" applyFont="1" applyFill="1" applyBorder="1" applyAlignment="1">
      <alignment vertical="center"/>
      <protection/>
    </xf>
    <xf numFmtId="167" fontId="17" fillId="60" borderId="36" xfId="0" applyNumberFormat="1" applyFont="1" applyFill="1" applyBorder="1" applyAlignment="1">
      <alignment vertical="center"/>
    </xf>
    <xf numFmtId="0" fontId="116" fillId="60" borderId="0" xfId="0" applyFont="1" applyFill="1" applyAlignment="1">
      <alignment vertical="center"/>
    </xf>
    <xf numFmtId="0" fontId="17" fillId="60" borderId="36" xfId="0" applyFont="1" applyFill="1" applyBorder="1" applyAlignment="1">
      <alignment horizontal="center"/>
    </xf>
    <xf numFmtId="0" fontId="142" fillId="60" borderId="0" xfId="1984" applyFont="1" applyFill="1" applyAlignment="1">
      <alignment vertical="center"/>
    </xf>
    <xf numFmtId="0" fontId="128" fillId="60" borderId="0" xfId="0" applyFont="1" applyFill="1"/>
    <xf numFmtId="0" fontId="125" fillId="60" borderId="0" xfId="704" applyFont="1" applyFill="1" applyAlignment="1">
      <alignment vertical="center"/>
      <protection/>
    </xf>
    <xf numFmtId="9" fontId="17" fillId="60" borderId="36" xfId="531" applyFont="1" applyFill="1" applyBorder="1" applyAlignment="1">
      <alignment horizontal="right"/>
    </xf>
    <xf numFmtId="9" fontId="17" fillId="60" borderId="36" xfId="531" applyFont="1" applyFill="1" applyBorder="1"/>
    <xf numFmtId="9" fontId="17" fillId="60" borderId="0" xfId="531" applyFont="1" applyFill="1"/>
    <xf numFmtId="9" fontId="17" fillId="60" borderId="0" xfId="531" applyFont="1" applyFill="1" applyAlignment="1">
      <alignment horizontal="right"/>
    </xf>
    <xf numFmtId="9" fontId="17" fillId="60" borderId="36" xfId="0" applyNumberFormat="1" applyFont="1" applyFill="1" applyBorder="1"/>
    <xf numFmtId="9" fontId="17" fillId="60" borderId="0" xfId="0" applyNumberFormat="1" applyFont="1" applyFill="1"/>
    <xf numFmtId="0" fontId="123" fillId="60" borderId="46" xfId="704" applyFont="1" applyFill="1" applyBorder="1" applyAlignment="1">
      <alignment horizontal="left" vertical="center"/>
      <protection/>
    </xf>
    <xf numFmtId="0" fontId="10" fillId="60" borderId="0" xfId="0" applyFont="1" applyFill="1" applyAlignment="1">
      <alignment horizontal="left" vertical="center"/>
    </xf>
    <xf numFmtId="0" fontId="123" fillId="60" borderId="46" xfId="0" applyFont="1" applyFill="1" applyBorder="1" applyAlignment="1">
      <alignment horizontal="left" vertical="center"/>
    </xf>
    <xf numFmtId="4" fontId="17" fillId="60" borderId="36" xfId="0" applyNumberFormat="1" applyFont="1" applyFill="1" applyBorder="1" applyAlignment="1">
      <alignment vertical="center"/>
    </xf>
    <xf numFmtId="0" fontId="13" fillId="60" borderId="46" xfId="0" applyFont="1" applyFill="1" applyBorder="1" applyAlignment="1">
      <alignment vertical="center"/>
    </xf>
    <xf numFmtId="0" fontId="17" fillId="60" borderId="56" xfId="0" applyFont="1" applyFill="1" applyBorder="1" applyAlignment="1">
      <alignment vertical="center"/>
    </xf>
    <xf numFmtId="0" fontId="17" fillId="60" borderId="61" xfId="0" applyFont="1" applyFill="1" applyBorder="1" applyAlignment="1">
      <alignment vertical="center"/>
    </xf>
    <xf numFmtId="3" fontId="17" fillId="60" borderId="51" xfId="0" applyNumberFormat="1" applyFont="1" applyFill="1" applyBorder="1" applyAlignment="1">
      <alignment vertical="center"/>
    </xf>
    <xf numFmtId="3" fontId="17" fillId="60" borderId="61" xfId="0" applyNumberFormat="1" applyFont="1" applyFill="1" applyBorder="1" applyAlignment="1">
      <alignment vertical="center"/>
    </xf>
    <xf numFmtId="0" fontId="17" fillId="60" borderId="51" xfId="0" applyFont="1" applyFill="1" applyBorder="1" applyAlignment="1">
      <alignment vertical="center"/>
    </xf>
    <xf numFmtId="9" fontId="17" fillId="60" borderId="51" xfId="531" applyFont="1" applyFill="1" applyBorder="1" applyAlignment="1">
      <alignment vertical="center"/>
    </xf>
    <xf numFmtId="9" fontId="17" fillId="60" borderId="61" xfId="531" applyFont="1" applyFill="1" applyBorder="1" applyAlignment="1">
      <alignment vertical="center"/>
    </xf>
    <xf numFmtId="0" fontId="14" fillId="60" borderId="46" xfId="0" applyFont="1" applyFill="1" applyBorder="1" applyAlignment="1">
      <alignment vertical="center"/>
    </xf>
    <xf numFmtId="0" fontId="128" fillId="60" borderId="0" xfId="0" applyFont="1" applyFill="1" applyAlignment="1">
      <alignment horizontal="left" vertical="center"/>
    </xf>
    <xf numFmtId="1" fontId="17" fillId="60" borderId="36" xfId="0" applyNumberFormat="1" applyFont="1" applyFill="1" applyBorder="1" applyAlignment="1">
      <alignment vertical="center"/>
    </xf>
    <xf numFmtId="0" fontId="18" fillId="60" borderId="0" xfId="0" applyFont="1" applyFill="1" applyAlignment="1">
      <alignment vertical="center"/>
    </xf>
    <xf numFmtId="1" fontId="17" fillId="60" borderId="0" xfId="0" applyNumberFormat="1" applyFont="1" applyFill="1" applyAlignment="1">
      <alignment vertical="center"/>
    </xf>
    <xf numFmtId="46" fontId="17" fillId="60" borderId="0" xfId="0" applyNumberFormat="1" applyFont="1" applyFill="1" applyAlignment="1" quotePrefix="1">
      <alignment horizontal="right"/>
    </xf>
    <xf numFmtId="49" fontId="17" fillId="60" borderId="0" xfId="0" applyNumberFormat="1" applyFont="1" applyFill="1" applyAlignment="1">
      <alignment horizontal="right"/>
    </xf>
    <xf numFmtId="167" fontId="17" fillId="60" borderId="36" xfId="0" applyNumberFormat="1" applyFont="1" applyFill="1" applyBorder="1"/>
    <xf numFmtId="0" fontId="142" fillId="60" borderId="0" xfId="1984" applyFont="1" applyFill="1"/>
    <xf numFmtId="9" fontId="17" fillId="60" borderId="36" xfId="531" applyFont="1" applyFill="1" applyBorder="1" applyAlignment="1">
      <alignment vertical="center"/>
    </xf>
    <xf numFmtId="0" fontId="128" fillId="60" borderId="0" xfId="0" applyFont="1" applyFill="1" applyAlignment="1">
      <alignment horizontal="left"/>
    </xf>
    <xf numFmtId="3" fontId="17" fillId="68" borderId="36" xfId="0" applyNumberFormat="1" applyFont="1" applyFill="1" applyBorder="1" applyAlignment="1">
      <alignment horizontal="right"/>
    </xf>
    <xf numFmtId="3" fontId="17" fillId="69" borderId="36" xfId="0" applyNumberFormat="1" applyFont="1" applyFill="1" applyBorder="1" applyAlignment="1">
      <alignment horizontal="right"/>
    </xf>
    <xf numFmtId="0" fontId="17" fillId="60" borderId="38" xfId="704" applyFont="1" applyFill="1" applyBorder="1" applyAlignment="1">
      <alignment vertical="center"/>
      <protection/>
    </xf>
    <xf numFmtId="4" fontId="18" fillId="44" borderId="0" xfId="0" applyNumberFormat="1" applyFont="1" applyFill="1" applyAlignment="1">
      <alignment vertical="center"/>
    </xf>
    <xf numFmtId="4" fontId="126" fillId="44" borderId="0" xfId="0" applyNumberFormat="1" applyFont="1" applyFill="1" applyAlignment="1">
      <alignment vertical="center"/>
    </xf>
    <xf numFmtId="4" fontId="8" fillId="44" borderId="0" xfId="0" applyNumberFormat="1" applyFont="1" applyFill="1" applyAlignment="1">
      <alignment vertical="center"/>
    </xf>
    <xf numFmtId="4" fontId="17" fillId="44" borderId="0" xfId="0" applyNumberFormat="1" applyFont="1" applyFill="1" applyAlignment="1">
      <alignment vertical="center"/>
    </xf>
    <xf numFmtId="2" fontId="128" fillId="44" borderId="0" xfId="0" applyNumberFormat="1" applyFont="1" applyFill="1" applyAlignment="1">
      <alignment vertical="center"/>
    </xf>
    <xf numFmtId="0" fontId="17" fillId="44" borderId="0" xfId="0" applyFont="1" applyFill="1"/>
    <xf numFmtId="14" fontId="14" fillId="53" borderId="0" xfId="0" applyNumberFormat="1" applyFont="1" applyFill="1" applyAlignment="1">
      <alignment horizontal="right"/>
    </xf>
    <xf numFmtId="1" fontId="14" fillId="0" borderId="17" xfId="0" applyNumberFormat="1" applyFont="1" applyBorder="1"/>
    <xf numFmtId="1" fontId="14" fillId="0" borderId="25" xfId="0" applyNumberFormat="1" applyFont="1" applyBorder="1"/>
    <xf numFmtId="0" fontId="0" fillId="12" borderId="0" xfId="0" applyFont="1" applyFill="1"/>
    <xf numFmtId="0" fontId="14" fillId="52" borderId="17" xfId="0" applyFont="1" applyFill="1" applyBorder="1"/>
    <xf numFmtId="0" fontId="77" fillId="53" borderId="17" xfId="0" applyFont="1" applyFill="1" applyBorder="1" applyAlignment="1">
      <alignment horizontal="center"/>
    </xf>
    <xf numFmtId="49" fontId="0" fillId="4" borderId="17" xfId="0" applyNumberFormat="1" applyFont="1" applyFill="1" applyBorder="1"/>
    <xf numFmtId="49" fontId="0" fillId="4" borderId="17" xfId="0" applyNumberFormat="1" applyFont="1" applyFill="1" applyBorder="1"/>
    <xf numFmtId="1" fontId="1" fillId="42" borderId="17" xfId="597" applyNumberFormat="1" applyFont="1" applyFill="1" applyBorder="1" quotePrefix="1">
      <alignment/>
      <protection/>
    </xf>
    <xf numFmtId="1" fontId="14" fillId="42" borderId="0" xfId="0" applyNumberFormat="1" applyFont="1" applyFill="1" applyAlignment="1">
      <alignment horizontal="right"/>
    </xf>
    <xf numFmtId="14" fontId="8" fillId="0" borderId="0" xfId="0" applyNumberFormat="1" applyFont="1"/>
    <xf numFmtId="0" fontId="78" fillId="53" borderId="17" xfId="0" applyFont="1" applyFill="1" applyBorder="1" applyAlignment="1">
      <alignment horizontal="left"/>
    </xf>
    <xf numFmtId="0" fontId="24" fillId="0" borderId="17" xfId="1516" applyFont="1" applyBorder="1" applyAlignment="1">
      <alignment horizontal="left"/>
      <protection/>
    </xf>
    <xf numFmtId="0" fontId="31" fillId="53" borderId="17" xfId="0" applyFont="1" applyFill="1" applyBorder="1" applyAlignment="1">
      <alignment horizontal="right"/>
    </xf>
    <xf numFmtId="0" fontId="99" fillId="52" borderId="0" xfId="1984" applyFill="1" applyBorder="1"/>
    <xf numFmtId="0" fontId="14" fillId="51" borderId="17" xfId="0" applyFont="1" applyFill="1" applyBorder="1"/>
    <xf numFmtId="0" fontId="146" fillId="41" borderId="0" xfId="1984" applyFont="1" applyFill="1" applyAlignment="1" applyProtection="1">
      <alignment horizontal="left"/>
      <protection/>
    </xf>
    <xf numFmtId="0" fontId="147" fillId="41" borderId="0" xfId="1984" applyFont="1" applyFill="1" applyAlignment="1" applyProtection="1">
      <alignment horizontal="left"/>
      <protection/>
    </xf>
    <xf numFmtId="0" fontId="147" fillId="41" borderId="0" xfId="1984" applyFont="1" applyFill="1" applyAlignment="1" applyProtection="1">
      <alignment horizontal="left" vertical="center"/>
      <protection/>
    </xf>
    <xf numFmtId="0" fontId="145" fillId="52" borderId="17" xfId="0" applyFont="1" applyFill="1" applyBorder="1"/>
    <xf numFmtId="0" fontId="14" fillId="0" borderId="27" xfId="0" applyFont="1" applyBorder="1"/>
    <xf numFmtId="2" fontId="78" fillId="53" borderId="17" xfId="531" applyNumberFormat="1" applyFont="1" applyFill="1" applyBorder="1"/>
    <xf numFmtId="0" fontId="78" fillId="38" borderId="17" xfId="0" applyFont="1" applyFill="1" applyBorder="1" applyAlignment="1">
      <alignment horizontal="left"/>
    </xf>
    <xf numFmtId="3" fontId="17" fillId="60" borderId="0" xfId="531" applyNumberFormat="1" applyFont="1" applyFill="1" applyBorder="1" applyAlignment="1">
      <alignment horizontal="right"/>
    </xf>
    <xf numFmtId="168" fontId="17" fillId="60" borderId="0" xfId="531" applyNumberFormat="1" applyFont="1" applyFill="1" applyBorder="1" applyAlignment="1">
      <alignment horizontal="right"/>
    </xf>
    <xf numFmtId="0" fontId="17" fillId="41" borderId="47" xfId="0" applyFont="1" applyFill="1" applyBorder="1" applyAlignment="1">
      <alignment vertical="center" wrapText="1"/>
    </xf>
    <xf numFmtId="3" fontId="17" fillId="41" borderId="0" xfId="0" applyNumberFormat="1" applyFont="1" applyFill="1" applyAlignment="1">
      <alignment horizontal="left" vertical="center"/>
    </xf>
    <xf numFmtId="0" fontId="17" fillId="41" borderId="0" xfId="0" applyFont="1" applyFill="1" applyAlignment="1">
      <alignment vertical="center" wrapText="1"/>
    </xf>
    <xf numFmtId="168" fontId="17" fillId="60" borderId="0" xfId="531" applyNumberFormat="1" applyFont="1" applyFill="1" applyBorder="1" applyAlignment="1">
      <alignment vertical="center"/>
    </xf>
    <xf numFmtId="3" fontId="124" fillId="60" borderId="0" xfId="0" applyNumberFormat="1" applyFont="1" applyFill="1" applyAlignment="1">
      <alignment vertical="center"/>
    </xf>
    <xf numFmtId="3" fontId="124" fillId="41" borderId="0" xfId="0" applyNumberFormat="1" applyFont="1" applyFill="1" applyAlignment="1">
      <alignment horizontal="left" vertical="center"/>
    </xf>
    <xf numFmtId="0" fontId="123" fillId="41" borderId="0" xfId="0" applyFont="1" applyFill="1" applyAlignment="1">
      <alignment vertical="top" wrapText="1"/>
    </xf>
    <xf numFmtId="1" fontId="14" fillId="0" borderId="17" xfId="531" applyNumberFormat="1" applyFont="1" applyBorder="1"/>
    <xf numFmtId="0" fontId="148" fillId="0" borderId="0" xfId="0" applyFont="1"/>
    <xf numFmtId="0" fontId="148" fillId="0" borderId="0" xfId="0" applyFont="1" applyAlignment="1">
      <alignment vertical="top"/>
    </xf>
    <xf numFmtId="176" fontId="148" fillId="0" borderId="0" xfId="0" applyNumberFormat="1" applyFont="1" applyAlignment="1">
      <alignment horizontal="right"/>
    </xf>
    <xf numFmtId="176" fontId="148" fillId="0" borderId="0" xfId="0" applyNumberFormat="1" applyFont="1" applyAlignment="1">
      <alignment horizontal="right" vertical="top"/>
    </xf>
    <xf numFmtId="1" fontId="14" fillId="60" borderId="0" xfId="0" applyNumberFormat="1" applyFont="1" applyFill="1"/>
    <xf numFmtId="3" fontId="17" fillId="41" borderId="45" xfId="0" applyNumberFormat="1" applyFont="1" applyFill="1" applyBorder="1" applyAlignment="1">
      <alignment horizontal="right" vertical="center"/>
    </xf>
    <xf numFmtId="0" fontId="17" fillId="41" borderId="46" xfId="0" applyFont="1" applyFill="1" applyBorder="1" applyAlignment="1">
      <alignment horizontal="center" vertical="center"/>
    </xf>
    <xf numFmtId="0" fontId="77" fillId="53" borderId="17" xfId="0" applyFont="1" applyFill="1" applyBorder="1" applyAlignment="1">
      <alignment horizontal="center"/>
    </xf>
    <xf numFmtId="0" fontId="125" fillId="41" borderId="46" xfId="704" applyFont="1" applyFill="1" applyBorder="1" applyAlignment="1">
      <alignment vertical="top"/>
      <protection/>
    </xf>
    <xf numFmtId="0" fontId="123" fillId="41" borderId="0" xfId="704" applyFont="1" applyFill="1" applyAlignment="1">
      <alignment vertical="top" wrapText="1"/>
      <protection/>
    </xf>
    <xf numFmtId="0" fontId="125" fillId="41" borderId="0" xfId="704" applyFont="1" applyFill="1" applyAlignment="1">
      <alignment vertical="top"/>
      <protection/>
    </xf>
    <xf numFmtId="0" fontId="14" fillId="14" borderId="25" xfId="0" applyFont="1" applyFill="1" applyBorder="1"/>
    <xf numFmtId="2" fontId="14" fillId="0" borderId="25" xfId="0" applyNumberFormat="1" applyFont="1" applyBorder="1"/>
    <xf numFmtId="3" fontId="17" fillId="41" borderId="47" xfId="0" applyNumberFormat="1" applyFont="1" applyFill="1" applyBorder="1" applyAlignment="1">
      <alignment horizontal="center" vertical="center" wrapText="1"/>
    </xf>
    <xf numFmtId="3" fontId="17" fillId="41" borderId="46" xfId="0" applyNumberFormat="1" applyFont="1" applyFill="1" applyBorder="1" applyAlignment="1">
      <alignment horizontal="center" vertical="center" wrapText="1"/>
    </xf>
    <xf numFmtId="3" fontId="17" fillId="41" borderId="47" xfId="0" applyNumberFormat="1" applyFont="1" applyFill="1" applyBorder="1" applyAlignment="1">
      <alignment horizontal="center" vertical="center"/>
    </xf>
    <xf numFmtId="0" fontId="14" fillId="52" borderId="35" xfId="0" applyFont="1" applyFill="1" applyBorder="1"/>
    <xf numFmtId="0" fontId="115" fillId="60" borderId="0" xfId="1984" applyFont="1" applyFill="1"/>
    <xf numFmtId="3" fontId="17" fillId="41" borderId="0" xfId="0" applyNumberFormat="1" applyFont="1" applyFill="1" applyAlignment="1">
      <alignment horizontal="center" vertical="center"/>
    </xf>
    <xf numFmtId="168" fontId="14" fillId="0" borderId="25" xfId="531" applyNumberFormat="1" applyFont="1" applyBorder="1"/>
    <xf numFmtId="168" fontId="14" fillId="0" borderId="0" xfId="531" applyNumberFormat="1" applyFont="1" applyBorder="1"/>
    <xf numFmtId="0" fontId="77" fillId="53" borderId="35" xfId="0" applyFont="1" applyFill="1" applyBorder="1" applyAlignment="1">
      <alignment horizontal="center"/>
    </xf>
    <xf numFmtId="0" fontId="0" fillId="46" borderId="17" xfId="0" applyFill="1" applyBorder="1"/>
    <xf numFmtId="9" fontId="0" fillId="46" borderId="17" xfId="531" applyFill="1" applyBorder="1"/>
    <xf numFmtId="0" fontId="0" fillId="46" borderId="17" xfId="0" applyFont="1" applyFill="1" applyBorder="1" applyAlignment="1">
      <alignment horizontal="right"/>
    </xf>
    <xf numFmtId="10" fontId="0" fillId="46" borderId="17" xfId="531" applyNumberFormat="1" applyFont="1" applyFill="1" applyBorder="1" applyAlignment="1">
      <alignment horizontal="right"/>
    </xf>
    <xf numFmtId="3" fontId="0" fillId="55" borderId="17" xfId="0" applyNumberFormat="1" applyFont="1" applyFill="1" applyBorder="1"/>
    <xf numFmtId="10" fontId="0" fillId="55" borderId="17" xfId="531" applyNumberFormat="1" applyFont="1" applyFill="1" applyBorder="1" applyAlignment="1">
      <alignment horizontal="right"/>
    </xf>
    <xf numFmtId="0" fontId="78" fillId="15" borderId="17" xfId="0" applyFont="1" applyFill="1" applyBorder="1"/>
    <xf numFmtId="1" fontId="14" fillId="51" borderId="0" xfId="0" applyNumberFormat="1" applyFont="1" applyFill="1" applyAlignment="1">
      <alignment horizontal="right"/>
    </xf>
    <xf numFmtId="0" fontId="0" fillId="4" borderId="17" xfId="0" applyFont="1" applyFill="1" applyBorder="1" quotePrefix="1"/>
    <xf numFmtId="0" fontId="1" fillId="12" borderId="0" xfId="0" applyFont="1" applyFill="1" applyAlignment="1">
      <alignment horizontal="center"/>
    </xf>
    <xf numFmtId="179" fontId="14" fillId="0" borderId="15" xfId="5826" applyNumberFormat="1" applyFont="1" applyBorder="1" applyAlignment="1">
      <alignment horizontal="right" vertical="top" wrapText="1"/>
      <protection/>
    </xf>
    <xf numFmtId="0" fontId="0" fillId="0" borderId="25" xfId="0" applyBorder="1"/>
    <xf numFmtId="0" fontId="0" fillId="0" borderId="63" xfId="0" applyFont="1" applyBorder="1"/>
    <xf numFmtId="0" fontId="0" fillId="0" borderId="16" xfId="0" applyFont="1" applyBorder="1"/>
    <xf numFmtId="0" fontId="0" fillId="0" borderId="64" xfId="0" applyFont="1" applyBorder="1"/>
    <xf numFmtId="0" fontId="0" fillId="0" borderId="65" xfId="0" applyFont="1" applyBorder="1"/>
    <xf numFmtId="0" fontId="0" fillId="0" borderId="66" xfId="0" applyFont="1" applyBorder="1"/>
    <xf numFmtId="0" fontId="14" fillId="0" borderId="65" xfId="0" applyFont="1" applyBorder="1"/>
    <xf numFmtId="0" fontId="14" fillId="0" borderId="66" xfId="0" applyFont="1" applyBorder="1"/>
    <xf numFmtId="0" fontId="29" fillId="0" borderId="0" xfId="0" applyFont="1" applyAlignment="1">
      <alignment horizontal="center"/>
    </xf>
    <xf numFmtId="170" fontId="28" fillId="0" borderId="0" xfId="0" applyNumberFormat="1" applyFont="1" applyAlignment="1">
      <alignment horizontal="right"/>
    </xf>
    <xf numFmtId="170" fontId="28" fillId="0" borderId="0" xfId="0" applyNumberFormat="1" applyFont="1"/>
    <xf numFmtId="0" fontId="24" fillId="0" borderId="66" xfId="0" applyFont="1" applyBorder="1"/>
    <xf numFmtId="0" fontId="14" fillId="0" borderId="67" xfId="0" applyFont="1" applyBorder="1"/>
    <xf numFmtId="0" fontId="14" fillId="0" borderId="68" xfId="0" applyFont="1" applyBorder="1"/>
    <xf numFmtId="0" fontId="14" fillId="0" borderId="69" xfId="0" applyFont="1" applyBorder="1"/>
    <xf numFmtId="0" fontId="157" fillId="0" borderId="0" xfId="0" applyFont="1"/>
    <xf numFmtId="167" fontId="17" fillId="60" borderId="36" xfId="0" applyNumberFormat="1" applyFont="1" applyFill="1" applyBorder="1" applyAlignment="1">
      <alignment horizontal="left"/>
    </xf>
    <xf numFmtId="1" fontId="17" fillId="60" borderId="36" xfId="0" applyNumberFormat="1" applyFont="1" applyFill="1" applyBorder="1" applyAlignment="1">
      <alignment horizontal="right"/>
    </xf>
    <xf numFmtId="0" fontId="0" fillId="59" borderId="0" xfId="0" applyFont="1" applyFill="1"/>
    <xf numFmtId="1" fontId="14" fillId="42" borderId="17" xfId="0" applyNumberFormat="1" applyFont="1" applyFill="1" applyBorder="1"/>
    <xf numFmtId="1" fontId="14" fillId="0" borderId="17" xfId="666" applyNumberFormat="1" applyFont="1" applyBorder="1"/>
    <xf numFmtId="1" fontId="14" fillId="0" borderId="17" xfId="0" applyNumberFormat="1" applyFont="1" applyBorder="1" applyAlignment="1" applyProtection="1">
      <alignment horizontal="right"/>
      <protection locked="0"/>
    </xf>
    <xf numFmtId="0" fontId="78" fillId="53" borderId="17" xfId="0" applyFont="1" applyFill="1" applyBorder="1"/>
    <xf numFmtId="0" fontId="14" fillId="37" borderId="17" xfId="0" applyFont="1" applyFill="1" applyBorder="1" applyAlignment="1">
      <alignment horizontal="left" vertical="center"/>
    </xf>
    <xf numFmtId="0" fontId="14" fillId="37" borderId="17" xfId="0" applyFont="1" applyFill="1" applyBorder="1" applyAlignment="1">
      <alignment horizontal="left"/>
    </xf>
    <xf numFmtId="0" fontId="14" fillId="37" borderId="17" xfId="0" applyFont="1" applyFill="1" applyBorder="1"/>
    <xf numFmtId="0" fontId="4" fillId="42" borderId="17" xfId="0" applyFont="1" applyFill="1" applyBorder="1" applyAlignment="1">
      <alignment horizontal="right"/>
    </xf>
    <xf numFmtId="166" fontId="14" fillId="0" borderId="17" xfId="531" applyNumberFormat="1" applyFont="1" applyFill="1" applyBorder="1" applyAlignment="1">
      <alignment horizontal="right"/>
    </xf>
    <xf numFmtId="2" fontId="14" fillId="0" borderId="17" xfId="531" applyNumberFormat="1" applyFont="1" applyFill="1" applyBorder="1" applyAlignment="1">
      <alignment horizontal="right"/>
    </xf>
    <xf numFmtId="1" fontId="14" fillId="42" borderId="17" xfId="0" applyNumberFormat="1" applyFont="1" applyFill="1" applyBorder="1" applyAlignment="1">
      <alignment horizontal="right"/>
    </xf>
    <xf numFmtId="1" fontId="27" fillId="42" borderId="17" xfId="0" applyNumberFormat="1" applyFont="1" applyFill="1" applyBorder="1" applyAlignment="1">
      <alignment horizontal="right"/>
    </xf>
    <xf numFmtId="0" fontId="109" fillId="42" borderId="17" xfId="597" applyFont="1" applyFill="1" applyBorder="1">
      <alignment/>
      <protection/>
    </xf>
    <xf numFmtId="1" fontId="109" fillId="42" borderId="17" xfId="597" applyNumberFormat="1" applyFont="1" applyFill="1" applyBorder="1">
      <alignment/>
      <protection/>
    </xf>
    <xf numFmtId="1" fontId="109" fillId="42" borderId="17" xfId="597" applyNumberFormat="1" applyFont="1" applyFill="1" applyBorder="1">
      <alignment/>
      <protection/>
    </xf>
    <xf numFmtId="0" fontId="109" fillId="42" borderId="17" xfId="597" applyFont="1" applyFill="1" applyBorder="1">
      <alignment/>
      <protection/>
    </xf>
    <xf numFmtId="0" fontId="14" fillId="42" borderId="23" xfId="0" applyFont="1" applyFill="1" applyBorder="1"/>
    <xf numFmtId="1" fontId="78" fillId="53" borderId="17" xfId="531" applyNumberFormat="1" applyFont="1" applyFill="1" applyBorder="1"/>
    <xf numFmtId="1" fontId="14" fillId="12" borderId="17" xfId="0" applyNumberFormat="1" applyFont="1" applyFill="1" applyBorder="1"/>
    <xf numFmtId="1" fontId="78" fillId="0" borderId="17" xfId="531" applyNumberFormat="1" applyFont="1" applyBorder="1"/>
    <xf numFmtId="2" fontId="78" fillId="53" borderId="17" xfId="531" applyNumberFormat="1" applyFont="1" applyFill="1" applyBorder="1"/>
    <xf numFmtId="167" fontId="14" fillId="12" borderId="17" xfId="0" applyNumberFormat="1" applyFont="1" applyFill="1" applyBorder="1"/>
    <xf numFmtId="2" fontId="14" fillId="0" borderId="17" xfId="0" applyNumberFormat="1" applyFont="1" applyBorder="1"/>
    <xf numFmtId="1" fontId="0" fillId="42" borderId="17" xfId="0" applyNumberFormat="1" applyFill="1" applyBorder="1" applyAlignment="1">
      <alignment horizontal="right"/>
    </xf>
    <xf numFmtId="1" fontId="14" fillId="70" borderId="17" xfId="0" applyNumberFormat="1" applyFont="1" applyFill="1" applyBorder="1"/>
    <xf numFmtId="0" fontId="14" fillId="0" borderId="29" xfId="0" applyFont="1" applyBorder="1"/>
    <xf numFmtId="0" fontId="14" fillId="0" borderId="29" xfId="570" applyFont="1" applyBorder="1" applyAlignment="1">
      <alignment horizontal="right"/>
      <protection/>
    </xf>
    <xf numFmtId="0" fontId="15" fillId="0" borderId="29" xfId="0" applyFont="1" applyBorder="1"/>
    <xf numFmtId="0" fontId="31" fillId="38" borderId="29" xfId="0" applyFont="1" applyFill="1" applyBorder="1" applyAlignment="1">
      <alignment horizontal="left"/>
    </xf>
    <xf numFmtId="0" fontId="14" fillId="0" borderId="70" xfId="704" applyFont="1" applyBorder="1" applyAlignment="1">
      <alignment horizontal="right"/>
      <protection/>
    </xf>
    <xf numFmtId="14" fontId="14" fillId="53" borderId="70" xfId="704" applyNumberFormat="1" applyFont="1" applyFill="1" applyBorder="1" applyAlignment="1">
      <alignment horizontal="right"/>
      <protection/>
    </xf>
    <xf numFmtId="0" fontId="78" fillId="38" borderId="70" xfId="704" applyFont="1" applyFill="1" applyBorder="1">
      <alignment/>
      <protection/>
    </xf>
    <xf numFmtId="0" fontId="78" fillId="42" borderId="17" xfId="0" applyFont="1" applyFill="1" applyBorder="1"/>
    <xf numFmtId="0" fontId="78" fillId="42" borderId="17" xfId="0" applyFont="1" applyFill="1" applyBorder="1"/>
    <xf numFmtId="0" fontId="31" fillId="42" borderId="17" xfId="0" applyFont="1" applyFill="1" applyBorder="1" applyAlignment="1">
      <alignment horizontal="left"/>
    </xf>
    <xf numFmtId="0" fontId="31" fillId="42" borderId="17" xfId="737" applyFont="1" applyFill="1" applyBorder="1">
      <alignment/>
      <protection/>
    </xf>
    <xf numFmtId="0" fontId="31" fillId="42" borderId="17" xfId="737" applyFont="1" applyFill="1" applyBorder="1">
      <alignment/>
      <protection/>
    </xf>
    <xf numFmtId="0" fontId="106" fillId="42" borderId="17" xfId="0" applyFont="1" applyFill="1" applyBorder="1"/>
    <xf numFmtId="0" fontId="78" fillId="42" borderId="17" xfId="0" applyFont="1" applyFill="1" applyBorder="1"/>
    <xf numFmtId="0" fontId="78" fillId="42" borderId="17" xfId="0" applyFont="1" applyFill="1" applyBorder="1" applyAlignment="1">
      <alignment horizontal="left"/>
    </xf>
    <xf numFmtId="0" fontId="31" fillId="42" borderId="17" xfId="0" applyFont="1" applyFill="1" applyBorder="1" applyAlignment="1">
      <alignment horizontal="left"/>
    </xf>
    <xf numFmtId="0" fontId="14" fillId="0" borderId="29" xfId="0" applyFont="1" applyBorder="1" applyAlignment="1">
      <alignment horizontal="right"/>
    </xf>
    <xf numFmtId="14" fontId="14" fillId="53" borderId="29" xfId="0" applyNumberFormat="1" applyFont="1" applyFill="1" applyBorder="1" applyAlignment="1">
      <alignment horizontal="right"/>
    </xf>
    <xf numFmtId="49" fontId="78" fillId="38" borderId="29" xfId="0" applyNumberFormat="1" applyFont="1" applyFill="1" applyBorder="1"/>
    <xf numFmtId="1" fontId="14" fillId="42" borderId="70" xfId="0" applyNumberFormat="1" applyFont="1" applyFill="1" applyBorder="1"/>
    <xf numFmtId="0" fontId="14" fillId="0" borderId="70" xfId="0" applyFont="1" applyBorder="1" applyAlignment="1">
      <alignment horizontal="right"/>
    </xf>
    <xf numFmtId="14" fontId="14" fillId="53" borderId="70" xfId="0" applyNumberFormat="1" applyFont="1" applyFill="1" applyBorder="1" applyAlignment="1">
      <alignment horizontal="right"/>
    </xf>
    <xf numFmtId="0" fontId="78" fillId="38" borderId="70" xfId="0" applyFont="1" applyFill="1" applyBorder="1"/>
    <xf numFmtId="167" fontId="1" fillId="0" borderId="70" xfId="597" applyNumberFormat="1" applyFont="1" applyBorder="1">
      <alignment/>
      <protection/>
    </xf>
    <xf numFmtId="0" fontId="106" fillId="42" borderId="17" xfId="570" applyFont="1" applyFill="1" applyBorder="1">
      <alignment/>
      <protection/>
    </xf>
    <xf numFmtId="1" fontId="14" fillId="0" borderId="70" xfId="704" applyNumberFormat="1" applyFont="1" applyBorder="1">
      <alignment/>
      <protection/>
    </xf>
    <xf numFmtId="1" fontId="14" fillId="0" borderId="29" xfId="704" applyNumberFormat="1" applyFont="1" applyBorder="1">
      <alignment/>
      <protection/>
    </xf>
    <xf numFmtId="49" fontId="78" fillId="38" borderId="29" xfId="704" applyNumberFormat="1" applyFont="1" applyFill="1" applyBorder="1">
      <alignment/>
      <protection/>
    </xf>
    <xf numFmtId="167" fontId="14" fillId="0" borderId="70" xfId="0" applyNumberFormat="1" applyFont="1" applyBorder="1"/>
    <xf numFmtId="0" fontId="14" fillId="0" borderId="25" xfId="0" applyFont="1" applyBorder="1" applyAlignment="1">
      <alignment horizontal="right"/>
    </xf>
    <xf numFmtId="0" fontId="0" fillId="39" borderId="71" xfId="0" applyFill="1" applyBorder="1" applyAlignment="1">
      <alignment horizontal="center"/>
    </xf>
    <xf numFmtId="0" fontId="0" fillId="42" borderId="71" xfId="0" applyFill="1" applyBorder="1"/>
    <xf numFmtId="0" fontId="14" fillId="36" borderId="71" xfId="0" applyFont="1" applyFill="1" applyBorder="1"/>
    <xf numFmtId="0" fontId="14" fillId="36" borderId="23" xfId="0" applyFont="1" applyFill="1" applyBorder="1"/>
    <xf numFmtId="0" fontId="14" fillId="36" borderId="71" xfId="704" applyFont="1" applyFill="1" applyBorder="1">
      <alignment/>
      <protection/>
    </xf>
    <xf numFmtId="0" fontId="0" fillId="36" borderId="71" xfId="570" applyFill="1" applyBorder="1">
      <alignment/>
      <protection/>
    </xf>
    <xf numFmtId="0" fontId="14" fillId="42" borderId="32" xfId="0" applyFont="1" applyFill="1" applyBorder="1" applyAlignment="1">
      <alignment horizontal="right"/>
    </xf>
    <xf numFmtId="0" fontId="14" fillId="42" borderId="71" xfId="0" applyFont="1" applyFill="1" applyBorder="1"/>
    <xf numFmtId="170" fontId="0" fillId="0" borderId="0" xfId="0" applyNumberFormat="1"/>
    <xf numFmtId="1" fontId="14" fillId="42" borderId="71" xfId="0" applyNumberFormat="1" applyFont="1" applyFill="1" applyBorder="1"/>
    <xf numFmtId="0" fontId="14" fillId="46" borderId="29" xfId="0" applyFont="1" applyFill="1" applyBorder="1"/>
    <xf numFmtId="0" fontId="14" fillId="46" borderId="0" xfId="570" applyFont="1" applyFill="1" applyAlignment="1">
      <alignment horizontal="right"/>
      <protection/>
    </xf>
    <xf numFmtId="0" fontId="14" fillId="46" borderId="0" xfId="570" applyFont="1" applyFill="1">
      <alignment/>
      <protection/>
    </xf>
    <xf numFmtId="14" fontId="14" fillId="46" borderId="0" xfId="570" applyNumberFormat="1" applyFont="1" applyFill="1" applyAlignment="1">
      <alignment horizontal="right"/>
      <protection/>
    </xf>
    <xf numFmtId="0" fontId="15" fillId="46" borderId="0" xfId="0" applyFont="1" applyFill="1"/>
    <xf numFmtId="0" fontId="85" fillId="46" borderId="0" xfId="0" applyFont="1" applyFill="1"/>
    <xf numFmtId="0" fontId="31" fillId="46" borderId="0" xfId="0" applyFont="1" applyFill="1" applyAlignment="1">
      <alignment horizontal="left"/>
    </xf>
    <xf numFmtId="1" fontId="14" fillId="46" borderId="0" xfId="0" applyNumberFormat="1" applyFont="1" applyFill="1"/>
    <xf numFmtId="0" fontId="1" fillId="46" borderId="0" xfId="3293" applyFont="1" applyFill="1">
      <alignment/>
      <protection/>
    </xf>
    <xf numFmtId="0" fontId="14" fillId="46" borderId="0" xfId="704" applyFont="1" applyFill="1">
      <alignment/>
      <protection/>
    </xf>
    <xf numFmtId="0" fontId="14" fillId="46" borderId="0" xfId="0" applyFont="1" applyFill="1" applyAlignment="1">
      <alignment horizontal="right"/>
    </xf>
    <xf numFmtId="14" fontId="14" fillId="46" borderId="0" xfId="0" applyNumberFormat="1" applyFont="1" applyFill="1" applyAlignment="1">
      <alignment horizontal="right"/>
    </xf>
    <xf numFmtId="0" fontId="104" fillId="46" borderId="0" xfId="0" applyFont="1" applyFill="1"/>
    <xf numFmtId="0" fontId="1" fillId="46" borderId="0" xfId="597" applyFont="1" applyFill="1">
      <alignment/>
      <protection/>
    </xf>
    <xf numFmtId="49" fontId="78" fillId="46" borderId="0" xfId="0" applyNumberFormat="1" applyFont="1" applyFill="1"/>
    <xf numFmtId="167" fontId="1" fillId="46" borderId="0" xfId="3293" applyNumberFormat="1" applyFont="1" applyFill="1">
      <alignment/>
      <protection/>
    </xf>
    <xf numFmtId="1" fontId="14" fillId="46" borderId="0" xfId="704" applyNumberFormat="1" applyFont="1" applyFill="1">
      <alignment/>
      <protection/>
    </xf>
    <xf numFmtId="0" fontId="104" fillId="46" borderId="0" xfId="704" applyFont="1" applyFill="1">
      <alignment/>
      <protection/>
    </xf>
    <xf numFmtId="49" fontId="78" fillId="46" borderId="0" xfId="704" applyNumberFormat="1" applyFont="1" applyFill="1">
      <alignment/>
      <protection/>
    </xf>
    <xf numFmtId="1" fontId="14" fillId="46" borderId="17" xfId="704" applyNumberFormat="1" applyFont="1" applyFill="1" applyBorder="1">
      <alignment/>
      <protection/>
    </xf>
    <xf numFmtId="14" fontId="124" fillId="60" borderId="0" xfId="0" applyNumberFormat="1" applyFont="1" applyFill="1" applyAlignment="1">
      <alignment horizontal="right" vertical="center"/>
    </xf>
    <xf numFmtId="14" fontId="124" fillId="41" borderId="0" xfId="0" applyNumberFormat="1" applyFont="1" applyFill="1" applyAlignment="1">
      <alignment horizontal="right" vertical="center"/>
    </xf>
    <xf numFmtId="14" fontId="124" fillId="60" borderId="0" xfId="0" applyNumberFormat="1" applyFont="1" applyFill="1" applyAlignment="1">
      <alignment horizontal="right" vertical="top"/>
    </xf>
    <xf numFmtId="0" fontId="124" fillId="60" borderId="0" xfId="0" applyFont="1" applyFill="1" applyAlignment="1">
      <alignment horizontal="right"/>
    </xf>
    <xf numFmtId="168" fontId="14" fillId="42" borderId="17" xfId="531" applyNumberFormat="1" applyFont="1" applyFill="1" applyBorder="1"/>
    <xf numFmtId="0" fontId="158" fillId="0" borderId="0" xfId="0" applyFont="1"/>
    <xf numFmtId="0" fontId="14" fillId="12" borderId="17" xfId="0" applyFont="1" applyFill="1" applyBorder="1"/>
    <xf numFmtId="0" fontId="14" fillId="13" borderId="17" xfId="0" applyFont="1" applyFill="1" applyBorder="1"/>
    <xf numFmtId="2" fontId="78" fillId="53" borderId="35" xfId="531" applyNumberFormat="1" applyFont="1" applyFill="1" applyBorder="1"/>
    <xf numFmtId="2" fontId="14" fillId="17" borderId="17" xfId="531" applyNumberFormat="1" applyFont="1" applyFill="1" applyBorder="1"/>
    <xf numFmtId="168" fontId="14" fillId="17" borderId="17" xfId="531" applyNumberFormat="1" applyFont="1" applyFill="1" applyBorder="1"/>
    <xf numFmtId="168" fontId="14" fillId="17" borderId="17" xfId="531" applyNumberFormat="1" applyFont="1" applyFill="1" applyBorder="1"/>
    <xf numFmtId="2" fontId="14" fillId="17" borderId="17" xfId="531" applyNumberFormat="1" applyFont="1" applyFill="1" applyBorder="1"/>
    <xf numFmtId="0" fontId="14" fillId="42" borderId="17" xfId="570" applyFont="1" applyFill="1" applyBorder="1" applyAlignment="1">
      <alignment horizontal="right"/>
      <protection/>
    </xf>
    <xf numFmtId="0" fontId="14" fillId="42" borderId="29" xfId="570" applyFont="1" applyFill="1" applyBorder="1" applyAlignment="1">
      <alignment horizontal="right"/>
      <protection/>
    </xf>
    <xf numFmtId="167" fontId="1" fillId="51" borderId="70" xfId="3293" applyNumberFormat="1" applyFont="1" applyFill="1" applyBorder="1">
      <alignment/>
      <protection/>
    </xf>
    <xf numFmtId="167" fontId="1" fillId="51" borderId="17" xfId="3293" applyNumberFormat="1" applyFont="1" applyFill="1" applyBorder="1">
      <alignment/>
      <protection/>
    </xf>
    <xf numFmtId="167" fontId="1" fillId="51" borderId="17" xfId="3293" applyNumberFormat="1" applyFont="1" applyFill="1" applyBorder="1">
      <alignment/>
      <protection/>
    </xf>
    <xf numFmtId="167" fontId="1" fillId="51" borderId="29" xfId="3293" applyNumberFormat="1" applyFont="1" applyFill="1" applyBorder="1">
      <alignment/>
      <protection/>
    </xf>
    <xf numFmtId="0" fontId="160" fillId="0" borderId="0" xfId="0" applyFont="1"/>
    <xf numFmtId="166" fontId="14" fillId="71" borderId="17" xfId="0" applyNumberFormat="1" applyFont="1" applyFill="1" applyBorder="1"/>
    <xf numFmtId="0" fontId="99" fillId="0" borderId="0" xfId="1984"/>
    <xf numFmtId="1" fontId="14" fillId="0" borderId="35" xfId="531" applyNumberFormat="1" applyFont="1" applyFill="1" applyBorder="1"/>
    <xf numFmtId="0" fontId="0" fillId="71" borderId="0" xfId="0" applyFill="1"/>
    <xf numFmtId="1" fontId="14" fillId="0" borderId="29" xfId="531" applyNumberFormat="1" applyFont="1" applyBorder="1"/>
    <xf numFmtId="1" fontId="14" fillId="71" borderId="17" xfId="531" applyNumberFormat="1" applyFont="1" applyFill="1" applyBorder="1"/>
    <xf numFmtId="1" fontId="14" fillId="0" borderId="29" xfId="531" applyNumberFormat="1" applyFont="1" applyFill="1" applyBorder="1"/>
    <xf numFmtId="0" fontId="0" fillId="71" borderId="17" xfId="0" applyFill="1" applyBorder="1"/>
    <xf numFmtId="1" fontId="14" fillId="71" borderId="17" xfId="531" applyNumberFormat="1" applyFont="1" applyFill="1" applyBorder="1"/>
    <xf numFmtId="0" fontId="161" fillId="0" borderId="0" xfId="0" applyFont="1"/>
    <xf numFmtId="14" fontId="14" fillId="0" borderId="17" xfId="0" applyNumberFormat="1" applyFont="1" applyBorder="1" applyAlignment="1">
      <alignment horizontal="right"/>
    </xf>
    <xf numFmtId="0" fontId="106" fillId="53" borderId="17" xfId="0" applyFont="1" applyFill="1" applyBorder="1" applyAlignment="1">
      <alignment horizontal="left"/>
    </xf>
    <xf numFmtId="1" fontId="1" fillId="0" borderId="17" xfId="0" applyNumberFormat="1" applyFont="1" applyBorder="1"/>
    <xf numFmtId="3" fontId="1" fillId="0" borderId="25" xfId="0" applyNumberFormat="1" applyFont="1" applyBorder="1"/>
    <xf numFmtId="1" fontId="1" fillId="71" borderId="17" xfId="0" applyNumberFormat="1" applyFont="1" applyFill="1" applyBorder="1"/>
    <xf numFmtId="168" fontId="14" fillId="0" borderId="17" xfId="531" applyNumberFormat="1" applyFont="1" applyFill="1" applyBorder="1"/>
    <xf numFmtId="2" fontId="14" fillId="0" borderId="17" xfId="531" applyNumberFormat="1" applyFont="1" applyFill="1" applyBorder="1"/>
    <xf numFmtId="1" fontId="14" fillId="0" borderId="29" xfId="0" applyNumberFormat="1" applyFont="1" applyBorder="1"/>
    <xf numFmtId="0" fontId="77" fillId="72" borderId="0" xfId="0" applyFont="1" applyFill="1"/>
    <xf numFmtId="0" fontId="77" fillId="72" borderId="0" xfId="570" applyFont="1" applyFill="1">
      <alignment/>
      <protection/>
    </xf>
    <xf numFmtId="0" fontId="163" fillId="54" borderId="0" xfId="0" applyFont="1" applyFill="1"/>
    <xf numFmtId="0" fontId="0" fillId="54" borderId="0" xfId="0" applyFill="1"/>
    <xf numFmtId="0" fontId="77" fillId="54" borderId="0" xfId="0" applyFont="1" applyFill="1"/>
    <xf numFmtId="0" fontId="78" fillId="18" borderId="0" xfId="570" applyFont="1" applyFill="1">
      <alignment/>
      <protection/>
    </xf>
    <xf numFmtId="0" fontId="165" fillId="0" borderId="0" xfId="570" applyFont="1">
      <alignment/>
      <protection/>
    </xf>
    <xf numFmtId="1" fontId="14" fillId="0" borderId="17" xfId="737" applyNumberFormat="1" applyFont="1" applyBorder="1" applyAlignment="1">
      <alignment horizontal="right"/>
      <protection/>
    </xf>
    <xf numFmtId="0" fontId="164" fillId="54" borderId="0" xfId="0" applyFont="1" applyFill="1"/>
    <xf numFmtId="0" fontId="17" fillId="41" borderId="45" xfId="0" applyFont="1" applyFill="1" applyBorder="1" applyAlignment="1">
      <alignment horizontal="right" vertical="center"/>
    </xf>
    <xf numFmtId="3" fontId="17" fillId="41" borderId="45" xfId="0" applyNumberFormat="1" applyFont="1" applyFill="1" applyBorder="1" applyAlignment="1">
      <alignment vertical="center"/>
    </xf>
    <xf numFmtId="0" fontId="0" fillId="51" borderId="0" xfId="0" applyFont="1" applyFill="1" applyAlignment="1">
      <alignment vertical="center"/>
    </xf>
    <xf numFmtId="0" fontId="0" fillId="51" borderId="0" xfId="0" applyFont="1" applyFill="1" applyAlignment="1">
      <alignment vertical="center"/>
    </xf>
    <xf numFmtId="168" fontId="14" fillId="51" borderId="17" xfId="0" applyNumberFormat="1" applyFont="1" applyFill="1" applyBorder="1"/>
    <xf numFmtId="168" fontId="14" fillId="51" borderId="0" xfId="0" applyNumberFormat="1" applyFont="1" applyFill="1"/>
    <xf numFmtId="0" fontId="14" fillId="51" borderId="0" xfId="0" applyFont="1" applyFill="1" applyAlignment="1">
      <alignment horizontal="right"/>
    </xf>
    <xf numFmtId="168" fontId="14" fillId="51" borderId="17" xfId="531" applyNumberFormat="1" applyFont="1" applyFill="1" applyBorder="1"/>
    <xf numFmtId="0" fontId="14" fillId="0" borderId="0" xfId="0" applyFont="1" quotePrefix="1"/>
    <xf numFmtId="168" fontId="14" fillId="42" borderId="17" xfId="531" applyNumberFormat="1" applyFont="1" applyFill="1" applyBorder="1"/>
    <xf numFmtId="0" fontId="15" fillId="41" borderId="45" xfId="0" applyFont="1" applyFill="1" applyBorder="1" applyAlignment="1">
      <alignment vertical="center"/>
    </xf>
    <xf numFmtId="167" fontId="17" fillId="60" borderId="0" xfId="0" applyNumberFormat="1" applyFont="1" applyFill="1" applyAlignment="1">
      <alignment horizontal="left"/>
    </xf>
    <xf numFmtId="1" fontId="17" fillId="60" borderId="0" xfId="0" applyNumberFormat="1" applyFont="1" applyFill="1" applyAlignment="1">
      <alignment horizontal="right"/>
    </xf>
    <xf numFmtId="3" fontId="17" fillId="60" borderId="0" xfId="0" applyNumberFormat="1" applyFont="1" applyFill="1" applyAlignment="1">
      <alignment horizontal="right"/>
    </xf>
    <xf numFmtId="0" fontId="32" fillId="46" borderId="0" xfId="583" applyFill="1">
      <alignment/>
      <protection/>
    </xf>
    <xf numFmtId="0" fontId="105" fillId="46" borderId="0" xfId="0" applyFont="1" applyFill="1"/>
    <xf numFmtId="0" fontId="166" fillId="0" borderId="17" xfId="570" applyFont="1" applyBorder="1" applyAlignment="1">
      <alignment horizontal="right"/>
      <protection/>
    </xf>
    <xf numFmtId="1" fontId="14" fillId="73" borderId="17" xfId="0" applyNumberFormat="1" applyFont="1" applyFill="1" applyBorder="1"/>
    <xf numFmtId="1" fontId="14" fillId="74" borderId="17" xfId="0" applyNumberFormat="1" applyFont="1" applyFill="1" applyBorder="1"/>
    <xf numFmtId="0" fontId="1" fillId="70" borderId="0" xfId="0" applyFont="1" applyFill="1"/>
    <xf numFmtId="0" fontId="1" fillId="64" borderId="0" xfId="0" applyFont="1" applyFill="1" applyAlignment="1">
      <alignment horizontal="left"/>
    </xf>
    <xf numFmtId="1" fontId="14" fillId="73" borderId="17" xfId="0" applyNumberFormat="1" applyFont="1" applyFill="1" applyBorder="1"/>
    <xf numFmtId="167" fontId="14" fillId="73" borderId="17" xfId="0" applyNumberFormat="1" applyFont="1" applyFill="1" applyBorder="1"/>
    <xf numFmtId="2" fontId="85" fillId="46" borderId="0" xfId="0" applyNumberFormat="1" applyFont="1" applyFill="1"/>
    <xf numFmtId="0" fontId="14" fillId="53" borderId="17" xfId="0" applyFont="1" applyFill="1" applyBorder="1"/>
    <xf numFmtId="0" fontId="1" fillId="53" borderId="17" xfId="0" applyFont="1" applyFill="1" applyBorder="1"/>
    <xf numFmtId="0" fontId="14" fillId="53" borderId="17" xfId="0" applyFont="1" applyFill="1" applyBorder="1"/>
    <xf numFmtId="1" fontId="14" fillId="0" borderId="17" xfId="704" applyNumberFormat="1" applyFont="1" applyBorder="1">
      <alignment/>
      <protection/>
    </xf>
    <xf numFmtId="0" fontId="14" fillId="8" borderId="23" xfId="0" applyFont="1" applyFill="1" applyBorder="1"/>
    <xf numFmtId="0" fontId="14" fillId="0" borderId="23" xfId="0" applyFont="1" applyBorder="1"/>
    <xf numFmtId="0" fontId="0" fillId="41" borderId="46" xfId="0" applyFill="1" applyBorder="1"/>
    <xf numFmtId="0" fontId="17" fillId="41" borderId="0" xfId="0" applyFont="1" applyFill="1" applyAlignment="1">
      <alignment horizontal="left" vertical="top" wrapText="1"/>
    </xf>
    <xf numFmtId="1" fontId="17" fillId="41" borderId="47" xfId="0" applyNumberFormat="1" applyFont="1" applyFill="1" applyBorder="1" applyAlignment="1">
      <alignment horizontal="right" vertical="center"/>
    </xf>
    <xf numFmtId="0" fontId="0" fillId="35" borderId="0" xfId="0" applyFont="1" applyFill="1" applyAlignment="1">
      <alignment vertical="center"/>
    </xf>
    <xf numFmtId="0" fontId="78" fillId="60" borderId="0" xfId="0" applyFont="1" applyFill="1" applyAlignment="1">
      <alignment vertical="top"/>
    </xf>
    <xf numFmtId="0" fontId="9" fillId="60" borderId="0" xfId="0" applyFont="1" applyFill="1" applyAlignment="1">
      <alignment vertical="center"/>
    </xf>
    <xf numFmtId="0" fontId="179" fillId="40" borderId="0" xfId="0" applyFont="1" applyFill="1" applyAlignment="1">
      <alignment vertical="center"/>
    </xf>
    <xf numFmtId="0" fontId="123" fillId="60" borderId="0" xfId="0" applyFont="1" applyFill="1" applyAlignment="1">
      <alignment vertical="top"/>
    </xf>
    <xf numFmtId="0" fontId="10" fillId="60" borderId="0" xfId="0" applyFont="1" applyFill="1" applyAlignment="1">
      <alignment vertical="top"/>
    </xf>
    <xf numFmtId="0" fontId="16" fillId="60" borderId="0" xfId="0" applyFont="1" applyFill="1" applyAlignment="1">
      <alignment vertical="top"/>
    </xf>
    <xf numFmtId="0" fontId="11" fillId="60" borderId="0" xfId="0" applyFont="1" applyFill="1" applyAlignment="1">
      <alignment vertical="center"/>
    </xf>
    <xf numFmtId="0" fontId="117" fillId="41" borderId="0" xfId="0" applyFont="1" applyFill="1" applyAlignment="1">
      <alignment vertical="center"/>
    </xf>
    <xf numFmtId="0" fontId="117" fillId="60" borderId="0" xfId="0" applyFont="1" applyFill="1" applyAlignment="1">
      <alignment vertical="center"/>
    </xf>
    <xf numFmtId="0" fontId="117" fillId="60" borderId="46" xfId="0" applyFont="1" applyFill="1" applyBorder="1" applyAlignment="1">
      <alignment vertical="center"/>
    </xf>
    <xf numFmtId="0" fontId="8" fillId="60" borderId="0" xfId="0" applyFont="1" applyFill="1" applyAlignment="1">
      <alignment vertical="center"/>
    </xf>
    <xf numFmtId="0" fontId="15" fillId="60" borderId="0" xfId="0" applyFont="1" applyFill="1" applyAlignment="1">
      <alignment vertical="center"/>
    </xf>
    <xf numFmtId="3" fontId="17" fillId="60" borderId="0" xfId="0" applyNumberFormat="1" applyFont="1" applyFill="1" applyAlignment="1">
      <alignment horizontal="center" vertical="center"/>
    </xf>
    <xf numFmtId="0" fontId="0" fillId="41" borderId="47" xfId="0" applyFont="1" applyFill="1" applyBorder="1" applyAlignment="1">
      <alignment horizontal="left" vertical="center"/>
    </xf>
    <xf numFmtId="0" fontId="0" fillId="41" borderId="47" xfId="0" applyFont="1" applyFill="1" applyBorder="1" applyAlignment="1">
      <alignment vertical="center"/>
    </xf>
    <xf numFmtId="0" fontId="17" fillId="0" borderId="47" xfId="0" applyFont="1" applyBorder="1" applyAlignment="1">
      <alignment horizontal="left" vertical="center"/>
    </xf>
    <xf numFmtId="0" fontId="18" fillId="41" borderId="47" xfId="0" applyFont="1" applyFill="1" applyBorder="1" applyAlignment="1">
      <alignment vertical="center"/>
    </xf>
    <xf numFmtId="0" fontId="8" fillId="41" borderId="47" xfId="0" applyFont="1" applyFill="1" applyBorder="1" applyAlignment="1">
      <alignment vertical="center"/>
    </xf>
    <xf numFmtId="0" fontId="18" fillId="41" borderId="0" xfId="0" applyFont="1" applyFill="1" applyAlignment="1">
      <alignment vertical="center"/>
    </xf>
    <xf numFmtId="168" fontId="17" fillId="60" borderId="0" xfId="531" applyNumberFormat="1" applyFont="1" applyFill="1" applyBorder="1" applyAlignment="1">
      <alignment horizontal="center" vertical="center"/>
    </xf>
    <xf numFmtId="168" fontId="14" fillId="60" borderId="0" xfId="0" applyNumberFormat="1" applyFont="1" applyFill="1" applyAlignment="1">
      <alignment vertical="center"/>
    </xf>
    <xf numFmtId="2" fontId="14" fillId="60" borderId="0" xfId="0" applyNumberFormat="1" applyFont="1" applyFill="1" applyAlignment="1">
      <alignment horizontal="center" vertical="center"/>
    </xf>
    <xf numFmtId="0" fontId="12" fillId="41" borderId="0" xfId="0" applyFont="1" applyFill="1" applyAlignment="1">
      <alignment horizontal="left" vertical="center"/>
    </xf>
    <xf numFmtId="0" fontId="17" fillId="60" borderId="0" xfId="0" applyFont="1" applyFill="1" applyAlignment="1">
      <alignment horizontal="center" vertical="center"/>
    </xf>
    <xf numFmtId="0" fontId="125" fillId="41" borderId="47" xfId="0" applyFont="1" applyFill="1" applyBorder="1" applyAlignment="1">
      <alignment horizontal="left" vertical="center"/>
    </xf>
    <xf numFmtId="168" fontId="17" fillId="60" borderId="0" xfId="0" applyNumberFormat="1" applyFont="1" applyFill="1" applyAlignment="1">
      <alignment horizontal="center" vertical="center"/>
    </xf>
    <xf numFmtId="0" fontId="8" fillId="60" borderId="0" xfId="0" applyFont="1" applyFill="1" applyAlignment="1">
      <alignment horizontal="right" vertical="center"/>
    </xf>
    <xf numFmtId="0" fontId="0" fillId="60" borderId="0" xfId="0" applyFont="1" applyFill="1" applyAlignment="1">
      <alignment horizontal="center" vertical="center"/>
    </xf>
    <xf numFmtId="0" fontId="124" fillId="41" borderId="0" xfId="0" applyFont="1" applyFill="1" applyAlignment="1">
      <alignment vertical="top" wrapText="1"/>
    </xf>
    <xf numFmtId="0" fontId="124" fillId="60" borderId="0" xfId="0" applyFont="1" applyFill="1" applyAlignment="1">
      <alignment horizontal="left" vertical="top"/>
    </xf>
    <xf numFmtId="0" fontId="17" fillId="60" borderId="0" xfId="0" applyFont="1" applyFill="1" applyAlignment="1">
      <alignment vertical="top"/>
    </xf>
    <xf numFmtId="0" fontId="17" fillId="41" borderId="0" xfId="0" applyFont="1" applyFill="1" applyAlignment="1">
      <alignment horizontal="center" vertical="top"/>
    </xf>
    <xf numFmtId="0" fontId="17" fillId="60" borderId="38" xfId="0" applyFont="1" applyFill="1" applyBorder="1" applyAlignment="1">
      <alignment vertical="center"/>
    </xf>
    <xf numFmtId="0" fontId="125" fillId="41" borderId="0" xfId="0" applyFont="1" applyFill="1" applyAlignment="1">
      <alignment horizontal="right" vertical="center"/>
    </xf>
    <xf numFmtId="0" fontId="22" fillId="60" borderId="0" xfId="0" applyFont="1" applyFill="1" applyAlignment="1">
      <alignment horizontal="left" vertical="center"/>
    </xf>
    <xf numFmtId="0" fontId="22" fillId="60" borderId="0" xfId="0" applyFont="1" applyFill="1" applyAlignment="1">
      <alignment vertical="center"/>
    </xf>
    <xf numFmtId="0" fontId="14" fillId="60" borderId="50" xfId="0" applyFont="1" applyFill="1" applyBorder="1" applyAlignment="1">
      <alignment horizontal="right" vertical="center"/>
    </xf>
    <xf numFmtId="3" fontId="14" fillId="60" borderId="38" xfId="0" applyNumberFormat="1" applyFont="1" applyFill="1" applyBorder="1" applyAlignment="1">
      <alignment horizontal="right" vertical="center"/>
    </xf>
    <xf numFmtId="0" fontId="17" fillId="41" borderId="0" xfId="0" applyFont="1" applyFill="1" applyAlignment="1">
      <alignment horizontal="center" vertical="center" textRotation="90"/>
    </xf>
    <xf numFmtId="0" fontId="181" fillId="60" borderId="0" xfId="6017" applyFont="1" applyFill="1" applyBorder="1" applyAlignment="1" applyProtection="1">
      <alignment horizontal="left" vertical="top"/>
      <protection/>
    </xf>
    <xf numFmtId="10" fontId="14" fillId="60" borderId="0" xfId="0" applyNumberFormat="1" applyFont="1" applyFill="1" applyAlignment="1">
      <alignment vertical="center"/>
    </xf>
    <xf numFmtId="0" fontId="6" fillId="41" borderId="0" xfId="0" applyFont="1" applyFill="1"/>
    <xf numFmtId="0" fontId="6" fillId="41" borderId="0" xfId="0" applyFont="1" applyFill="1" applyAlignment="1">
      <alignment horizontal="left" vertical="top"/>
    </xf>
    <xf numFmtId="0" fontId="6" fillId="41" borderId="0" xfId="0" applyFont="1" applyFill="1" applyAlignment="1">
      <alignment vertical="top"/>
    </xf>
    <xf numFmtId="3" fontId="17" fillId="60" borderId="61" xfId="0" applyNumberFormat="1" applyFont="1" applyFill="1" applyBorder="1" applyAlignment="1">
      <alignment horizontal="center" vertical="center"/>
    </xf>
    <xf numFmtId="0" fontId="17" fillId="60" borderId="0" xfId="0" applyFont="1" applyFill="1" applyAlignment="1">
      <alignment horizontal="left" vertical="top"/>
    </xf>
    <xf numFmtId="0" fontId="124" fillId="41" borderId="45" xfId="0" applyFont="1" applyFill="1" applyBorder="1" applyAlignment="1">
      <alignment horizontal="left" vertical="top"/>
    </xf>
    <xf numFmtId="0" fontId="17" fillId="41" borderId="45" xfId="0" applyFont="1" applyFill="1" applyBorder="1" applyAlignment="1">
      <alignment horizontal="left" vertical="top"/>
    </xf>
    <xf numFmtId="0" fontId="17" fillId="60" borderId="45" xfId="0" applyFont="1" applyFill="1" applyBorder="1" applyAlignment="1">
      <alignment horizontal="left" vertical="top"/>
    </xf>
    <xf numFmtId="0" fontId="17" fillId="60" borderId="45" xfId="0" applyFont="1" applyFill="1" applyBorder="1" applyAlignment="1">
      <alignment vertical="center"/>
    </xf>
    <xf numFmtId="0" fontId="0" fillId="60" borderId="45" xfId="0" applyFont="1" applyFill="1" applyBorder="1" applyAlignment="1">
      <alignment vertical="center"/>
    </xf>
    <xf numFmtId="0" fontId="124" fillId="35" borderId="0" xfId="0" applyFont="1" applyFill="1" applyAlignment="1">
      <alignment horizontal="left" vertical="top" wrapText="1"/>
    </xf>
    <xf numFmtId="0" fontId="17" fillId="41" borderId="0" xfId="0" applyFont="1" applyFill="1" applyAlignment="1">
      <alignment horizontal="left" vertical="top"/>
    </xf>
    <xf numFmtId="0" fontId="17" fillId="0" borderId="0" xfId="0" applyFont="1" applyAlignment="1">
      <alignment horizontal="left" vertical="top"/>
    </xf>
    <xf numFmtId="0" fontId="124" fillId="0" borderId="0" xfId="0" applyFont="1" applyAlignment="1">
      <alignment horizontal="right" vertical="center"/>
    </xf>
    <xf numFmtId="0" fontId="116" fillId="60" borderId="0" xfId="0" applyFont="1" applyFill="1" applyAlignment="1">
      <alignment vertical="top"/>
    </xf>
    <xf numFmtId="0" fontId="30" fillId="60" borderId="0" xfId="0" applyFont="1" applyFill="1" applyAlignment="1">
      <alignment vertical="top"/>
    </xf>
    <xf numFmtId="3" fontId="17" fillId="60" borderId="0" xfId="0" applyNumberFormat="1" applyFont="1" applyFill="1"/>
    <xf numFmtId="0" fontId="18" fillId="60" borderId="0" xfId="0" applyFont="1" applyFill="1"/>
    <xf numFmtId="3" fontId="17" fillId="60" borderId="46" xfId="0" applyNumberFormat="1" applyFont="1" applyFill="1" applyBorder="1" applyAlignment="1">
      <alignment horizontal="left"/>
    </xf>
    <xf numFmtId="3" fontId="17" fillId="60" borderId="46" xfId="0" applyNumberFormat="1" applyFont="1" applyFill="1" applyBorder="1" applyAlignment="1">
      <alignment horizontal="right"/>
    </xf>
    <xf numFmtId="2" fontId="17" fillId="60" borderId="0" xfId="0" applyNumberFormat="1" applyFont="1" applyFill="1" applyAlignment="1">
      <alignment vertical="center"/>
    </xf>
    <xf numFmtId="0" fontId="181" fillId="60" borderId="0" xfId="6017" applyFont="1" applyFill="1" applyAlignment="1" applyProtection="1">
      <alignment vertical="top"/>
      <protection/>
    </xf>
    <xf numFmtId="2" fontId="17" fillId="41" borderId="0" xfId="0" applyNumberFormat="1" applyFont="1" applyFill="1" applyAlignment="1">
      <alignment vertical="center"/>
    </xf>
    <xf numFmtId="2" fontId="17" fillId="41" borderId="0" xfId="0" applyNumberFormat="1" applyFont="1" applyFill="1" applyAlignment="1">
      <alignment horizontal="right" vertical="center"/>
    </xf>
    <xf numFmtId="0" fontId="0" fillId="41" borderId="45" xfId="0" applyFont="1" applyFill="1" applyBorder="1" applyAlignment="1">
      <alignment horizontal="left" vertical="center"/>
    </xf>
    <xf numFmtId="3" fontId="17" fillId="41" borderId="45" xfId="0" applyNumberFormat="1" applyFont="1" applyFill="1" applyBorder="1" applyAlignment="1">
      <alignment horizontal="left" vertical="center"/>
    </xf>
    <xf numFmtId="0" fontId="14" fillId="52" borderId="29" xfId="0" applyFont="1" applyFill="1" applyBorder="1"/>
    <xf numFmtId="3" fontId="17" fillId="60" borderId="72" xfId="0" applyNumberFormat="1" applyFont="1" applyFill="1" applyBorder="1" applyAlignment="1">
      <alignment vertical="center"/>
    </xf>
    <xf numFmtId="168" fontId="17" fillId="60" borderId="72" xfId="531" applyNumberFormat="1" applyFont="1" applyFill="1" applyBorder="1" applyAlignment="1">
      <alignment vertical="center"/>
    </xf>
    <xf numFmtId="0" fontId="14" fillId="44" borderId="0" xfId="0" applyFont="1" applyFill="1"/>
    <xf numFmtId="0" fontId="14" fillId="39" borderId="29" xfId="0" applyFont="1" applyFill="1" applyBorder="1" applyAlignment="1">
      <alignment horizontal="left"/>
    </xf>
    <xf numFmtId="0" fontId="14" fillId="0" borderId="17" xfId="0" applyFont="1" applyBorder="1" applyAlignment="1">
      <alignment horizontal="left"/>
    </xf>
    <xf numFmtId="168" fontId="14" fillId="0" borderId="17" xfId="531" applyNumberFormat="1" applyFont="1" applyBorder="1"/>
    <xf numFmtId="49" fontId="26" fillId="47" borderId="17" xfId="509" applyNumberFormat="1" applyFont="1" applyFill="1" applyBorder="1" applyAlignment="1">
      <alignment horizontal="left" vertical="top"/>
      <protection/>
    </xf>
    <xf numFmtId="0" fontId="19" fillId="37" borderId="17" xfId="509" applyFont="1" applyFill="1" applyBorder="1" applyAlignment="1">
      <alignment horizontal="left" vertical="top"/>
      <protection/>
    </xf>
    <xf numFmtId="0" fontId="17" fillId="60" borderId="62" xfId="0" applyFont="1" applyFill="1" applyBorder="1" applyAlignment="1">
      <alignment vertical="center"/>
    </xf>
    <xf numFmtId="0" fontId="180" fillId="60" borderId="0" xfId="0" applyFont="1" applyFill="1" applyAlignment="1">
      <alignment horizontal="right" vertical="center"/>
    </xf>
    <xf numFmtId="3" fontId="17" fillId="60" borderId="56" xfId="0" applyNumberFormat="1" applyFont="1" applyFill="1" applyBorder="1" applyAlignment="1">
      <alignment vertical="center"/>
    </xf>
    <xf numFmtId="10" fontId="17" fillId="60" borderId="62" xfId="0" applyNumberFormat="1" applyFont="1" applyFill="1" applyBorder="1" applyAlignment="1">
      <alignment vertical="center"/>
    </xf>
    <xf numFmtId="168" fontId="17" fillId="60" borderId="36" xfId="0" applyNumberFormat="1" applyFont="1" applyFill="1" applyBorder="1" applyAlignment="1">
      <alignment horizontal="center" vertical="center"/>
    </xf>
    <xf numFmtId="0" fontId="33" fillId="60" borderId="0" xfId="0" applyFont="1" applyFill="1" applyAlignment="1">
      <alignment vertical="center"/>
    </xf>
    <xf numFmtId="3" fontId="17" fillId="60" borderId="0" xfId="0" applyNumberFormat="1" applyFont="1" applyFill="1" applyAlignment="1">
      <alignment horizontal="right" vertical="center"/>
    </xf>
    <xf numFmtId="3" fontId="17" fillId="60" borderId="0" xfId="0" applyNumberFormat="1" applyFont="1" applyFill="1" applyAlignment="1">
      <alignment horizontal="left" vertical="center"/>
    </xf>
    <xf numFmtId="3" fontId="17" fillId="60" borderId="56" xfId="0" applyNumberFormat="1" applyFont="1" applyFill="1" applyBorder="1" applyAlignment="1">
      <alignment horizontal="left" vertical="center"/>
    </xf>
    <xf numFmtId="10" fontId="17" fillId="60" borderId="36" xfId="0" applyNumberFormat="1" applyFont="1" applyFill="1" applyBorder="1" applyAlignment="1">
      <alignment horizontal="right" vertical="center"/>
    </xf>
    <xf numFmtId="4" fontId="17" fillId="60" borderId="36" xfId="0" applyNumberFormat="1" applyFont="1" applyFill="1" applyBorder="1" applyAlignment="1">
      <alignment horizontal="right" vertical="center"/>
    </xf>
    <xf numFmtId="0" fontId="182" fillId="60" borderId="0" xfId="0" applyFont="1" applyFill="1" applyAlignment="1">
      <alignment vertical="center"/>
    </xf>
    <xf numFmtId="0" fontId="17" fillId="60" borderId="62" xfId="0" applyFont="1" applyFill="1" applyBorder="1"/>
    <xf numFmtId="1" fontId="17" fillId="60" borderId="46" xfId="0" applyNumberFormat="1" applyFont="1" applyFill="1" applyBorder="1" applyAlignment="1">
      <alignment vertical="center"/>
    </xf>
    <xf numFmtId="1" fontId="17" fillId="60" borderId="46" xfId="0" applyNumberFormat="1" applyFont="1" applyFill="1" applyBorder="1"/>
    <xf numFmtId="0" fontId="0" fillId="37" borderId="17" xfId="602" applyFont="1" applyFill="1" applyBorder="1" applyAlignment="1">
      <alignment horizontal="left" vertical="top"/>
      <protection/>
    </xf>
    <xf numFmtId="0" fontId="14" fillId="10" borderId="0" xfId="0" applyFont="1" applyFill="1"/>
    <xf numFmtId="0" fontId="31" fillId="53" borderId="17" xfId="0" applyFont="1" applyFill="1" applyBorder="1" applyAlignment="1">
      <alignment horizontal="right"/>
    </xf>
    <xf numFmtId="168" fontId="18" fillId="60" borderId="0" xfId="0" applyNumberFormat="1" applyFont="1" applyFill="1" applyAlignment="1">
      <alignment horizontal="right" vertical="center"/>
    </xf>
    <xf numFmtId="0" fontId="18" fillId="60" borderId="0" xfId="0" applyFont="1" applyFill="1" applyAlignment="1">
      <alignment horizontal="right" vertical="center"/>
    </xf>
    <xf numFmtId="0" fontId="99" fillId="0" borderId="0" xfId="1984" applyFill="1"/>
    <xf numFmtId="0" fontId="15" fillId="60" borderId="0" xfId="0" applyFont="1" applyFill="1" applyAlignment="1">
      <alignment horizontal="right"/>
    </xf>
    <xf numFmtId="0" fontId="183" fillId="60" borderId="0" xfId="0" applyFont="1" applyFill="1"/>
    <xf numFmtId="167" fontId="1" fillId="10" borderId="17" xfId="597" applyNumberFormat="1" applyFont="1" applyFill="1" applyBorder="1">
      <alignment/>
      <protection/>
    </xf>
    <xf numFmtId="167" fontId="1" fillId="10" borderId="17" xfId="597" applyNumberFormat="1" applyFont="1" applyFill="1" applyBorder="1">
      <alignment/>
      <protection/>
    </xf>
    <xf numFmtId="0" fontId="112" fillId="0" borderId="0" xfId="597" applyFont="1">
      <alignment/>
      <protection/>
    </xf>
    <xf numFmtId="168" fontId="14" fillId="0" borderId="17" xfId="531" applyNumberFormat="1" applyFont="1" applyFill="1" applyBorder="1"/>
    <xf numFmtId="2" fontId="14" fillId="0" borderId="17" xfId="531" applyNumberFormat="1" applyFont="1" applyFill="1" applyBorder="1"/>
    <xf numFmtId="1" fontId="14" fillId="0" borderId="17" xfId="531" applyNumberFormat="1" applyFont="1" applyFill="1" applyBorder="1"/>
    <xf numFmtId="0" fontId="17" fillId="41" borderId="0" xfId="704" applyFont="1" applyFill="1">
      <alignment/>
      <protection/>
    </xf>
    <xf numFmtId="0" fontId="78" fillId="60" borderId="0" xfId="704" applyFont="1" applyFill="1" applyAlignment="1">
      <alignment vertical="center"/>
      <protection/>
    </xf>
    <xf numFmtId="0" fontId="16" fillId="41" borderId="0" xfId="704" applyFont="1" applyFill="1" applyAlignment="1">
      <alignment vertical="top"/>
      <protection/>
    </xf>
    <xf numFmtId="0" fontId="10" fillId="44" borderId="0" xfId="704" applyFont="1" applyFill="1" applyAlignment="1">
      <alignment vertical="center"/>
      <protection/>
    </xf>
    <xf numFmtId="0" fontId="16" fillId="41" borderId="46" xfId="704" applyFont="1" applyFill="1" applyBorder="1" applyAlignment="1">
      <alignment vertical="top"/>
      <protection/>
    </xf>
    <xf numFmtId="0" fontId="12" fillId="41" borderId="46" xfId="704" applyFont="1" applyFill="1" applyBorder="1" applyAlignment="1">
      <alignment vertical="top"/>
      <protection/>
    </xf>
    <xf numFmtId="0" fontId="11" fillId="35" borderId="46" xfId="704" applyFont="1" applyFill="1" applyBorder="1" applyAlignment="1">
      <alignment vertical="center"/>
      <protection/>
    </xf>
    <xf numFmtId="0" fontId="14" fillId="44" borderId="0" xfId="704" applyFont="1" applyFill="1" applyAlignment="1">
      <alignment vertical="center"/>
      <protection/>
    </xf>
    <xf numFmtId="0" fontId="8" fillId="44" borderId="0" xfId="704" applyFont="1" applyFill="1" applyAlignment="1">
      <alignment vertical="center"/>
      <protection/>
    </xf>
    <xf numFmtId="0" fontId="8" fillId="40" borderId="0" xfId="704" applyFont="1" applyFill="1" applyAlignment="1">
      <alignment vertical="center"/>
      <protection/>
    </xf>
    <xf numFmtId="3" fontId="17" fillId="41" borderId="0" xfId="704" applyNumberFormat="1" applyFont="1" applyFill="1" applyAlignment="1">
      <alignment vertical="center"/>
      <protection/>
    </xf>
    <xf numFmtId="168" fontId="17" fillId="41" borderId="0" xfId="531" applyNumberFormat="1" applyFont="1" applyFill="1" applyBorder="1" applyAlignment="1">
      <alignment vertical="center"/>
    </xf>
    <xf numFmtId="168" fontId="17" fillId="41" borderId="0" xfId="531" applyNumberFormat="1" applyFont="1" applyFill="1" applyBorder="1" applyAlignment="1">
      <alignment horizontal="right" vertical="center"/>
    </xf>
    <xf numFmtId="3" fontId="14" fillId="60" borderId="0" xfId="704" applyNumberFormat="1" applyFont="1" applyFill="1" applyAlignment="1">
      <alignment vertical="center"/>
      <protection/>
    </xf>
    <xf numFmtId="0" fontId="17" fillId="44" borderId="0" xfId="704" applyFont="1" applyFill="1" applyAlignment="1">
      <alignment vertical="center"/>
      <protection/>
    </xf>
    <xf numFmtId="0" fontId="18" fillId="44" borderId="0" xfId="704" applyFont="1" applyFill="1" applyAlignment="1">
      <alignment vertical="center"/>
      <protection/>
    </xf>
    <xf numFmtId="0" fontId="17" fillId="60" borderId="0" xfId="704" applyFont="1" applyFill="1" applyAlignment="1">
      <alignment horizontal="left" vertical="center"/>
      <protection/>
    </xf>
    <xf numFmtId="3" fontId="17" fillId="60" borderId="36" xfId="704" applyNumberFormat="1" applyFont="1" applyFill="1" applyBorder="1" applyAlignment="1">
      <alignment vertical="center"/>
      <protection/>
    </xf>
    <xf numFmtId="0" fontId="124" fillId="41" borderId="0" xfId="704" applyFont="1" applyFill="1" applyAlignment="1">
      <alignment vertical="top"/>
      <protection/>
    </xf>
    <xf numFmtId="3" fontId="126" fillId="44" borderId="0" xfId="704" applyNumberFormat="1" applyFont="1" applyFill="1" applyAlignment="1">
      <alignment vertical="center"/>
      <protection/>
    </xf>
    <xf numFmtId="3" fontId="8" fillId="44" borderId="0" xfId="704" applyNumberFormat="1" applyFont="1" applyFill="1" applyAlignment="1">
      <alignment vertical="center"/>
      <protection/>
    </xf>
    <xf numFmtId="0" fontId="13" fillId="41" borderId="0" xfId="704" applyFont="1" applyFill="1" applyAlignment="1">
      <alignment vertical="top" wrapText="1"/>
      <protection/>
    </xf>
    <xf numFmtId="0" fontId="0" fillId="41" borderId="47" xfId="704" applyFill="1" applyBorder="1" applyAlignment="1">
      <alignment vertical="center"/>
      <protection/>
    </xf>
    <xf numFmtId="0" fontId="8" fillId="41" borderId="47" xfId="704" applyFont="1" applyFill="1" applyBorder="1" applyAlignment="1">
      <alignment vertical="center"/>
      <protection/>
    </xf>
    <xf numFmtId="0" fontId="8" fillId="41" borderId="0" xfId="704" applyFont="1" applyFill="1" applyAlignment="1">
      <alignment vertical="center"/>
      <protection/>
    </xf>
    <xf numFmtId="0" fontId="0" fillId="40" borderId="0" xfId="704" applyFill="1" applyAlignment="1">
      <alignment horizontal="center" vertical="center"/>
      <protection/>
    </xf>
    <xf numFmtId="168" fontId="8" fillId="41" borderId="0" xfId="704" applyNumberFormat="1" applyFont="1" applyFill="1" applyAlignment="1">
      <alignment vertical="center"/>
      <protection/>
    </xf>
    <xf numFmtId="168" fontId="18" fillId="41" borderId="0" xfId="704" applyNumberFormat="1" applyFont="1" applyFill="1" applyAlignment="1">
      <alignment vertical="center"/>
      <protection/>
    </xf>
    <xf numFmtId="0" fontId="0" fillId="44" borderId="0" xfId="704" applyFill="1" applyAlignment="1">
      <alignment horizontal="center" vertical="center"/>
      <protection/>
    </xf>
    <xf numFmtId="0" fontId="0" fillId="60" borderId="0" xfId="704" applyFill="1" applyAlignment="1">
      <alignment horizontal="center" vertical="center"/>
      <protection/>
    </xf>
    <xf numFmtId="0" fontId="14" fillId="60" borderId="0" xfId="704" applyFont="1" applyFill="1" applyAlignment="1">
      <alignment horizontal="center" vertical="center"/>
      <protection/>
    </xf>
    <xf numFmtId="0" fontId="14" fillId="41" borderId="0" xfId="704" applyFont="1" applyFill="1" applyAlignment="1">
      <alignment horizontal="center" vertical="center"/>
      <protection/>
    </xf>
    <xf numFmtId="168" fontId="22" fillId="41" borderId="0" xfId="704" applyNumberFormat="1" applyFont="1" applyFill="1" applyAlignment="1">
      <alignment vertical="center"/>
      <protection/>
    </xf>
    <xf numFmtId="168" fontId="8" fillId="40" borderId="0" xfId="704" applyNumberFormat="1" applyFont="1" applyFill="1" applyAlignment="1">
      <alignment vertical="center"/>
      <protection/>
    </xf>
    <xf numFmtId="168" fontId="22" fillId="41" borderId="0" xfId="704" applyNumberFormat="1" applyFont="1" applyFill="1" applyAlignment="1">
      <alignment horizontal="left" vertical="center"/>
      <protection/>
    </xf>
    <xf numFmtId="168" fontId="17" fillId="41" borderId="0" xfId="704" applyNumberFormat="1" applyFont="1" applyFill="1" applyAlignment="1">
      <alignment vertical="center"/>
      <protection/>
    </xf>
    <xf numFmtId="168" fontId="17" fillId="41" borderId="47" xfId="704" applyNumberFormat="1" applyFont="1" applyFill="1" applyBorder="1" applyAlignment="1">
      <alignment horizontal="left" vertical="center"/>
      <protection/>
    </xf>
    <xf numFmtId="168" fontId="17" fillId="41" borderId="0" xfId="704" applyNumberFormat="1" applyFont="1" applyFill="1" applyAlignment="1">
      <alignment horizontal="left" vertical="center"/>
      <protection/>
    </xf>
    <xf numFmtId="168" fontId="17" fillId="41" borderId="45" xfId="704" applyNumberFormat="1" applyFont="1" applyFill="1" applyBorder="1" applyAlignment="1">
      <alignment horizontal="left" vertical="center"/>
      <protection/>
    </xf>
    <xf numFmtId="14" fontId="124" fillId="35" borderId="0" xfId="704" applyNumberFormat="1" applyFont="1" applyFill="1" applyAlignment="1">
      <alignment horizontal="left" vertical="top"/>
      <protection/>
    </xf>
    <xf numFmtId="168" fontId="124" fillId="41" borderId="0" xfId="704" applyNumberFormat="1" applyFont="1" applyFill="1" applyAlignment="1">
      <alignment horizontal="left" vertical="center"/>
      <protection/>
    </xf>
    <xf numFmtId="168" fontId="124" fillId="41" borderId="0" xfId="704" applyNumberFormat="1" applyFont="1" applyFill="1" applyAlignment="1">
      <alignment horizontal="right" vertical="center"/>
      <protection/>
    </xf>
    <xf numFmtId="14" fontId="124" fillId="60" borderId="0" xfId="704" applyNumberFormat="1" applyFont="1" applyFill="1" applyAlignment="1">
      <alignment horizontal="left" vertical="top"/>
      <protection/>
    </xf>
    <xf numFmtId="14" fontId="124" fillId="60" borderId="0" xfId="704" applyNumberFormat="1" applyFont="1" applyFill="1" applyAlignment="1">
      <alignment horizontal="right" vertical="top"/>
      <protection/>
    </xf>
    <xf numFmtId="0" fontId="8" fillId="44" borderId="0" xfId="704" applyFont="1" applyFill="1" applyAlignment="1">
      <alignment vertical="center"/>
      <protection/>
    </xf>
    <xf numFmtId="0" fontId="141" fillId="40" borderId="0" xfId="704" applyFont="1" applyFill="1" applyAlignment="1">
      <alignment vertical="center"/>
      <protection/>
    </xf>
    <xf numFmtId="0" fontId="15" fillId="60" borderId="0" xfId="704" applyFont="1" applyFill="1" applyAlignment="1">
      <alignment vertical="center"/>
      <protection/>
    </xf>
    <xf numFmtId="1" fontId="14" fillId="48" borderId="17" xfId="0" applyNumberFormat="1" applyFont="1" applyFill="1" applyBorder="1" applyAlignment="1">
      <alignment horizontal="right"/>
    </xf>
    <xf numFmtId="9" fontId="17" fillId="41" borderId="0" xfId="704" applyNumberFormat="1" applyFont="1" applyFill="1" applyAlignment="1">
      <alignment horizontal="right" vertical="center"/>
      <protection/>
    </xf>
    <xf numFmtId="3" fontId="124" fillId="41" borderId="0" xfId="704" applyNumberFormat="1" applyFont="1" applyFill="1" applyAlignment="1">
      <alignment horizontal="left" vertical="center"/>
      <protection/>
    </xf>
    <xf numFmtId="2" fontId="14" fillId="75" borderId="17" xfId="531" applyNumberFormat="1" applyFont="1" applyFill="1" applyBorder="1"/>
    <xf numFmtId="2" fontId="14" fillId="0" borderId="0" xfId="531" applyNumberFormat="1" applyFont="1" applyBorder="1"/>
    <xf numFmtId="2" fontId="14" fillId="0" borderId="0" xfId="531" applyNumberFormat="1" applyFont="1" applyFill="1" applyBorder="1"/>
    <xf numFmtId="0" fontId="14" fillId="15" borderId="17" xfId="0" applyFont="1" applyFill="1" applyBorder="1"/>
    <xf numFmtId="1" fontId="14" fillId="15" borderId="17" xfId="0" applyNumberFormat="1" applyFont="1" applyFill="1" applyBorder="1"/>
    <xf numFmtId="0" fontId="185" fillId="0" borderId="0" xfId="0" applyFont="1"/>
    <xf numFmtId="0" fontId="0" fillId="15" borderId="17" xfId="0" applyFill="1" applyBorder="1"/>
    <xf numFmtId="0" fontId="0" fillId="15" borderId="17" xfId="0" applyFill="1" applyBorder="1" applyAlignment="1">
      <alignment horizontal="right"/>
    </xf>
    <xf numFmtId="1" fontId="30" fillId="46" borderId="0" xfId="0" applyNumberFormat="1" applyFont="1" applyFill="1"/>
    <xf numFmtId="1" fontId="14" fillId="17" borderId="17" xfId="531" applyNumberFormat="1" applyFont="1" applyFill="1" applyBorder="1"/>
    <xf numFmtId="1" fontId="14" fillId="0" borderId="25" xfId="531" applyNumberFormat="1" applyFont="1" applyFill="1" applyBorder="1"/>
    <xf numFmtId="14" fontId="14" fillId="0" borderId="0" xfId="737" applyNumberFormat="1" applyFont="1" applyAlignment="1">
      <alignment horizontal="right"/>
      <protection/>
    </xf>
    <xf numFmtId="0" fontId="31" fillId="0" borderId="0" xfId="0" applyFont="1" applyAlignment="1">
      <alignment horizontal="left"/>
    </xf>
    <xf numFmtId="168" fontId="14" fillId="0" borderId="0" xfId="531" applyNumberFormat="1" applyFont="1" applyFill="1" applyBorder="1"/>
    <xf numFmtId="1" fontId="14" fillId="75" borderId="17" xfId="531" applyNumberFormat="1" applyFont="1" applyFill="1" applyBorder="1"/>
    <xf numFmtId="1" fontId="0" fillId="46" borderId="17" xfId="0" applyNumberFormat="1" applyFill="1" applyBorder="1"/>
    <xf numFmtId="168" fontId="17" fillId="60" borderId="36" xfId="704" applyNumberFormat="1" applyFont="1" applyFill="1" applyBorder="1" applyAlignment="1">
      <alignment horizontal="right" vertical="center"/>
      <protection/>
    </xf>
    <xf numFmtId="3" fontId="17" fillId="60" borderId="45" xfId="704" applyNumberFormat="1" applyFont="1" applyFill="1" applyBorder="1" applyAlignment="1">
      <alignment vertical="center"/>
      <protection/>
    </xf>
    <xf numFmtId="168" fontId="17" fillId="60" borderId="45" xfId="531" applyNumberFormat="1" applyFont="1" applyFill="1" applyBorder="1" applyAlignment="1">
      <alignment vertical="center"/>
    </xf>
    <xf numFmtId="3" fontId="17" fillId="60" borderId="0" xfId="704" applyNumberFormat="1" applyFont="1" applyFill="1" applyAlignment="1">
      <alignment vertical="center"/>
      <protection/>
    </xf>
    <xf numFmtId="0" fontId="17" fillId="60" borderId="54" xfId="704" applyFont="1" applyFill="1" applyBorder="1" applyAlignment="1">
      <alignment vertical="center"/>
      <protection/>
    </xf>
    <xf numFmtId="0" fontId="14" fillId="60" borderId="45" xfId="704" applyFont="1" applyFill="1" applyBorder="1" applyAlignment="1">
      <alignment vertical="center"/>
      <protection/>
    </xf>
    <xf numFmtId="0" fontId="124" fillId="41" borderId="0" xfId="704" applyFont="1" applyFill="1" applyAlignment="1">
      <alignment horizontal="left"/>
      <protection/>
    </xf>
    <xf numFmtId="0" fontId="30" fillId="0" borderId="0" xfId="0" applyFont="1"/>
    <xf numFmtId="1" fontId="14" fillId="0" borderId="17" xfId="531" applyNumberFormat="1" applyFont="1" applyFill="1" applyBorder="1"/>
    <xf numFmtId="3" fontId="184" fillId="60" borderId="0" xfId="704" applyNumberFormat="1" applyFont="1" applyFill="1" applyAlignment="1">
      <alignment horizontal="right" vertical="center"/>
      <protection/>
    </xf>
    <xf numFmtId="0" fontId="112" fillId="60" borderId="0" xfId="704" applyFont="1" applyFill="1" applyAlignment="1">
      <alignment horizontal="right" vertical="center"/>
      <protection/>
    </xf>
    <xf numFmtId="3" fontId="14" fillId="60" borderId="46" xfId="704" applyNumberFormat="1" applyFont="1" applyFill="1" applyBorder="1" applyAlignment="1">
      <alignment vertical="center"/>
      <protection/>
    </xf>
    <xf numFmtId="4" fontId="17" fillId="60" borderId="36" xfId="704" applyNumberFormat="1" applyFont="1" applyFill="1" applyBorder="1" applyAlignment="1">
      <alignment horizontal="right" vertical="center"/>
      <protection/>
    </xf>
    <xf numFmtId="3" fontId="17" fillId="41" borderId="0" xfId="704" applyNumberFormat="1" applyFont="1" applyFill="1" applyAlignment="1">
      <alignment horizontal="right"/>
      <protection/>
    </xf>
    <xf numFmtId="10" fontId="17" fillId="41" borderId="0" xfId="704" applyNumberFormat="1" applyFont="1" applyFill="1" applyAlignment="1">
      <alignment horizontal="right"/>
      <protection/>
    </xf>
    <xf numFmtId="0" fontId="14" fillId="60" borderId="45" xfId="704" applyFont="1" applyFill="1" applyBorder="1" applyAlignment="1">
      <alignment horizontal="right" vertical="center"/>
      <protection/>
    </xf>
    <xf numFmtId="168" fontId="184" fillId="60" borderId="0" xfId="704" applyNumberFormat="1" applyFont="1" applyFill="1" applyAlignment="1">
      <alignment horizontal="right" vertical="center"/>
      <protection/>
    </xf>
    <xf numFmtId="0" fontId="15" fillId="44" borderId="0" xfId="704" applyFont="1" applyFill="1" applyAlignment="1">
      <alignment vertical="center"/>
      <protection/>
    </xf>
    <xf numFmtId="168" fontId="14" fillId="60" borderId="36" xfId="704" applyNumberFormat="1" applyFont="1" applyFill="1" applyBorder="1" applyAlignment="1">
      <alignment horizontal="right" vertical="center"/>
      <protection/>
    </xf>
    <xf numFmtId="3" fontId="14" fillId="60" borderId="36" xfId="704" applyNumberFormat="1" applyFont="1" applyFill="1" applyBorder="1" applyAlignment="1">
      <alignment vertical="center"/>
      <protection/>
    </xf>
    <xf numFmtId="2" fontId="14" fillId="60" borderId="36" xfId="704" applyNumberFormat="1" applyFont="1" applyFill="1" applyBorder="1" applyAlignment="1">
      <alignment vertical="center"/>
      <protection/>
    </xf>
    <xf numFmtId="168" fontId="14" fillId="60" borderId="0" xfId="704" applyNumberFormat="1" applyFont="1" applyFill="1" applyAlignment="1">
      <alignment horizontal="right" vertical="center"/>
      <protection/>
    </xf>
    <xf numFmtId="3" fontId="17" fillId="60" borderId="45" xfId="704" applyNumberFormat="1" applyFont="1" applyFill="1" applyBorder="1" applyAlignment="1">
      <alignment horizontal="right" vertical="center"/>
      <protection/>
    </xf>
    <xf numFmtId="168" fontId="17" fillId="60" borderId="45" xfId="704" applyNumberFormat="1" applyFont="1" applyFill="1" applyBorder="1" applyAlignment="1">
      <alignment horizontal="right" vertical="center"/>
      <protection/>
    </xf>
    <xf numFmtId="0" fontId="14" fillId="0" borderId="35" xfId="0" applyFont="1" applyBorder="1"/>
    <xf numFmtId="3" fontId="14" fillId="0" borderId="25" xfId="0" applyNumberFormat="1" applyFont="1" applyBorder="1"/>
    <xf numFmtId="186" fontId="14" fillId="0" borderId="0" xfId="0" applyNumberFormat="1" applyFont="1"/>
    <xf numFmtId="14" fontId="14" fillId="0" borderId="0" xfId="0" applyNumberFormat="1" applyFont="1" applyAlignment="1">
      <alignment horizontal="right"/>
    </xf>
    <xf numFmtId="2" fontId="78" fillId="0" borderId="0" xfId="531" applyNumberFormat="1" applyFont="1" applyFill="1" applyBorder="1"/>
    <xf numFmtId="1" fontId="13" fillId="0" borderId="0" xfId="531" applyNumberFormat="1" applyFont="1" applyFill="1" applyBorder="1"/>
    <xf numFmtId="0" fontId="186" fillId="0" borderId="0" xfId="0" applyFont="1"/>
    <xf numFmtId="0" fontId="14" fillId="0" borderId="30" xfId="0" applyFont="1" applyBorder="1"/>
    <xf numFmtId="1" fontId="14" fillId="0" borderId="30" xfId="0" applyNumberFormat="1" applyFont="1" applyBorder="1"/>
    <xf numFmtId="0" fontId="186" fillId="0" borderId="30" xfId="0" applyFont="1" applyBorder="1"/>
    <xf numFmtId="0" fontId="14" fillId="0" borderId="15" xfId="0" applyFont="1" applyBorder="1" applyAlignment="1">
      <alignment horizontal="center"/>
    </xf>
    <xf numFmtId="0" fontId="185" fillId="0" borderId="0" xfId="0" applyFont="1" applyAlignment="1">
      <alignment horizontal="left"/>
    </xf>
    <xf numFmtId="3" fontId="0" fillId="0" borderId="17" xfId="570" applyNumberFormat="1" applyBorder="1" applyAlignment="1">
      <alignment horizontal="left"/>
      <protection/>
    </xf>
    <xf numFmtId="0" fontId="1" fillId="0" borderId="15" xfId="0" applyFont="1" applyBorder="1" applyAlignment="1">
      <alignment horizontal="center"/>
    </xf>
    <xf numFmtId="0" fontId="124" fillId="41" borderId="47" xfId="704" applyFont="1" applyFill="1" applyBorder="1" applyAlignment="1">
      <alignment vertical="center"/>
      <protection/>
    </xf>
    <xf numFmtId="0" fontId="125" fillId="41" borderId="47" xfId="704" applyFont="1" applyFill="1" applyBorder="1" applyAlignment="1">
      <alignment vertical="center" wrapText="1"/>
      <protection/>
    </xf>
    <xf numFmtId="0" fontId="125" fillId="41" borderId="0" xfId="704" applyFont="1" applyFill="1" applyAlignment="1">
      <alignment vertical="center" wrapText="1"/>
      <protection/>
    </xf>
    <xf numFmtId="0" fontId="187" fillId="60" borderId="36" xfId="0" applyFont="1" applyFill="1" applyBorder="1" applyAlignment="1">
      <alignment vertical="center"/>
    </xf>
    <xf numFmtId="3" fontId="187" fillId="60" borderId="36" xfId="0" applyNumberFormat="1" applyFont="1" applyFill="1" applyBorder="1" applyAlignment="1">
      <alignment vertical="center"/>
    </xf>
    <xf numFmtId="168" fontId="187" fillId="60" borderId="36" xfId="531" applyNumberFormat="1" applyFont="1" applyFill="1" applyBorder="1" applyAlignment="1">
      <alignment vertical="center"/>
    </xf>
    <xf numFmtId="0" fontId="14" fillId="49" borderId="0" xfId="0" applyFont="1" applyFill="1"/>
    <xf numFmtId="0" fontId="13" fillId="49" borderId="0" xfId="0" applyFont="1" applyFill="1"/>
    <xf numFmtId="168" fontId="13" fillId="49" borderId="0" xfId="0" applyNumberFormat="1" applyFont="1" applyFill="1"/>
    <xf numFmtId="0" fontId="14" fillId="51" borderId="73" xfId="0" applyFont="1" applyFill="1" applyBorder="1" applyAlignment="1">
      <alignment vertical="top" wrapText="1"/>
    </xf>
    <xf numFmtId="2" fontId="17" fillId="60" borderId="36" xfId="531" applyNumberFormat="1" applyFont="1" applyFill="1" applyBorder="1" applyAlignment="1">
      <alignment vertical="center"/>
    </xf>
    <xf numFmtId="0" fontId="29" fillId="0" borderId="0" xfId="0" applyFont="1"/>
    <xf numFmtId="2" fontId="17" fillId="60" borderId="72" xfId="531" applyNumberFormat="1" applyFont="1" applyFill="1" applyBorder="1" applyAlignment="1">
      <alignment vertical="center"/>
    </xf>
    <xf numFmtId="0" fontId="14" fillId="41" borderId="74" xfId="0" applyFont="1" applyFill="1" applyBorder="1" applyAlignment="1">
      <alignment vertical="center"/>
    </xf>
    <xf numFmtId="0" fontId="14" fillId="41" borderId="75" xfId="0" applyFont="1" applyFill="1" applyBorder="1" applyAlignment="1">
      <alignment vertical="center"/>
    </xf>
    <xf numFmtId="0" fontId="124" fillId="41" borderId="58" xfId="0" applyFont="1" applyFill="1" applyBorder="1" applyAlignment="1">
      <alignment horizontal="left" vertical="top"/>
    </xf>
    <xf numFmtId="3" fontId="124" fillId="41" borderId="76" xfId="0" applyNumberFormat="1" applyFont="1" applyFill="1" applyBorder="1" applyAlignment="1">
      <alignment horizontal="right" vertical="center"/>
    </xf>
    <xf numFmtId="17" fontId="14" fillId="0" borderId="17" xfId="570" applyNumberFormat="1" applyFont="1" applyBorder="1" applyAlignment="1">
      <alignment horizontal="right"/>
      <protection/>
    </xf>
    <xf numFmtId="0" fontId="17" fillId="41" borderId="74" xfId="0" applyFont="1" applyFill="1" applyBorder="1" applyAlignment="1">
      <alignment vertical="top"/>
    </xf>
    <xf numFmtId="1" fontId="17" fillId="60" borderId="0" xfId="0" applyNumberFormat="1" applyFont="1" applyFill="1" applyAlignment="1">
      <alignment horizontal="right" vertical="center"/>
    </xf>
    <xf numFmtId="0" fontId="142" fillId="60" borderId="0" xfId="1984" applyFont="1" applyFill="1" applyBorder="1" applyAlignment="1">
      <alignment vertical="center"/>
    </xf>
    <xf numFmtId="0" fontId="99" fillId="60" borderId="0" xfId="1984" applyFill="1" applyBorder="1" applyAlignment="1">
      <alignment vertical="center"/>
    </xf>
    <xf numFmtId="0" fontId="13" fillId="41" borderId="0" xfId="0" applyFont="1" applyFill="1"/>
    <xf numFmtId="168" fontId="17" fillId="60" borderId="0" xfId="531" applyNumberFormat="1" applyFont="1" applyFill="1" applyBorder="1"/>
    <xf numFmtId="0" fontId="123" fillId="60" borderId="0" xfId="0" applyFont="1" applyFill="1" applyAlignment="1" quotePrefix="1">
      <alignment vertical="center"/>
    </xf>
    <xf numFmtId="1" fontId="17" fillId="60" borderId="46" xfId="0" applyNumberFormat="1" applyFont="1" applyFill="1" applyBorder="1" applyAlignment="1">
      <alignment horizontal="right"/>
    </xf>
    <xf numFmtId="0" fontId="15" fillId="41" borderId="0" xfId="0" applyFont="1" applyFill="1" applyAlignment="1">
      <alignment horizontal="center" vertical="center"/>
    </xf>
    <xf numFmtId="168" fontId="17" fillId="41" borderId="47" xfId="0" applyNumberFormat="1" applyFont="1" applyFill="1" applyBorder="1" applyAlignment="1">
      <alignment horizontal="center" vertical="center"/>
    </xf>
    <xf numFmtId="168" fontId="17" fillId="41" borderId="46" xfId="0" applyNumberFormat="1" applyFont="1" applyFill="1" applyBorder="1" applyAlignment="1">
      <alignment horizontal="center" vertical="center"/>
    </xf>
    <xf numFmtId="0" fontId="9" fillId="35" borderId="45" xfId="0" applyFont="1" applyFill="1" applyBorder="1" applyAlignment="1">
      <alignment horizontal="center" vertical="center"/>
    </xf>
    <xf numFmtId="0" fontId="16" fillId="41" borderId="0" xfId="0" applyFont="1" applyFill="1" applyAlignment="1">
      <alignment horizontal="center" vertical="top"/>
    </xf>
    <xf numFmtId="0" fontId="16" fillId="41" borderId="46" xfId="0" applyFont="1" applyFill="1" applyBorder="1" applyAlignment="1">
      <alignment horizontal="center" vertical="top"/>
    </xf>
    <xf numFmtId="0" fontId="14" fillId="41" borderId="21" xfId="0" applyFont="1" applyFill="1" applyBorder="1" applyAlignment="1">
      <alignment horizontal="center" vertical="center"/>
    </xf>
    <xf numFmtId="0" fontId="14" fillId="41" borderId="46" xfId="0" applyFont="1" applyFill="1" applyBorder="1" applyAlignment="1">
      <alignment horizontal="center" vertical="center"/>
    </xf>
    <xf numFmtId="0" fontId="13" fillId="41" borderId="0" xfId="0" applyFont="1" applyFill="1" applyAlignment="1">
      <alignment horizontal="center" vertical="center"/>
    </xf>
    <xf numFmtId="0" fontId="0" fillId="41" borderId="0" xfId="0" applyFill="1" applyAlignment="1">
      <alignment horizontal="center"/>
    </xf>
    <xf numFmtId="0" fontId="125" fillId="41" borderId="0" xfId="0" applyFont="1" applyFill="1" applyAlignment="1">
      <alignment horizontal="center" vertical="center"/>
    </xf>
    <xf numFmtId="0" fontId="17" fillId="60" borderId="0" xfId="0" applyFont="1" applyFill="1" applyAlignment="1">
      <alignment horizontal="center" vertical="center" wrapText="1"/>
    </xf>
    <xf numFmtId="0" fontId="17" fillId="41" borderId="47" xfId="0" applyFont="1" applyFill="1" applyBorder="1" applyAlignment="1">
      <alignment horizontal="center" vertical="center" wrapText="1"/>
    </xf>
    <xf numFmtId="0" fontId="17" fillId="60" borderId="0" xfId="0" applyFont="1" applyFill="1" applyAlignment="1">
      <alignment horizontal="left" vertical="center" wrapText="1"/>
    </xf>
    <xf numFmtId="9" fontId="14" fillId="60" borderId="46" xfId="531" applyFont="1" applyFill="1" applyBorder="1" applyAlignment="1">
      <alignment vertical="center"/>
    </xf>
    <xf numFmtId="0" fontId="17" fillId="60" borderId="53" xfId="0" applyFont="1" applyFill="1" applyBorder="1" applyAlignment="1">
      <alignment vertical="center" wrapText="1"/>
    </xf>
    <xf numFmtId="0" fontId="17" fillId="60" borderId="36" xfId="0" applyFont="1" applyFill="1" applyBorder="1" applyAlignment="1">
      <alignment vertical="center" wrapText="1"/>
    </xf>
    <xf numFmtId="0" fontId="17" fillId="41" borderId="74" xfId="0" applyFont="1" applyFill="1" applyBorder="1"/>
    <xf numFmtId="2" fontId="14" fillId="0" borderId="25" xfId="531" applyNumberFormat="1" applyFont="1" applyBorder="1"/>
    <xf numFmtId="0" fontId="15" fillId="0" borderId="17" xfId="0" applyFont="1" applyBorder="1"/>
    <xf numFmtId="0" fontId="14" fillId="41" borderId="0" xfId="0" applyFont="1" applyFill="1" applyAlignment="1">
      <alignment horizontal="left" vertical="top" wrapText="1"/>
    </xf>
    <xf numFmtId="0" fontId="15" fillId="41" borderId="0" xfId="0" applyFont="1" applyFill="1" applyAlignment="1">
      <alignment horizontal="right" vertical="center"/>
    </xf>
    <xf numFmtId="168" fontId="17" fillId="41" borderId="47" xfId="0" applyNumberFormat="1" applyFont="1" applyFill="1" applyBorder="1" applyAlignment="1">
      <alignment horizontal="right" vertical="center"/>
    </xf>
    <xf numFmtId="3" fontId="17" fillId="41" borderId="46" xfId="0" applyNumberFormat="1" applyFont="1" applyFill="1" applyBorder="1" applyAlignment="1">
      <alignment horizontal="right" vertical="center"/>
    </xf>
    <xf numFmtId="0" fontId="124" fillId="0" borderId="0" xfId="0" applyFont="1" applyAlignment="1">
      <alignment vertical="center"/>
    </xf>
    <xf numFmtId="0" fontId="124" fillId="41" borderId="0" xfId="0" applyFont="1" applyFill="1" applyAlignment="1">
      <alignment horizontal="left" vertical="top" wrapText="1"/>
    </xf>
    <xf numFmtId="168" fontId="17" fillId="41" borderId="46" xfId="0" applyNumberFormat="1" applyFont="1" applyFill="1" applyBorder="1" applyAlignment="1">
      <alignment horizontal="right" vertical="center"/>
    </xf>
    <xf numFmtId="0" fontId="17" fillId="41" borderId="45" xfId="0" applyFont="1" applyFill="1" applyBorder="1" applyAlignment="1">
      <alignment horizontal="center" vertical="center"/>
    </xf>
    <xf numFmtId="3" fontId="17" fillId="41" borderId="47" xfId="0" applyNumberFormat="1" applyFont="1" applyFill="1" applyBorder="1" applyAlignment="1">
      <alignment horizontal="left" vertical="center"/>
    </xf>
    <xf numFmtId="0" fontId="17" fillId="41" borderId="0" xfId="0" applyFont="1" applyFill="1" applyAlignment="1">
      <alignment horizontal="left" vertical="center" wrapText="1"/>
    </xf>
    <xf numFmtId="0" fontId="125" fillId="41" borderId="74" xfId="0" applyFont="1" applyFill="1" applyBorder="1" applyAlignment="1">
      <alignment horizontal="left" vertical="center"/>
    </xf>
    <xf numFmtId="0" fontId="14" fillId="41" borderId="77" xfId="0" applyFont="1" applyFill="1" applyBorder="1" applyAlignment="1">
      <alignment horizontal="left" vertical="center"/>
    </xf>
    <xf numFmtId="0" fontId="0" fillId="41" borderId="77" xfId="0" applyFill="1" applyBorder="1" applyAlignment="1">
      <alignment vertical="center"/>
    </xf>
    <xf numFmtId="0" fontId="124" fillId="0" borderId="77" xfId="0" applyFont="1" applyBorder="1" applyAlignment="1">
      <alignment vertical="center"/>
    </xf>
    <xf numFmtId="0" fontId="125" fillId="41" borderId="21" xfId="0" applyFont="1" applyFill="1" applyBorder="1" applyAlignment="1">
      <alignment vertical="center"/>
    </xf>
    <xf numFmtId="0" fontId="17" fillId="60" borderId="36" xfId="0" applyFont="1" applyFill="1" applyBorder="1" applyAlignment="1">
      <alignment horizontal="left" vertical="center" wrapText="1"/>
    </xf>
    <xf numFmtId="0" fontId="124" fillId="41" borderId="77" xfId="0" applyFont="1" applyFill="1" applyBorder="1" applyAlignment="1">
      <alignment vertical="center"/>
    </xf>
    <xf numFmtId="0" fontId="82" fillId="0" borderId="0" xfId="0" applyFont="1" quotePrefix="1"/>
    <xf numFmtId="2" fontId="17" fillId="60" borderId="0" xfId="531" applyNumberFormat="1" applyFont="1" applyFill="1" applyBorder="1" applyAlignment="1">
      <alignment vertical="center"/>
    </xf>
    <xf numFmtId="0" fontId="125" fillId="41" borderId="0" xfId="0" applyFont="1" applyFill="1" applyAlignment="1">
      <alignment vertical="top" wrapText="1"/>
    </xf>
    <xf numFmtId="0" fontId="125" fillId="41" borderId="46" xfId="0" applyFont="1" applyFill="1" applyBorder="1" applyAlignment="1">
      <alignment vertical="top" wrapText="1"/>
    </xf>
    <xf numFmtId="2" fontId="78" fillId="0" borderId="27" xfId="531" applyNumberFormat="1" applyFont="1" applyBorder="1"/>
    <xf numFmtId="0" fontId="31" fillId="53" borderId="32" xfId="0" applyFont="1" applyFill="1" applyBorder="1" applyAlignment="1">
      <alignment horizontal="left"/>
    </xf>
    <xf numFmtId="0" fontId="0" fillId="14" borderId="17" xfId="0" applyFill="1" applyBorder="1"/>
    <xf numFmtId="167" fontId="14" fillId="76" borderId="17" xfId="0" applyNumberFormat="1" applyFont="1" applyFill="1" applyBorder="1"/>
    <xf numFmtId="0" fontId="188" fillId="0" borderId="0" xfId="0" applyFont="1"/>
    <xf numFmtId="0" fontId="17" fillId="41" borderId="0" xfId="0" applyFont="1" applyFill="1" applyAlignment="1">
      <alignment horizontal="left"/>
    </xf>
    <xf numFmtId="0" fontId="17" fillId="41" borderId="77" xfId="0" applyFont="1" applyFill="1" applyBorder="1" applyAlignment="1">
      <alignment vertical="top" wrapText="1"/>
    </xf>
    <xf numFmtId="0" fontId="17" fillId="41" borderId="78" xfId="0" applyFont="1" applyFill="1" applyBorder="1" applyAlignment="1">
      <alignment vertical="top" wrapText="1"/>
    </xf>
    <xf numFmtId="0" fontId="17" fillId="41" borderId="77" xfId="0" applyFont="1" applyFill="1" applyBorder="1" applyAlignment="1">
      <alignment vertical="center" wrapText="1"/>
    </xf>
    <xf numFmtId="0" fontId="124" fillId="41" borderId="0" xfId="0" applyFont="1" applyFill="1" applyAlignment="1">
      <alignment vertical="center" wrapText="1"/>
    </xf>
    <xf numFmtId="168" fontId="124" fillId="41" borderId="0" xfId="704" applyNumberFormat="1" applyFont="1" applyFill="1" applyAlignment="1">
      <alignment horizontal="left" vertical="top"/>
      <protection/>
    </xf>
    <xf numFmtId="14" fontId="14" fillId="51" borderId="17" xfId="0" applyNumberFormat="1" applyFont="1" applyFill="1" applyBorder="1" applyAlignment="1">
      <alignment horizontal="right"/>
    </xf>
    <xf numFmtId="14" fontId="14" fillId="51" borderId="17" xfId="704" applyNumberFormat="1" applyFont="1" applyFill="1" applyBorder="1" applyAlignment="1">
      <alignment horizontal="right"/>
      <protection/>
    </xf>
    <xf numFmtId="14" fontId="14" fillId="51" borderId="0" xfId="0" applyNumberFormat="1" applyFont="1" applyFill="1" applyAlignment="1">
      <alignment horizontal="right"/>
    </xf>
    <xf numFmtId="14" fontId="14" fillId="51" borderId="17" xfId="0" applyNumberFormat="1" applyFont="1" applyFill="1" applyBorder="1" applyAlignment="1">
      <alignment horizontal="right"/>
    </xf>
    <xf numFmtId="0" fontId="14" fillId="41" borderId="17" xfId="0" applyFont="1" applyFill="1" applyBorder="1"/>
    <xf numFmtId="0" fontId="78" fillId="53" borderId="17" xfId="737" applyFont="1" applyFill="1" applyBorder="1" applyAlignment="1">
      <alignment horizontal="left"/>
      <protection/>
    </xf>
    <xf numFmtId="187" fontId="1" fillId="0" borderId="0" xfId="0" applyNumberFormat="1" applyFont="1"/>
    <xf numFmtId="0" fontId="14" fillId="48" borderId="17" xfId="0" applyFont="1" applyFill="1" applyBorder="1"/>
    <xf numFmtId="1" fontId="14" fillId="48" borderId="17" xfId="0" applyNumberFormat="1" applyFont="1" applyFill="1" applyBorder="1"/>
    <xf numFmtId="1" fontId="14" fillId="48" borderId="17" xfId="0" applyNumberFormat="1" applyFont="1" applyFill="1" applyBorder="1" applyAlignment="1">
      <alignment horizontal="right"/>
    </xf>
    <xf numFmtId="168" fontId="14" fillId="51" borderId="17" xfId="0" applyNumberFormat="1" applyFont="1" applyFill="1" applyBorder="1"/>
    <xf numFmtId="167" fontId="14" fillId="42" borderId="17" xfId="0" applyNumberFormat="1" applyFont="1" applyFill="1" applyBorder="1"/>
    <xf numFmtId="1" fontId="14" fillId="0" borderId="0" xfId="531" applyNumberFormat="1" applyFont="1" applyFill="1" applyBorder="1"/>
    <xf numFmtId="0" fontId="0" fillId="0" borderId="17" xfId="0" applyBorder="1"/>
    <xf numFmtId="1" fontId="14" fillId="71" borderId="17" xfId="531" applyNumberFormat="1" applyFont="1" applyFill="1" applyBorder="1" applyAlignment="1">
      <alignment horizontal="right"/>
    </xf>
    <xf numFmtId="9" fontId="0" fillId="0" borderId="0" xfId="531" applyFont="1"/>
    <xf numFmtId="0" fontId="0" fillId="0" borderId="0" xfId="0" applyFont="1" applyAlignment="1">
      <alignment horizontal="left" vertical="center"/>
    </xf>
    <xf numFmtId="1" fontId="78" fillId="53" borderId="17" xfId="601" applyNumberFormat="1" applyFont="1" applyFill="1" applyBorder="1" applyAlignment="1">
      <alignment horizontal="left"/>
    </xf>
    <xf numFmtId="0" fontId="0" fillId="53" borderId="0" xfId="0" applyFont="1" applyFill="1" applyAlignment="1">
      <alignment wrapText="1"/>
    </xf>
    <xf numFmtId="1" fontId="78" fillId="42" borderId="17" xfId="0" applyNumberFormat="1" applyFont="1" applyFill="1" applyBorder="1"/>
    <xf numFmtId="1" fontId="78" fillId="42" borderId="0" xfId="0" applyNumberFormat="1" applyFont="1" applyFill="1"/>
    <xf numFmtId="0" fontId="0" fillId="53" borderId="15" xfId="0" applyFont="1" applyFill="1" applyBorder="1"/>
    <xf numFmtId="0" fontId="0" fillId="53" borderId="15" xfId="0" applyFill="1" applyBorder="1"/>
    <xf numFmtId="0" fontId="14" fillId="12" borderId="17" xfId="0" applyFont="1" applyFill="1" applyBorder="1" applyAlignment="1">
      <alignment horizontal="center"/>
    </xf>
    <xf numFmtId="167" fontId="14" fillId="8" borderId="17" xfId="704" applyNumberFormat="1" applyFont="1" applyFill="1" applyBorder="1" applyAlignment="1">
      <alignment horizontal="right"/>
      <protection/>
    </xf>
    <xf numFmtId="0" fontId="109" fillId="0" borderId="17" xfId="597" applyFont="1" applyBorder="1">
      <alignment/>
      <protection/>
    </xf>
    <xf numFmtId="0" fontId="14" fillId="0" borderId="17" xfId="0" applyFont="1" applyBorder="1" applyAlignment="1">
      <alignment horizontal="center"/>
    </xf>
    <xf numFmtId="1" fontId="14" fillId="53" borderId="0" xfId="601" applyNumberFormat="1" applyFill="1"/>
    <xf numFmtId="1" fontId="78" fillId="53" borderId="0" xfId="601" applyNumberFormat="1" applyFont="1" applyFill="1"/>
    <xf numFmtId="0" fontId="14" fillId="0" borderId="17" xfId="0" applyFont="1" applyBorder="1" applyAlignment="1">
      <alignment horizontal="right"/>
    </xf>
    <xf numFmtId="0" fontId="14" fillId="0" borderId="17" xfId="0" applyFont="1" applyBorder="1"/>
    <xf numFmtId="1" fontId="14" fillId="0" borderId="17" xfId="666" applyNumberFormat="1" applyFont="1" applyBorder="1"/>
    <xf numFmtId="14" fontId="14" fillId="53" borderId="17" xfId="704" applyNumberFormat="1" applyFont="1" applyFill="1" applyBorder="1" applyAlignment="1">
      <alignment horizontal="right"/>
      <protection/>
    </xf>
    <xf numFmtId="187" fontId="17" fillId="60" borderId="0" xfId="531" applyNumberFormat="1" applyFont="1" applyFill="1" applyBorder="1" applyAlignment="1">
      <alignment horizontal="right"/>
    </xf>
    <xf numFmtId="0" fontId="1" fillId="60" borderId="0" xfId="704" applyFont="1" applyFill="1" applyAlignment="1">
      <alignment vertical="center"/>
      <protection/>
    </xf>
    <xf numFmtId="168" fontId="17" fillId="41" borderId="0" xfId="704" applyNumberFormat="1" applyFont="1" applyFill="1" applyAlignment="1">
      <alignment horizontal="right" vertical="center"/>
      <protection/>
    </xf>
    <xf numFmtId="168" fontId="17" fillId="60" borderId="0" xfId="704" applyNumberFormat="1" applyFont="1" applyFill="1" applyAlignment="1">
      <alignment horizontal="right" vertical="center"/>
      <protection/>
    </xf>
    <xf numFmtId="14" fontId="78" fillId="53" borderId="17" xfId="0" applyNumberFormat="1" applyFont="1" applyFill="1" applyBorder="1"/>
    <xf numFmtId="0" fontId="14" fillId="0" borderId="17" xfId="737" applyFont="1" applyBorder="1" applyAlignment="1">
      <alignment horizontal="right"/>
      <protection/>
    </xf>
    <xf numFmtId="0" fontId="77" fillId="53" borderId="17" xfId="0" applyFont="1" applyFill="1" applyBorder="1" applyAlignment="1">
      <alignment horizontal="center"/>
    </xf>
    <xf numFmtId="1" fontId="14" fillId="0" borderId="17" xfId="0" applyNumberFormat="1" applyFont="1" applyBorder="1" applyAlignment="1">
      <alignment horizontal="right"/>
    </xf>
    <xf numFmtId="1" fontId="14" fillId="46" borderId="17" xfId="0" applyNumberFormat="1" applyFont="1" applyFill="1" applyBorder="1" applyAlignment="1">
      <alignment horizontal="right"/>
    </xf>
    <xf numFmtId="1" fontId="14" fillId="41" borderId="17" xfId="0" applyNumberFormat="1" applyFont="1" applyFill="1" applyBorder="1" applyAlignment="1">
      <alignment horizontal="right"/>
    </xf>
    <xf numFmtId="0" fontId="17" fillId="41" borderId="0" xfId="704" applyFont="1" applyFill="1" applyAlignment="1">
      <alignment vertical="center" wrapText="1"/>
      <protection/>
    </xf>
    <xf numFmtId="0" fontId="17" fillId="41" borderId="0" xfId="704" applyFont="1" applyFill="1" applyAlignment="1">
      <alignment horizontal="center" vertical="center" textRotation="90"/>
      <protection/>
    </xf>
    <xf numFmtId="0" fontId="17" fillId="41" borderId="0" xfId="704" applyFont="1" applyFill="1" applyAlignment="1">
      <alignment horizontal="right" vertical="top"/>
      <protection/>
    </xf>
    <xf numFmtId="0" fontId="78" fillId="60" borderId="0" xfId="704" applyFont="1" applyFill="1" applyAlignment="1">
      <alignment vertical="top"/>
      <protection/>
    </xf>
    <xf numFmtId="0" fontId="9" fillId="60" borderId="0" xfId="704" applyFont="1" applyFill="1" applyAlignment="1">
      <alignment vertical="center"/>
      <protection/>
    </xf>
    <xf numFmtId="0" fontId="179" fillId="40" borderId="0" xfId="704" applyFont="1" applyFill="1" applyAlignment="1">
      <alignment vertical="center"/>
      <protection/>
    </xf>
    <xf numFmtId="0" fontId="123" fillId="60" borderId="0" xfId="704" applyFont="1" applyFill="1" applyAlignment="1">
      <alignment vertical="top"/>
      <protection/>
    </xf>
    <xf numFmtId="0" fontId="10" fillId="60" borderId="0" xfId="704" applyFont="1" applyFill="1" applyAlignment="1">
      <alignment vertical="top"/>
      <protection/>
    </xf>
    <xf numFmtId="0" fontId="123" fillId="60" borderId="0" xfId="704" applyFont="1" applyFill="1" applyAlignment="1">
      <alignment horizontal="left" vertical="top"/>
      <protection/>
    </xf>
    <xf numFmtId="0" fontId="16" fillId="60" borderId="0" xfId="704" applyFont="1" applyFill="1" applyAlignment="1">
      <alignment vertical="top"/>
      <protection/>
    </xf>
    <xf numFmtId="0" fontId="190" fillId="40" borderId="0" xfId="704" applyFont="1" applyFill="1" applyAlignment="1">
      <alignment vertical="center"/>
      <protection/>
    </xf>
    <xf numFmtId="0" fontId="16" fillId="60" borderId="0" xfId="704" applyFont="1" applyFill="1" applyAlignment="1">
      <alignment vertical="center"/>
      <protection/>
    </xf>
    <xf numFmtId="0" fontId="117" fillId="41" borderId="0" xfId="704" applyFont="1" applyFill="1" applyAlignment="1">
      <alignment vertical="center"/>
      <protection/>
    </xf>
    <xf numFmtId="0" fontId="0" fillId="77" borderId="0" xfId="704" applyFill="1" applyAlignment="1">
      <alignment vertical="center"/>
      <protection/>
    </xf>
    <xf numFmtId="0" fontId="117" fillId="60" borderId="0" xfId="704" applyFont="1" applyFill="1" applyAlignment="1">
      <alignment vertical="center"/>
      <protection/>
    </xf>
    <xf numFmtId="0" fontId="117" fillId="60" borderId="46" xfId="704" applyFont="1" applyFill="1" applyBorder="1" applyAlignment="1">
      <alignment vertical="center"/>
      <protection/>
    </xf>
    <xf numFmtId="0" fontId="8" fillId="60" borderId="0" xfId="704" applyFont="1" applyFill="1" applyAlignment="1">
      <alignment vertical="center"/>
      <protection/>
    </xf>
    <xf numFmtId="0" fontId="17" fillId="60" borderId="0" xfId="704" applyFont="1" applyFill="1" applyAlignment="1">
      <alignment horizontal="center" vertical="center"/>
      <protection/>
    </xf>
    <xf numFmtId="0" fontId="12" fillId="41" borderId="0" xfId="704" applyFont="1" applyFill="1" applyAlignment="1">
      <alignment horizontal="left" vertical="center"/>
      <protection/>
    </xf>
    <xf numFmtId="0" fontId="0" fillId="40" borderId="0" xfId="704" applyFont="1" applyFill="1" applyAlignment="1" quotePrefix="1">
      <alignment vertical="center"/>
      <protection/>
    </xf>
    <xf numFmtId="3" fontId="17" fillId="60" borderId="0" xfId="704" applyNumberFormat="1" applyFont="1" applyFill="1" applyAlignment="1">
      <alignment horizontal="left" vertical="center"/>
      <protection/>
    </xf>
    <xf numFmtId="0" fontId="17" fillId="41" borderId="0" xfId="704" applyFont="1" applyFill="1" applyAlignment="1">
      <alignment vertical="top" wrapText="1"/>
      <protection/>
    </xf>
    <xf numFmtId="0" fontId="17" fillId="60" borderId="0" xfId="704" applyFont="1" applyFill="1" applyAlignment="1">
      <alignment vertical="top" wrapText="1"/>
      <protection/>
    </xf>
    <xf numFmtId="10" fontId="14" fillId="60" borderId="0" xfId="704" applyNumberFormat="1" applyFont="1" applyFill="1" applyAlignment="1">
      <alignment vertical="center"/>
      <protection/>
    </xf>
    <xf numFmtId="0" fontId="17" fillId="41" borderId="0" xfId="704" applyFont="1" applyFill="1" applyAlignment="1">
      <alignment horizontal="left" vertical="top" wrapText="1"/>
      <protection/>
    </xf>
    <xf numFmtId="0" fontId="17" fillId="60" borderId="0" xfId="704" applyFont="1" applyFill="1" applyAlignment="1">
      <alignment horizontal="left" vertical="top" wrapText="1"/>
      <protection/>
    </xf>
    <xf numFmtId="0" fontId="181" fillId="41" borderId="0" xfId="704" applyFont="1" applyFill="1" applyAlignment="1">
      <alignment horizontal="left" vertical="center"/>
      <protection/>
    </xf>
    <xf numFmtId="0" fontId="17" fillId="41" borderId="0" xfId="704" applyFont="1" applyFill="1" applyAlignment="1">
      <alignment horizontal="left" vertical="center" wrapText="1"/>
      <protection/>
    </xf>
    <xf numFmtId="0" fontId="99" fillId="60" borderId="0" xfId="11869" applyFill="1" applyProtection="1">
      <protection locked="0"/>
    </xf>
    <xf numFmtId="0" fontId="17" fillId="60" borderId="0" xfId="704" applyFont="1" applyFill="1" applyAlignment="1">
      <alignment horizontal="left" vertical="center" wrapText="1"/>
      <protection/>
    </xf>
    <xf numFmtId="0" fontId="17" fillId="60" borderId="0" xfId="704" applyFont="1" applyFill="1" applyAlignment="1">
      <alignment vertical="center" wrapText="1"/>
      <protection/>
    </xf>
    <xf numFmtId="0" fontId="127" fillId="41" borderId="0" xfId="704" applyFont="1" applyFill="1" applyAlignment="1">
      <alignment vertical="center"/>
      <protection/>
    </xf>
    <xf numFmtId="168" fontId="17" fillId="60" borderId="0" xfId="704" applyNumberFormat="1" applyFont="1" applyFill="1" applyAlignment="1">
      <alignment horizontal="center" vertical="center"/>
      <protection/>
    </xf>
    <xf numFmtId="0" fontId="14" fillId="60" borderId="0" xfId="704" applyFont="1" applyFill="1" applyAlignment="1">
      <alignment horizontal="left" vertical="center"/>
      <protection/>
    </xf>
    <xf numFmtId="2" fontId="14" fillId="60" borderId="0" xfId="704" applyNumberFormat="1" applyFont="1" applyFill="1" applyAlignment="1">
      <alignment horizontal="center" vertical="center"/>
      <protection/>
    </xf>
    <xf numFmtId="0" fontId="125" fillId="41" borderId="0" xfId="704" applyFont="1" applyFill="1">
      <alignment/>
      <protection/>
    </xf>
    <xf numFmtId="0" fontId="8" fillId="77" borderId="0" xfId="704" applyFont="1" applyFill="1" applyAlignment="1">
      <alignment vertical="center"/>
      <protection/>
    </xf>
    <xf numFmtId="3" fontId="17" fillId="60" borderId="0" xfId="704" applyNumberFormat="1" applyFont="1" applyFill="1" applyAlignment="1">
      <alignment horizontal="center" vertical="center"/>
      <protection/>
    </xf>
    <xf numFmtId="0" fontId="0" fillId="60" borderId="0" xfId="704" applyFont="1" applyFill="1" applyAlignment="1">
      <alignment vertical="center"/>
      <protection/>
    </xf>
    <xf numFmtId="0" fontId="18" fillId="41" borderId="0" xfId="704" applyFont="1" applyFill="1" applyAlignment="1">
      <alignment vertical="center"/>
      <protection/>
    </xf>
    <xf numFmtId="0" fontId="127" fillId="41" borderId="0" xfId="704" applyFont="1" applyFill="1" applyAlignment="1">
      <alignment horizontal="left" vertical="center"/>
      <protection/>
    </xf>
    <xf numFmtId="1" fontId="17" fillId="41" borderId="0" xfId="704" applyNumberFormat="1" applyFont="1" applyFill="1" applyAlignment="1">
      <alignment horizontal="right" vertical="center"/>
      <protection/>
    </xf>
    <xf numFmtId="1" fontId="18" fillId="41" borderId="0" xfId="704" applyNumberFormat="1" applyFont="1" applyFill="1" applyAlignment="1">
      <alignment vertical="center"/>
      <protection/>
    </xf>
    <xf numFmtId="1" fontId="33" fillId="41" borderId="0" xfId="704" applyNumberFormat="1" applyFont="1" applyFill="1" applyAlignment="1">
      <alignment vertical="center"/>
      <protection/>
    </xf>
    <xf numFmtId="169" fontId="17" fillId="41" borderId="0" xfId="704" applyNumberFormat="1" applyFont="1" applyFill="1" applyAlignment="1">
      <alignment vertical="top"/>
      <protection/>
    </xf>
    <xf numFmtId="0" fontId="0" fillId="41" borderId="0" xfId="704" applyFill="1" applyAlignment="1">
      <alignment vertical="top"/>
      <protection/>
    </xf>
    <xf numFmtId="0" fontId="17" fillId="60" borderId="0" xfId="704" applyFont="1" applyFill="1" applyAlignment="1" quotePrefix="1">
      <alignment horizontal="left" vertical="center"/>
      <protection/>
    </xf>
    <xf numFmtId="169" fontId="17" fillId="60" borderId="0" xfId="704" applyNumberFormat="1" applyFont="1" applyFill="1" applyAlignment="1">
      <alignment vertical="center"/>
      <protection/>
    </xf>
    <xf numFmtId="0" fontId="181" fillId="41" borderId="0" xfId="704" applyFont="1" applyFill="1" applyAlignment="1">
      <alignment vertical="center"/>
      <protection/>
    </xf>
    <xf numFmtId="0" fontId="99" fillId="60" borderId="0" xfId="11869" applyFill="1" applyBorder="1" applyAlignment="1" applyProtection="1">
      <alignment horizontal="left" vertical="center"/>
      <protection/>
    </xf>
    <xf numFmtId="0" fontId="99" fillId="60" borderId="0" xfId="11869" applyFill="1" applyAlignment="1">
      <alignment horizontal="left" vertical="center"/>
    </xf>
    <xf numFmtId="0" fontId="0" fillId="41" borderId="0" xfId="704" applyFill="1" applyAlignment="1">
      <alignment horizontal="left" vertical="center"/>
      <protection/>
    </xf>
    <xf numFmtId="167" fontId="17" fillId="41" borderId="0" xfId="704" applyNumberFormat="1" applyFont="1" applyFill="1" applyAlignment="1">
      <alignment vertical="top"/>
      <protection/>
    </xf>
    <xf numFmtId="168" fontId="17" fillId="41" borderId="0" xfId="704" applyNumberFormat="1" applyFont="1" applyFill="1" applyAlignment="1">
      <alignment vertical="top"/>
      <protection/>
    </xf>
    <xf numFmtId="1" fontId="17" fillId="41" borderId="0" xfId="704" applyNumberFormat="1" applyFont="1" applyFill="1" applyAlignment="1">
      <alignment vertical="center"/>
      <protection/>
    </xf>
    <xf numFmtId="0" fontId="0" fillId="40" borderId="0" xfId="704" applyFont="1" applyFill="1" applyAlignment="1">
      <alignment vertical="center"/>
      <protection/>
    </xf>
    <xf numFmtId="0" fontId="191" fillId="41" borderId="0" xfId="704" applyFont="1" applyFill="1" applyAlignment="1">
      <alignment vertical="top" wrapText="1"/>
      <protection/>
    </xf>
    <xf numFmtId="0" fontId="0" fillId="60" borderId="0" xfId="704" applyFont="1" applyFill="1" applyAlignment="1">
      <alignment horizontal="center" vertical="center"/>
      <protection/>
    </xf>
    <xf numFmtId="0" fontId="15" fillId="60" borderId="0" xfId="704" applyFont="1" applyFill="1" applyAlignment="1">
      <alignment horizontal="center" vertical="center"/>
      <protection/>
    </xf>
    <xf numFmtId="0" fontId="8" fillId="60" borderId="0" xfId="704" applyFont="1" applyFill="1" applyAlignment="1">
      <alignment vertical="center"/>
      <protection/>
    </xf>
    <xf numFmtId="0" fontId="6" fillId="41" borderId="0" xfId="704" applyFont="1" applyFill="1" applyAlignment="1">
      <alignment horizontal="left" vertical="top"/>
      <protection/>
    </xf>
    <xf numFmtId="168" fontId="17" fillId="60" borderId="0" xfId="731" applyNumberFormat="1" applyFont="1" applyFill="1" applyBorder="1" applyAlignment="1">
      <alignment horizontal="right" vertical="center"/>
    </xf>
    <xf numFmtId="0" fontId="17" fillId="41" borderId="0" xfId="704" applyFont="1" applyFill="1" applyAlignment="1">
      <alignment horizontal="left" vertical="top"/>
      <protection/>
    </xf>
    <xf numFmtId="3" fontId="17" fillId="41" borderId="0" xfId="704" applyNumberFormat="1" applyFont="1" applyFill="1" applyAlignment="1">
      <alignment horizontal="right" vertical="top"/>
      <protection/>
    </xf>
    <xf numFmtId="0" fontId="6" fillId="41" borderId="0" xfId="704" applyFont="1" applyFill="1" applyAlignment="1">
      <alignment vertical="top"/>
      <protection/>
    </xf>
    <xf numFmtId="0" fontId="0" fillId="60" borderId="0" xfId="704" applyFont="1" applyFill="1" applyAlignment="1">
      <alignment horizontal="right" vertical="center"/>
      <protection/>
    </xf>
    <xf numFmtId="0" fontId="124" fillId="60" borderId="0" xfId="704" applyFont="1" applyFill="1" applyAlignment="1">
      <alignment vertical="top"/>
      <protection/>
    </xf>
    <xf numFmtId="0" fontId="18" fillId="60" borderId="0" xfId="704" applyFont="1" applyFill="1" applyAlignment="1">
      <alignment vertical="center"/>
      <protection/>
    </xf>
    <xf numFmtId="3" fontId="17" fillId="41" borderId="0" xfId="704" applyNumberFormat="1" applyFont="1" applyFill="1" applyAlignment="1">
      <alignment vertical="top"/>
      <protection/>
    </xf>
    <xf numFmtId="1" fontId="17" fillId="60" borderId="0" xfId="704" applyNumberFormat="1" applyFont="1" applyFill="1" applyAlignment="1">
      <alignment horizontal="center" vertical="center"/>
      <protection/>
    </xf>
    <xf numFmtId="0" fontId="124" fillId="60" borderId="0" xfId="704" applyFont="1" applyFill="1">
      <alignment/>
      <protection/>
    </xf>
    <xf numFmtId="0" fontId="17" fillId="41" borderId="45" xfId="704" applyFont="1" applyFill="1" applyBorder="1" applyAlignment="1">
      <alignment horizontal="left" vertical="top"/>
      <protection/>
    </xf>
    <xf numFmtId="0" fontId="17" fillId="60" borderId="45" xfId="704" applyFont="1" applyFill="1" applyBorder="1" applyAlignment="1">
      <alignment horizontal="left" vertical="top"/>
      <protection/>
    </xf>
    <xf numFmtId="0" fontId="17" fillId="60" borderId="45" xfId="704" applyFont="1" applyFill="1" applyBorder="1" applyAlignment="1">
      <alignment vertical="center"/>
      <protection/>
    </xf>
    <xf numFmtId="0" fontId="18" fillId="60" borderId="45" xfId="704" applyFont="1" applyFill="1" applyBorder="1" applyAlignment="1">
      <alignment vertical="center"/>
      <protection/>
    </xf>
    <xf numFmtId="0" fontId="124" fillId="35" borderId="0" xfId="704" applyFont="1" applyFill="1" applyAlignment="1">
      <alignment horizontal="left" vertical="top" wrapText="1"/>
      <protection/>
    </xf>
    <xf numFmtId="0" fontId="17" fillId="60" borderId="0" xfId="704" applyFont="1" applyFill="1" applyAlignment="1">
      <alignment horizontal="left" vertical="top"/>
      <protection/>
    </xf>
    <xf numFmtId="0" fontId="14" fillId="78" borderId="17" xfId="0" applyFont="1" applyFill="1" applyBorder="1" applyAlignment="1">
      <alignment horizontal="left"/>
    </xf>
    <xf numFmtId="0" fontId="14" fillId="79" borderId="17" xfId="0" applyFont="1" applyFill="1" applyBorder="1"/>
    <xf numFmtId="0" fontId="99" fillId="79" borderId="17" xfId="11869" applyFill="1" applyBorder="1" applyProtection="1">
      <protection locked="0"/>
    </xf>
    <xf numFmtId="0" fontId="92" fillId="79" borderId="17" xfId="11870" applyFill="1" applyBorder="1" applyProtection="1">
      <alignment/>
      <protection locked="0"/>
    </xf>
    <xf numFmtId="0" fontId="14" fillId="79" borderId="17" xfId="0" applyFont="1" applyFill="1" applyBorder="1" applyAlignment="1">
      <alignment wrapText="1"/>
    </xf>
    <xf numFmtId="0" fontId="124" fillId="60" borderId="0" xfId="1984" applyFont="1" applyFill="1" applyAlignment="1">
      <alignment vertical="center"/>
    </xf>
    <xf numFmtId="1" fontId="14" fillId="0" borderId="17" xfId="0" applyNumberFormat="1" applyFont="1" applyBorder="1"/>
    <xf numFmtId="14" fontId="14" fillId="53" borderId="17" xfId="0" applyNumberFormat="1" applyFont="1" applyFill="1" applyBorder="1" applyAlignment="1">
      <alignment horizontal="right"/>
    </xf>
    <xf numFmtId="0" fontId="78" fillId="53" borderId="17" xfId="0" applyFont="1" applyFill="1" applyBorder="1"/>
    <xf numFmtId="0" fontId="31" fillId="53" borderId="17" xfId="0" applyFont="1" applyFill="1" applyBorder="1" applyAlignment="1">
      <alignment horizontal="left"/>
    </xf>
    <xf numFmtId="1" fontId="14" fillId="0" borderId="25" xfId="0" applyNumberFormat="1" applyFont="1" applyBorder="1"/>
    <xf numFmtId="0" fontId="14" fillId="42" borderId="17" xfId="0" applyFont="1" applyFill="1" applyBorder="1"/>
    <xf numFmtId="0" fontId="14" fillId="10" borderId="17" xfId="0" applyFont="1" applyFill="1" applyBorder="1"/>
    <xf numFmtId="0" fontId="73" fillId="0" borderId="0" xfId="0" applyFont="1"/>
    <xf numFmtId="1" fontId="14" fillId="0" borderId="17" xfId="0" applyNumberFormat="1" applyFont="1" applyBorder="1" applyAlignment="1">
      <alignment horizontal="right"/>
    </xf>
    <xf numFmtId="0" fontId="1" fillId="0" borderId="17" xfId="0" applyFont="1" applyBorder="1" applyAlignment="1">
      <alignment horizontal="right"/>
    </xf>
    <xf numFmtId="0" fontId="17" fillId="40" borderId="0" xfId="704" applyFont="1" applyFill="1" applyAlignment="1">
      <alignment vertical="center"/>
      <protection/>
    </xf>
    <xf numFmtId="0" fontId="0" fillId="40" borderId="0" xfId="704" applyFill="1" applyAlignment="1">
      <alignment vertical="center"/>
      <protection/>
    </xf>
    <xf numFmtId="1" fontId="17" fillId="60" borderId="36" xfId="531" applyNumberFormat="1" applyFont="1" applyFill="1" applyBorder="1" applyAlignment="1">
      <alignment vertical="center"/>
    </xf>
    <xf numFmtId="3" fontId="17" fillId="60" borderId="36" xfId="531" applyNumberFormat="1" applyFont="1" applyFill="1" applyBorder="1" applyAlignment="1">
      <alignment vertical="center"/>
    </xf>
    <xf numFmtId="0" fontId="17" fillId="41" borderId="79" xfId="0" applyFont="1" applyFill="1" applyBorder="1" applyAlignment="1">
      <alignment vertical="center"/>
    </xf>
    <xf numFmtId="3" fontId="17" fillId="41" borderId="80" xfId="0" applyNumberFormat="1" applyFont="1" applyFill="1" applyBorder="1" applyAlignment="1">
      <alignment vertical="center"/>
    </xf>
    <xf numFmtId="3" fontId="17" fillId="41" borderId="79" xfId="0" applyNumberFormat="1" applyFont="1" applyFill="1" applyBorder="1" applyAlignment="1">
      <alignment vertical="center"/>
    </xf>
    <xf numFmtId="3" fontId="17" fillId="41" borderId="80" xfId="0" applyNumberFormat="1" applyFont="1" applyFill="1" applyBorder="1" applyAlignment="1">
      <alignment vertical="center"/>
    </xf>
    <xf numFmtId="0" fontId="187" fillId="60" borderId="0" xfId="0" applyFont="1" applyFill="1" applyAlignment="1">
      <alignment vertical="center"/>
    </xf>
    <xf numFmtId="0" fontId="1" fillId="8" borderId="23" xfId="1905" applyFont="1" applyFill="1" applyBorder="1" applyAlignment="1">
      <alignment vertical="center"/>
      <protection/>
    </xf>
    <xf numFmtId="0" fontId="5" fillId="38" borderId="30" xfId="0" applyFont="1" applyFill="1" applyBorder="1" applyAlignment="1">
      <alignment horizontal="center"/>
    </xf>
    <xf numFmtId="0" fontId="5" fillId="38" borderId="17" xfId="0" applyFont="1" applyFill="1" applyBorder="1"/>
    <xf numFmtId="1" fontId="14" fillId="60" borderId="0" xfId="0" applyNumberFormat="1" applyFont="1" applyFill="1" applyAlignment="1">
      <alignment vertical="center"/>
    </xf>
    <xf numFmtId="0" fontId="125" fillId="41" borderId="48" xfId="704" applyFont="1" applyFill="1" applyBorder="1" applyAlignment="1">
      <alignment horizontal="left" vertical="center"/>
      <protection/>
    </xf>
    <xf numFmtId="0" fontId="0" fillId="41" borderId="19" xfId="704" applyFill="1" applyBorder="1" applyAlignment="1">
      <alignment vertical="center"/>
      <protection/>
    </xf>
    <xf numFmtId="0" fontId="0" fillId="41" borderId="20" xfId="704" applyFill="1" applyBorder="1" applyAlignment="1">
      <alignment vertical="center"/>
      <protection/>
    </xf>
    <xf numFmtId="0" fontId="124" fillId="41" borderId="81" xfId="704" applyFont="1" applyFill="1" applyBorder="1" applyAlignment="1">
      <alignment vertical="center"/>
      <protection/>
    </xf>
    <xf numFmtId="0" fontId="124" fillId="41" borderId="82" xfId="704" applyFont="1" applyFill="1" applyBorder="1" applyAlignment="1">
      <alignment vertical="center"/>
      <protection/>
    </xf>
    <xf numFmtId="188" fontId="14" fillId="60" borderId="0" xfId="0" applyNumberFormat="1" applyFont="1" applyFill="1" applyAlignment="1">
      <alignment horizontal="right" vertical="center"/>
    </xf>
    <xf numFmtId="167" fontId="14" fillId="0" borderId="17" xfId="0" applyNumberFormat="1" applyFont="1" applyBorder="1"/>
    <xf numFmtId="0" fontId="0" fillId="40" borderId="0" xfId="0" applyFont="1" applyFill="1" applyAlignment="1">
      <alignment vertical="top"/>
    </xf>
    <xf numFmtId="0" fontId="0" fillId="41" borderId="0" xfId="0" applyFont="1" applyFill="1" applyAlignment="1">
      <alignment vertical="top"/>
    </xf>
    <xf numFmtId="0" fontId="0" fillId="41" borderId="0" xfId="0" applyFont="1" applyFill="1" applyAlignment="1">
      <alignment horizontal="center" vertical="top"/>
    </xf>
    <xf numFmtId="0" fontId="14" fillId="40" borderId="0" xfId="0" applyFont="1" applyFill="1" applyAlignment="1">
      <alignment vertical="top"/>
    </xf>
    <xf numFmtId="0" fontId="0" fillId="60" borderId="0" xfId="0" applyFont="1" applyFill="1" applyAlignment="1">
      <alignment vertical="top"/>
    </xf>
    <xf numFmtId="0" fontId="14" fillId="60" borderId="0" xfId="0" applyFont="1" applyFill="1" applyAlignment="1">
      <alignment vertical="top"/>
    </xf>
    <xf numFmtId="0" fontId="14" fillId="41" borderId="0" xfId="0" applyFont="1" applyFill="1" applyAlignment="1">
      <alignment vertical="top"/>
    </xf>
    <xf numFmtId="0" fontId="17" fillId="41" borderId="0" xfId="0" applyFont="1" applyFill="1" applyAlignment="1">
      <alignment horizontal="right" vertical="top"/>
    </xf>
    <xf numFmtId="0" fontId="14" fillId="60" borderId="0" xfId="704" applyFont="1" applyFill="1" applyAlignment="1">
      <alignment vertical="top"/>
      <protection/>
    </xf>
    <xf numFmtId="0" fontId="140" fillId="60" borderId="0" xfId="704" applyFont="1" applyFill="1" applyAlignment="1">
      <alignment horizontal="left" vertical="center"/>
      <protection/>
    </xf>
    <xf numFmtId="0" fontId="17" fillId="60" borderId="0" xfId="704" applyFont="1" applyFill="1" applyAlignment="1">
      <alignment vertical="top"/>
      <protection/>
    </xf>
    <xf numFmtId="0" fontId="16" fillId="35" borderId="46" xfId="704" applyFont="1" applyFill="1" applyBorder="1" applyAlignment="1">
      <alignment vertical="center"/>
      <protection/>
    </xf>
    <xf numFmtId="0" fontId="10" fillId="60" borderId="46" xfId="704" applyFont="1" applyFill="1" applyBorder="1" applyAlignment="1">
      <alignment vertical="top"/>
      <protection/>
    </xf>
    <xf numFmtId="0" fontId="13" fillId="41" borderId="19" xfId="704" applyFont="1" applyFill="1" applyBorder="1" applyAlignment="1">
      <alignment horizontal="left" vertical="center"/>
      <protection/>
    </xf>
    <xf numFmtId="0" fontId="13" fillId="41" borderId="20" xfId="704" applyFont="1" applyFill="1" applyBorder="1" applyAlignment="1">
      <alignment horizontal="left" vertical="center"/>
      <protection/>
    </xf>
    <xf numFmtId="0" fontId="13" fillId="41" borderId="48" xfId="704" applyFont="1" applyFill="1" applyBorder="1" applyAlignment="1">
      <alignment horizontal="left" vertical="center"/>
      <protection/>
    </xf>
    <xf numFmtId="0" fontId="17" fillId="41" borderId="45" xfId="704" applyFont="1" applyFill="1" applyBorder="1" applyAlignment="1">
      <alignment horizontal="right" vertical="center"/>
      <protection/>
    </xf>
    <xf numFmtId="3" fontId="17" fillId="40" borderId="0" xfId="704" applyNumberFormat="1" applyFont="1" applyFill="1" applyAlignment="1">
      <alignment vertical="center"/>
      <protection/>
    </xf>
    <xf numFmtId="3" fontId="17" fillId="41" borderId="47" xfId="704" applyNumberFormat="1" applyFont="1" applyFill="1" applyBorder="1" applyAlignment="1">
      <alignment vertical="center"/>
      <protection/>
    </xf>
    <xf numFmtId="0" fontId="17" fillId="41" borderId="45" xfId="704" applyFont="1" applyFill="1" applyBorder="1" applyAlignment="1">
      <alignment horizontal="left" vertical="center"/>
      <protection/>
    </xf>
    <xf numFmtId="2" fontId="17" fillId="41" borderId="31" xfId="704" applyNumberFormat="1" applyFont="1" applyFill="1" applyBorder="1" applyAlignment="1">
      <alignment vertical="center"/>
      <protection/>
    </xf>
    <xf numFmtId="2" fontId="17" fillId="60" borderId="0" xfId="704" applyNumberFormat="1" applyFont="1" applyFill="1" applyAlignment="1">
      <alignment vertical="center"/>
      <protection/>
    </xf>
    <xf numFmtId="0" fontId="168" fillId="40" borderId="0" xfId="6247" applyFill="1" applyAlignment="1">
      <alignment vertical="center"/>
    </xf>
    <xf numFmtId="0" fontId="181" fillId="60" borderId="0" xfId="6017" applyFont="1" applyFill="1" applyAlignment="1" applyProtection="1">
      <alignment horizontal="left" vertical="top"/>
      <protection/>
    </xf>
    <xf numFmtId="0" fontId="162" fillId="60" borderId="0" xfId="6017" applyFont="1" applyFill="1" applyAlignment="1" applyProtection="1">
      <alignment horizontal="left" vertical="top"/>
      <protection/>
    </xf>
    <xf numFmtId="168" fontId="14" fillId="41" borderId="0" xfId="704" applyNumberFormat="1" applyFont="1" applyFill="1" applyAlignment="1">
      <alignment horizontal="center" vertical="center"/>
      <protection/>
    </xf>
    <xf numFmtId="0" fontId="14" fillId="0" borderId="17" xfId="704" applyFont="1" applyBorder="1">
      <alignment/>
      <protection/>
    </xf>
    <xf numFmtId="0" fontId="125" fillId="41" borderId="44" xfId="0" applyFont="1" applyFill="1" applyBorder="1" applyAlignment="1">
      <alignment vertical="center"/>
    </xf>
    <xf numFmtId="0" fontId="125" fillId="41" borderId="42" xfId="0" applyFont="1" applyFill="1" applyBorder="1" applyAlignment="1">
      <alignment vertical="center"/>
    </xf>
    <xf numFmtId="0" fontId="125" fillId="41" borderId="43" xfId="0" applyFont="1" applyFill="1" applyBorder="1" applyAlignment="1">
      <alignment vertical="center"/>
    </xf>
    <xf numFmtId="0" fontId="0" fillId="41" borderId="41" xfId="0" applyFont="1" applyFill="1" applyBorder="1" applyAlignment="1">
      <alignment vertical="center"/>
    </xf>
    <xf numFmtId="0" fontId="21" fillId="41" borderId="0" xfId="0" applyFont="1" applyFill="1" applyAlignment="1">
      <alignment horizontal="right" vertical="center"/>
    </xf>
    <xf numFmtId="0" fontId="0" fillId="41" borderId="44" xfId="0" applyFont="1" applyFill="1" applyBorder="1" applyAlignment="1">
      <alignment vertical="center"/>
    </xf>
    <xf numFmtId="0" fontId="0" fillId="41" borderId="42" xfId="0" applyFont="1" applyFill="1" applyBorder="1" applyAlignment="1">
      <alignment vertical="center"/>
    </xf>
    <xf numFmtId="0" fontId="0" fillId="41" borderId="43" xfId="0" applyFont="1" applyFill="1" applyBorder="1" applyAlignment="1">
      <alignment vertical="center"/>
    </xf>
    <xf numFmtId="0" fontId="124" fillId="41" borderId="44" xfId="0" applyFont="1" applyFill="1" applyBorder="1" applyAlignment="1">
      <alignment vertical="top"/>
    </xf>
    <xf numFmtId="0" fontId="124" fillId="41" borderId="42" xfId="0" applyFont="1" applyFill="1" applyBorder="1" applyAlignment="1">
      <alignment vertical="top"/>
    </xf>
    <xf numFmtId="0" fontId="124" fillId="41" borderId="43" xfId="0" applyFont="1" applyFill="1" applyBorder="1" applyAlignment="1">
      <alignment vertical="top"/>
    </xf>
    <xf numFmtId="0" fontId="13" fillId="41" borderId="44" xfId="0" applyFont="1" applyFill="1" applyBorder="1" applyAlignment="1">
      <alignment vertical="center"/>
    </xf>
    <xf numFmtId="0" fontId="13" fillId="41" borderId="42" xfId="0" applyFont="1" applyFill="1" applyBorder="1" applyAlignment="1">
      <alignment vertical="center"/>
    </xf>
    <xf numFmtId="0" fontId="13" fillId="41" borderId="43" xfId="0" applyFont="1" applyFill="1" applyBorder="1" applyAlignment="1">
      <alignment vertical="center"/>
    </xf>
    <xf numFmtId="0" fontId="0" fillId="41" borderId="44" xfId="0" applyFont="1" applyFill="1" applyBorder="1" applyAlignment="1">
      <alignment horizontal="center" vertical="center"/>
    </xf>
    <xf numFmtId="9" fontId="124" fillId="41" borderId="44" xfId="0" applyNumberFormat="1" applyFont="1" applyFill="1" applyBorder="1" applyAlignment="1">
      <alignment horizontal="left" vertical="center"/>
    </xf>
    <xf numFmtId="0" fontId="124" fillId="41" borderId="42" xfId="0" applyFont="1" applyFill="1" applyBorder="1" applyAlignment="1">
      <alignment vertical="center"/>
    </xf>
    <xf numFmtId="0" fontId="124" fillId="41" borderId="43" xfId="0" applyFont="1" applyFill="1" applyBorder="1" applyAlignment="1">
      <alignment vertical="center"/>
    </xf>
    <xf numFmtId="9" fontId="124" fillId="41" borderId="0" xfId="0" applyNumberFormat="1" applyFont="1" applyFill="1" applyAlignment="1">
      <alignment horizontal="left" vertical="center"/>
    </xf>
    <xf numFmtId="3" fontId="14" fillId="40" borderId="0" xfId="0" applyNumberFormat="1" applyFont="1" applyFill="1" applyAlignment="1">
      <alignment vertical="center"/>
    </xf>
    <xf numFmtId="3" fontId="13" fillId="60" borderId="0" xfId="0" applyNumberFormat="1" applyFont="1" applyFill="1" applyAlignment="1">
      <alignment vertical="center"/>
    </xf>
    <xf numFmtId="0" fontId="142" fillId="60" borderId="0" xfId="1984" applyFont="1" applyFill="1" applyAlignment="1" applyProtection="1">
      <alignment horizontal="left" vertical="top"/>
      <protection/>
    </xf>
    <xf numFmtId="0" fontId="14" fillId="52" borderId="29" xfId="0" applyFont="1" applyFill="1" applyBorder="1"/>
    <xf numFmtId="0" fontId="125" fillId="41" borderId="48" xfId="704" applyFont="1" applyFill="1" applyBorder="1" applyAlignment="1">
      <alignment vertical="center"/>
      <protection/>
    </xf>
    <xf numFmtId="0" fontId="125" fillId="41" borderId="19" xfId="704" applyFont="1" applyFill="1" applyBorder="1" applyAlignment="1">
      <alignment vertical="center"/>
      <protection/>
    </xf>
    <xf numFmtId="0" fontId="125" fillId="41" borderId="20" xfId="704" applyFont="1" applyFill="1" applyBorder="1" applyAlignment="1">
      <alignment vertical="center"/>
      <protection/>
    </xf>
    <xf numFmtId="2" fontId="17" fillId="41" borderId="48" xfId="704" applyNumberFormat="1" applyFont="1" applyFill="1" applyBorder="1" applyAlignment="1">
      <alignment vertical="center"/>
      <protection/>
    </xf>
    <xf numFmtId="0" fontId="124" fillId="41" borderId="83" xfId="704" applyFont="1" applyFill="1" applyBorder="1" applyAlignment="1">
      <alignment vertical="center"/>
      <protection/>
    </xf>
    <xf numFmtId="2" fontId="17" fillId="41" borderId="44" xfId="704" applyNumberFormat="1" applyFont="1" applyFill="1" applyBorder="1" applyAlignment="1">
      <alignment vertical="center"/>
      <protection/>
    </xf>
    <xf numFmtId="2" fontId="17" fillId="41" borderId="42" xfId="704" applyNumberFormat="1" applyFont="1" applyFill="1" applyBorder="1" applyAlignment="1">
      <alignment vertical="center"/>
      <protection/>
    </xf>
    <xf numFmtId="2" fontId="17" fillId="41" borderId="43" xfId="704" applyNumberFormat="1" applyFont="1" applyFill="1" applyBorder="1" applyAlignment="1">
      <alignment vertical="center"/>
      <protection/>
    </xf>
    <xf numFmtId="0" fontId="14" fillId="54" borderId="17" xfId="704" applyFont="1" applyFill="1" applyBorder="1">
      <alignment/>
      <protection/>
    </xf>
    <xf numFmtId="0" fontId="0" fillId="42" borderId="17" xfId="704" applyFill="1" applyBorder="1">
      <alignment/>
      <protection/>
    </xf>
    <xf numFmtId="0" fontId="0" fillId="42" borderId="0" xfId="0" applyFill="1" applyAlignment="1">
      <alignment horizontal="left"/>
    </xf>
    <xf numFmtId="0" fontId="0" fillId="0" borderId="17" xfId="0" applyFont="1" applyBorder="1"/>
    <xf numFmtId="0" fontId="0" fillId="0" borderId="17" xfId="0" applyBorder="1" applyAlignment="1">
      <alignment horizontal="left"/>
    </xf>
    <xf numFmtId="0" fontId="0" fillId="0" borderId="17" xfId="0" applyFont="1" applyBorder="1" applyAlignment="1">
      <alignment horizontal="left"/>
    </xf>
    <xf numFmtId="3" fontId="17" fillId="41" borderId="0" xfId="704" applyNumberFormat="1" applyFont="1" applyFill="1" applyAlignment="1">
      <alignment horizontal="left" vertical="top"/>
      <protection/>
    </xf>
    <xf numFmtId="9" fontId="17" fillId="41" borderId="0" xfId="704" applyNumberFormat="1" applyFont="1" applyFill="1" applyAlignment="1">
      <alignment horizontal="left" vertical="top"/>
      <protection/>
    </xf>
    <xf numFmtId="0" fontId="0" fillId="46" borderId="17" xfId="570" applyFill="1" applyBorder="1">
      <alignment/>
      <protection/>
    </xf>
    <xf numFmtId="0" fontId="5" fillId="38" borderId="0" xfId="0" applyFont="1" applyFill="1"/>
    <xf numFmtId="2" fontId="125" fillId="0" borderId="0" xfId="0" applyNumberFormat="1" applyFont="1" applyAlignment="1">
      <alignment horizontal="right"/>
    </xf>
    <xf numFmtId="0" fontId="125" fillId="0" borderId="0" xfId="0" applyFont="1" applyAlignment="1">
      <alignment horizontal="right"/>
    </xf>
    <xf numFmtId="0" fontId="85" fillId="13" borderId="0" xfId="0" applyFont="1" applyFill="1"/>
    <xf numFmtId="0" fontId="85" fillId="12" borderId="0" xfId="0" applyFont="1" applyFill="1"/>
    <xf numFmtId="0" fontId="14" fillId="12" borderId="0" xfId="0" applyFont="1" applyFill="1" applyAlignment="1">
      <alignment horizontal="right"/>
    </xf>
    <xf numFmtId="0" fontId="14" fillId="13" borderId="0" xfId="0" applyFont="1" applyFill="1"/>
    <xf numFmtId="189" fontId="14" fillId="0" borderId="0" xfId="531" applyNumberFormat="1" applyFont="1"/>
    <xf numFmtId="0" fontId="14" fillId="14" borderId="25" xfId="0" applyFont="1" applyFill="1" applyBorder="1"/>
    <xf numFmtId="2" fontId="14" fillId="0" borderId="25" xfId="0" applyNumberFormat="1" applyFont="1" applyBorder="1"/>
    <xf numFmtId="3" fontId="0" fillId="0" borderId="17" xfId="0" applyNumberFormat="1" applyFont="1" applyBorder="1"/>
    <xf numFmtId="0" fontId="14" fillId="41" borderId="0" xfId="0" applyFont="1" applyFill="1" applyAlignment="1">
      <alignment wrapText="1"/>
    </xf>
    <xf numFmtId="168" fontId="17" fillId="41" borderId="45" xfId="531" applyNumberFormat="1" applyFont="1" applyFill="1" applyBorder="1" applyAlignment="1">
      <alignment horizontal="right" vertical="center"/>
    </xf>
    <xf numFmtId="0" fontId="17" fillId="41" borderId="50" xfId="704" applyFont="1" applyFill="1" applyBorder="1" applyAlignment="1">
      <alignment horizontal="center" vertical="center" textRotation="90"/>
      <protection/>
    </xf>
    <xf numFmtId="9" fontId="17" fillId="60" borderId="0" xfId="531" applyFont="1" applyFill="1" applyBorder="1" applyAlignment="1">
      <alignment vertical="center"/>
    </xf>
    <xf numFmtId="174" fontId="101" fillId="41" borderId="45" xfId="704" applyNumberFormat="1" applyFont="1" applyFill="1" applyBorder="1" applyAlignment="1">
      <alignment vertical="center"/>
      <protection/>
    </xf>
    <xf numFmtId="9" fontId="6" fillId="41" borderId="0" xfId="704" applyNumberFormat="1" applyFont="1" applyFill="1" applyAlignment="1">
      <alignment vertical="center"/>
      <protection/>
    </xf>
    <xf numFmtId="0" fontId="6" fillId="41" borderId="0" xfId="704" applyFont="1" applyFill="1" applyAlignment="1">
      <alignment vertical="center"/>
      <protection/>
    </xf>
    <xf numFmtId="9" fontId="6" fillId="41" borderId="0" xfId="704" applyNumberFormat="1" applyFont="1" applyFill="1" applyAlignment="1">
      <alignment horizontal="right" vertical="center"/>
      <protection/>
    </xf>
    <xf numFmtId="0" fontId="17" fillId="60" borderId="0" xfId="704" applyFont="1" applyFill="1" applyAlignment="1">
      <alignment horizontal="right" textRotation="90"/>
      <protection/>
    </xf>
    <xf numFmtId="9" fontId="17" fillId="60" borderId="0" xfId="531" applyFont="1" applyFill="1" applyBorder="1" applyAlignment="1">
      <alignment horizontal="right" vertical="center"/>
    </xf>
    <xf numFmtId="9" fontId="14" fillId="60" borderId="0" xfId="531" applyFont="1" applyFill="1" applyBorder="1" applyAlignment="1">
      <alignment vertical="center"/>
    </xf>
    <xf numFmtId="9" fontId="14" fillId="60" borderId="0" xfId="531" applyFont="1" applyFill="1" applyBorder="1" applyAlignment="1">
      <alignment horizontal="right" vertical="center"/>
    </xf>
    <xf numFmtId="1" fontId="14" fillId="42" borderId="29" xfId="570" applyNumberFormat="1" applyFont="1" applyFill="1" applyBorder="1" applyAlignment="1">
      <alignment horizontal="right"/>
      <protection/>
    </xf>
    <xf numFmtId="0" fontId="14" fillId="42" borderId="17" xfId="0" applyFont="1" applyFill="1" applyBorder="1"/>
    <xf numFmtId="0" fontId="0" fillId="0" borderId="25" xfId="0" applyBorder="1"/>
    <xf numFmtId="3" fontId="1" fillId="0" borderId="25" xfId="0" applyNumberFormat="1" applyFont="1" applyBorder="1"/>
    <xf numFmtId="1" fontId="1" fillId="0" borderId="17" xfId="0" applyNumberFormat="1" applyFont="1" applyBorder="1"/>
    <xf numFmtId="1" fontId="1" fillId="0" borderId="17" xfId="11254" applyNumberFormat="1" applyFont="1" applyBorder="1" quotePrefix="1">
      <alignment/>
      <protection/>
    </xf>
    <xf numFmtId="0" fontId="15" fillId="0" borderId="0" xfId="704" applyFont="1">
      <alignment/>
      <protection/>
    </xf>
    <xf numFmtId="1" fontId="14" fillId="51" borderId="17" xfId="531" applyNumberFormat="1" applyFont="1" applyFill="1" applyBorder="1"/>
    <xf numFmtId="1" fontId="14" fillId="51" borderId="0" xfId="531" applyNumberFormat="1" applyFont="1" applyFill="1" applyBorder="1"/>
    <xf numFmtId="0" fontId="0" fillId="51" borderId="0" xfId="0" applyFont="1" applyFill="1"/>
    <xf numFmtId="0" fontId="15" fillId="0" borderId="0" xfId="0" applyFont="1" applyAlignment="1">
      <alignment horizontal="right"/>
    </xf>
    <xf numFmtId="0" fontId="14" fillId="5" borderId="17" xfId="0" applyFont="1" applyFill="1" applyBorder="1"/>
    <xf numFmtId="0" fontId="14" fillId="41" borderId="34" xfId="0" applyFont="1" applyFill="1" applyBorder="1" applyAlignment="1">
      <alignment vertical="top" wrapText="1"/>
    </xf>
    <xf numFmtId="0" fontId="14" fillId="0" borderId="34" xfId="0" applyFont="1" applyBorder="1" applyAlignment="1">
      <alignment horizontal="right" vertical="top" wrapText="1"/>
    </xf>
    <xf numFmtId="0" fontId="14" fillId="0" borderId="34" xfId="0" applyFont="1" applyBorder="1" applyAlignment="1">
      <alignment vertical="top" wrapText="1"/>
    </xf>
    <xf numFmtId="0" fontId="14" fillId="41" borderId="34" xfId="0" applyFont="1" applyFill="1" applyBorder="1" applyAlignment="1">
      <alignment horizontal="right" vertical="top" wrapText="1"/>
    </xf>
    <xf numFmtId="0" fontId="115" fillId="0" borderId="0" xfId="1984" applyFont="1" applyAlignment="1">
      <alignment vertical="center" wrapText="1"/>
    </xf>
    <xf numFmtId="2" fontId="14" fillId="42" borderId="17" xfId="531" applyNumberFormat="1" applyFont="1" applyFill="1" applyBorder="1"/>
    <xf numFmtId="3" fontId="0" fillId="0" borderId="0" xfId="570" applyNumberFormat="1">
      <alignment/>
      <protection/>
    </xf>
    <xf numFmtId="0" fontId="32" fillId="51" borderId="0" xfId="583" applyFill="1">
      <alignment/>
      <protection/>
    </xf>
    <xf numFmtId="3" fontId="17" fillId="60" borderId="47" xfId="0" applyNumberFormat="1" applyFont="1" applyFill="1" applyBorder="1" applyAlignment="1">
      <alignment vertical="center"/>
    </xf>
    <xf numFmtId="3" fontId="17" fillId="60" borderId="56" xfId="0" applyNumberFormat="1" applyFont="1" applyFill="1" applyBorder="1"/>
    <xf numFmtId="0" fontId="14" fillId="51" borderId="73" xfId="0" applyFont="1" applyFill="1" applyBorder="1" applyAlignment="1">
      <alignment vertical="top" wrapText="1"/>
    </xf>
    <xf numFmtId="1" fontId="27" fillId="0" borderId="17" xfId="0" applyNumberFormat="1" applyFont="1" applyBorder="1" applyAlignment="1">
      <alignment horizontal="right"/>
    </xf>
    <xf numFmtId="1" fontId="109" fillId="0" borderId="17" xfId="597" applyNumberFormat="1" applyFont="1" applyBorder="1">
      <alignment/>
      <protection/>
    </xf>
    <xf numFmtId="1" fontId="109" fillId="0" borderId="17" xfId="597" applyNumberFormat="1" applyFont="1" applyBorder="1">
      <alignment/>
      <protection/>
    </xf>
    <xf numFmtId="14" fontId="14" fillId="53" borderId="17" xfId="570" applyNumberFormat="1" applyFont="1" applyFill="1" applyBorder="1" applyAlignment="1">
      <alignment horizontal="right"/>
      <protection/>
    </xf>
    <xf numFmtId="0" fontId="124" fillId="40" borderId="0" xfId="0" applyFont="1" applyFill="1" applyAlignment="1">
      <alignment vertical="center" wrapText="1"/>
    </xf>
    <xf numFmtId="0" fontId="126" fillId="35" borderId="0" xfId="0" applyFont="1" applyFill="1" applyAlignment="1">
      <alignment vertical="center" wrapText="1"/>
    </xf>
    <xf numFmtId="0" fontId="124" fillId="41" borderId="0" xfId="704" applyFont="1" applyFill="1" applyAlignment="1">
      <alignment vertical="center" wrapText="1"/>
      <protection/>
    </xf>
    <xf numFmtId="0" fontId="14" fillId="40" borderId="0" xfId="0" applyFont="1" applyFill="1" applyAlignment="1">
      <alignment vertical="center" wrapText="1"/>
    </xf>
    <xf numFmtId="0" fontId="124" fillId="60" borderId="0" xfId="0" applyFont="1" applyFill="1" applyAlignment="1">
      <alignment vertical="center" wrapText="1"/>
    </xf>
    <xf numFmtId="0" fontId="0" fillId="60" borderId="0" xfId="0" applyFont="1" applyFill="1" applyAlignment="1">
      <alignment vertical="center" wrapText="1"/>
    </xf>
    <xf numFmtId="0" fontId="0" fillId="40" borderId="0" xfId="0" applyFont="1" applyFill="1" applyAlignment="1">
      <alignment vertical="center" wrapText="1"/>
    </xf>
    <xf numFmtId="0" fontId="124" fillId="40" borderId="0" xfId="0" applyFont="1" applyFill="1" applyAlignment="1">
      <alignment horizontal="left" vertical="center"/>
    </xf>
    <xf numFmtId="0" fontId="126" fillId="35" borderId="0" xfId="0" applyFont="1" applyFill="1" applyAlignment="1">
      <alignment horizontal="left" vertical="center"/>
    </xf>
    <xf numFmtId="0" fontId="14" fillId="40" borderId="0" xfId="0" applyFont="1" applyFill="1" applyAlignment="1">
      <alignment horizontal="left" vertical="center"/>
    </xf>
    <xf numFmtId="0" fontId="0" fillId="60" borderId="0" xfId="0" applyFont="1" applyFill="1" applyAlignment="1">
      <alignment horizontal="left" vertical="center"/>
    </xf>
    <xf numFmtId="0" fontId="0" fillId="40" borderId="0" xfId="0" applyFont="1" applyFill="1" applyAlignment="1">
      <alignment horizontal="left" vertical="center"/>
    </xf>
    <xf numFmtId="0" fontId="1" fillId="52" borderId="17" xfId="11871" applyFont="1" applyFill="1" applyBorder="1">
      <alignment/>
      <protection/>
    </xf>
    <xf numFmtId="0" fontId="14" fillId="52" borderId="17" xfId="11871" applyFont="1" applyFill="1" applyBorder="1">
      <alignment/>
      <protection/>
    </xf>
    <xf numFmtId="0" fontId="5" fillId="38" borderId="30" xfId="0" applyFont="1" applyFill="1" applyBorder="1" applyAlignment="1">
      <alignment horizontal="center"/>
    </xf>
    <xf numFmtId="167" fontId="1" fillId="10" borderId="17" xfId="597" applyNumberFormat="1" applyFont="1" applyFill="1" applyBorder="1">
      <alignment/>
      <protection/>
    </xf>
    <xf numFmtId="0" fontId="14" fillId="10" borderId="17" xfId="0" applyFont="1" applyFill="1" applyBorder="1"/>
    <xf numFmtId="0" fontId="31" fillId="53" borderId="17" xfId="0" applyFont="1" applyFill="1" applyBorder="1" applyAlignment="1">
      <alignment horizontal="right"/>
    </xf>
    <xf numFmtId="0" fontId="14" fillId="52" borderId="17" xfId="0" applyFont="1" applyFill="1" applyBorder="1"/>
    <xf numFmtId="1" fontId="0" fillId="0" borderId="0" xfId="0" applyNumberFormat="1" applyAlignment="1">
      <alignment horizontal="left"/>
    </xf>
    <xf numFmtId="167" fontId="14" fillId="60" borderId="0" xfId="0" applyNumberFormat="1" applyFont="1" applyFill="1"/>
    <xf numFmtId="0" fontId="78" fillId="41" borderId="0" xfId="704" applyFont="1" applyFill="1" applyAlignment="1">
      <alignment vertical="center"/>
      <protection/>
    </xf>
    <xf numFmtId="0" fontId="17" fillId="41" borderId="46" xfId="704" applyFont="1" applyFill="1" applyBorder="1" applyAlignment="1">
      <alignment horizontal="right" vertical="center"/>
      <protection/>
    </xf>
    <xf numFmtId="0" fontId="17" fillId="41" borderId="46" xfId="704" applyFont="1" applyFill="1" applyBorder="1" applyAlignment="1">
      <alignment vertical="center"/>
      <protection/>
    </xf>
    <xf numFmtId="167" fontId="1" fillId="0" borderId="17" xfId="597" applyNumberFormat="1" applyFont="1" applyBorder="1">
      <alignment/>
      <protection/>
    </xf>
    <xf numFmtId="1" fontId="78" fillId="53" borderId="17" xfId="601" applyNumberFormat="1" applyFont="1" applyFill="1" applyBorder="1" applyAlignment="1">
      <alignment horizontal="left"/>
    </xf>
    <xf numFmtId="2" fontId="14" fillId="0" borderId="17" xfId="0" applyNumberFormat="1" applyFont="1" applyBorder="1"/>
    <xf numFmtId="168" fontId="17" fillId="41" borderId="45" xfId="0" applyNumberFormat="1" applyFont="1" applyFill="1" applyBorder="1" applyAlignment="1">
      <alignment horizontal="center" vertical="center"/>
    </xf>
    <xf numFmtId="168" fontId="17" fillId="60" borderId="0" xfId="531" applyNumberFormat="1" applyFont="1" applyFill="1" applyBorder="1" applyAlignment="1">
      <alignment horizontal="right" vertical="center"/>
    </xf>
    <xf numFmtId="0" fontId="15" fillId="0" borderId="0" xfId="0" applyFont="1" applyAlignment="1">
      <alignment horizontal="right" vertical="center"/>
    </xf>
    <xf numFmtId="0" fontId="125" fillId="0" borderId="0" xfId="0" applyFont="1" applyAlignment="1">
      <alignment vertical="top"/>
    </xf>
    <xf numFmtId="0" fontId="0" fillId="60" borderId="0" xfId="0" applyFill="1"/>
    <xf numFmtId="168" fontId="17" fillId="41" borderId="45" xfId="0" applyNumberFormat="1" applyFont="1" applyFill="1" applyBorder="1" applyAlignment="1">
      <alignment vertical="center"/>
    </xf>
    <xf numFmtId="167" fontId="17" fillId="60" borderId="36" xfId="0" applyNumberFormat="1" applyFont="1" applyFill="1" applyBorder="1" applyAlignment="1">
      <alignment horizontal="right"/>
    </xf>
    <xf numFmtId="0" fontId="0" fillId="60" borderId="46" xfId="0" applyFill="1" applyBorder="1"/>
    <xf numFmtId="167" fontId="17" fillId="60" borderId="0" xfId="0" applyNumberFormat="1" applyFont="1" applyFill="1" applyAlignment="1">
      <alignment horizontal="right"/>
    </xf>
    <xf numFmtId="0" fontId="15" fillId="60" borderId="0" xfId="0" applyFont="1" applyFill="1" applyAlignment="1">
      <alignment horizontal="right" vertical="center"/>
    </xf>
    <xf numFmtId="3" fontId="17" fillId="60" borderId="45" xfId="0" applyNumberFormat="1" applyFont="1" applyFill="1" applyBorder="1" applyAlignment="1">
      <alignment vertical="center"/>
    </xf>
    <xf numFmtId="168" fontId="17" fillId="60" borderId="47" xfId="531" applyNumberFormat="1" applyFont="1" applyFill="1" applyBorder="1" applyAlignment="1">
      <alignment horizontal="right" vertical="center"/>
    </xf>
    <xf numFmtId="167" fontId="0" fillId="4" borderId="0" xfId="0" applyNumberFormat="1" applyFont="1" applyFill="1" applyAlignment="1">
      <alignment horizontal="left"/>
    </xf>
    <xf numFmtId="167" fontId="0" fillId="4" borderId="0" xfId="531" applyNumberFormat="1" applyFont="1" applyFill="1" applyAlignment="1">
      <alignment horizontal="left"/>
    </xf>
    <xf numFmtId="3" fontId="17" fillId="60" borderId="47" xfId="0" applyNumberFormat="1" applyFont="1" applyFill="1" applyBorder="1" applyAlignment="1">
      <alignment horizontal="center" vertical="center"/>
    </xf>
    <xf numFmtId="168" fontId="17" fillId="41" borderId="47" xfId="531" applyNumberFormat="1" applyFont="1" applyFill="1" applyBorder="1" applyAlignment="1">
      <alignment horizontal="center" vertical="center"/>
    </xf>
    <xf numFmtId="168" fontId="17" fillId="41" borderId="46" xfId="531" applyNumberFormat="1" applyFont="1" applyFill="1" applyBorder="1" applyAlignment="1">
      <alignment horizontal="center" vertical="center"/>
    </xf>
    <xf numFmtId="0" fontId="14" fillId="0" borderId="17" xfId="704" applyFont="1" applyBorder="1">
      <alignment/>
      <protection/>
    </xf>
    <xf numFmtId="0" fontId="78" fillId="38" borderId="17" xfId="704" applyFont="1" applyFill="1" applyBorder="1" applyAlignment="1">
      <alignment horizontal="left"/>
      <protection/>
    </xf>
    <xf numFmtId="167" fontId="14" fillId="0" borderId="17" xfId="0" applyNumberFormat="1" applyFont="1" applyBorder="1" applyAlignment="1">
      <alignment horizontal="right"/>
    </xf>
    <xf numFmtId="168" fontId="14" fillId="42" borderId="17" xfId="0" applyNumberFormat="1" applyFont="1" applyFill="1" applyBorder="1"/>
    <xf numFmtId="3" fontId="14" fillId="0" borderId="17" xfId="0" applyNumberFormat="1" applyFont="1" applyBorder="1"/>
    <xf numFmtId="0" fontId="103" fillId="0" borderId="17" xfId="0" applyFont="1" applyBorder="1" applyAlignment="1">
      <alignment horizontal="right"/>
    </xf>
    <xf numFmtId="0" fontId="78" fillId="38" borderId="17" xfId="0" applyFont="1" applyFill="1" applyBorder="1"/>
    <xf numFmtId="1" fontId="14" fillId="71" borderId="17" xfId="0" applyNumberFormat="1" applyFont="1" applyFill="1" applyBorder="1"/>
    <xf numFmtId="1" fontId="14" fillId="51" borderId="17" xfId="531" applyNumberFormat="1" applyFont="1" applyFill="1" applyBorder="1"/>
    <xf numFmtId="1" fontId="14" fillId="71" borderId="17" xfId="531" applyNumberFormat="1" applyFont="1" applyFill="1" applyBorder="1" applyAlignment="1">
      <alignment horizontal="right"/>
    </xf>
    <xf numFmtId="0" fontId="0" fillId="71" borderId="17" xfId="0" applyFill="1" applyBorder="1"/>
    <xf numFmtId="0" fontId="15" fillId="0" borderId="0" xfId="0" applyFont="1" applyAlignment="1">
      <alignment horizontal="left"/>
    </xf>
    <xf numFmtId="0" fontId="0" fillId="53" borderId="0" xfId="0" applyFill="1"/>
    <xf numFmtId="10" fontId="0" fillId="53" borderId="0" xfId="0" applyNumberFormat="1" applyFill="1"/>
    <xf numFmtId="0" fontId="1" fillId="53" borderId="0" xfId="2096" applyNumberFormat="1" applyFont="1" applyFill="1" applyBorder="1"/>
    <xf numFmtId="0" fontId="182" fillId="53" borderId="0" xfId="0" applyFont="1" applyFill="1"/>
    <xf numFmtId="0" fontId="109" fillId="0" borderId="17" xfId="597" applyFont="1" applyBorder="1">
      <alignment/>
      <protection/>
    </xf>
    <xf numFmtId="0" fontId="106" fillId="53" borderId="17" xfId="0" applyFont="1" applyFill="1" applyBorder="1" applyAlignment="1">
      <alignment horizontal="left"/>
    </xf>
    <xf numFmtId="1" fontId="14" fillId="59" borderId="17" xfId="704" applyNumberFormat="1" applyFont="1" applyFill="1" applyBorder="1">
      <alignment/>
      <protection/>
    </xf>
    <xf numFmtId="3" fontId="14" fillId="0" borderId="17" xfId="737" applyNumberFormat="1" applyFont="1" applyBorder="1" applyAlignment="1">
      <alignment horizontal="right"/>
      <protection/>
    </xf>
    <xf numFmtId="0" fontId="14" fillId="0" borderId="30" xfId="0" applyFont="1" applyBorder="1"/>
    <xf numFmtId="0" fontId="31" fillId="53" borderId="17" xfId="0" applyFont="1" applyFill="1" applyBorder="1" applyAlignment="1" quotePrefix="1">
      <alignment horizontal="left"/>
    </xf>
    <xf numFmtId="167" fontId="1" fillId="41" borderId="17" xfId="597" applyNumberFormat="1" applyFont="1" applyFill="1" applyBorder="1">
      <alignment/>
      <protection/>
    </xf>
    <xf numFmtId="14" fontId="78" fillId="53" borderId="17" xfId="0" applyNumberFormat="1" applyFont="1" applyFill="1" applyBorder="1"/>
    <xf numFmtId="166" fontId="0" fillId="5" borderId="17" xfId="0" applyNumberFormat="1" applyFill="1" applyBorder="1" applyAlignment="1">
      <alignment horizontal="right"/>
    </xf>
    <xf numFmtId="17" fontId="14" fillId="53" borderId="0" xfId="0" applyNumberFormat="1" applyFont="1" applyFill="1" applyAlignment="1">
      <alignment horizontal="left"/>
    </xf>
    <xf numFmtId="0" fontId="119" fillId="0" borderId="0" xfId="0" applyFont="1" applyAlignment="1">
      <alignment horizontal="left"/>
    </xf>
    <xf numFmtId="14" fontId="17" fillId="35" borderId="45" xfId="0" applyNumberFormat="1" applyFont="1" applyFill="1" applyBorder="1" applyAlignment="1">
      <alignment horizontal="left" vertical="top" wrapText="1"/>
    </xf>
    <xf numFmtId="0" fontId="86" fillId="35" borderId="0" xfId="0" applyFont="1" applyFill="1" applyAlignment="1">
      <alignment horizontal="left" vertical="center"/>
    </xf>
    <xf numFmtId="0" fontId="9" fillId="35" borderId="0" xfId="0" applyFont="1" applyFill="1" applyAlignment="1">
      <alignment horizontal="left" vertical="center"/>
    </xf>
    <xf numFmtId="0" fontId="14" fillId="41" borderId="0" xfId="0" applyFont="1" applyFill="1" applyAlignment="1">
      <alignment horizontal="left" vertical="top" wrapText="1"/>
    </xf>
    <xf numFmtId="0" fontId="14" fillId="41" borderId="0" xfId="0" applyFont="1" applyFill="1" applyAlignment="1">
      <alignment horizontal="left" vertical="center" wrapText="1"/>
    </xf>
    <xf numFmtId="0" fontId="122" fillId="41" borderId="0" xfId="0" applyFont="1" applyFill="1" applyAlignment="1">
      <alignment horizontal="left" vertical="top" wrapText="1"/>
    </xf>
    <xf numFmtId="0" fontId="14" fillId="41" borderId="0" xfId="0" applyFont="1" applyFill="1" applyAlignment="1">
      <alignment horizontal="left" vertical="top" wrapText="1"/>
    </xf>
    <xf numFmtId="0" fontId="14" fillId="60" borderId="55" xfId="0" applyFont="1" applyFill="1" applyBorder="1" applyAlignment="1" applyProtection="1">
      <alignment horizontal="left" vertical="top" wrapText="1"/>
      <protection locked="0"/>
    </xf>
    <xf numFmtId="0" fontId="14" fillId="60" borderId="45" xfId="0" applyFont="1" applyFill="1" applyBorder="1" applyAlignment="1" applyProtection="1">
      <alignment horizontal="left" vertical="top" wrapText="1"/>
      <protection locked="0"/>
    </xf>
    <xf numFmtId="0" fontId="14" fillId="60" borderId="49" xfId="0" applyFont="1" applyFill="1" applyBorder="1" applyAlignment="1" applyProtection="1">
      <alignment horizontal="left" vertical="top" wrapText="1"/>
      <protection locked="0"/>
    </xf>
    <xf numFmtId="0" fontId="14" fillId="60" borderId="38" xfId="0" applyFont="1" applyFill="1" applyBorder="1" applyAlignment="1" applyProtection="1">
      <alignment horizontal="left" vertical="top" wrapText="1"/>
      <protection locked="0"/>
    </xf>
    <xf numFmtId="0" fontId="14" fillId="60" borderId="0" xfId="0" applyFont="1" applyFill="1" applyAlignment="1" applyProtection="1">
      <alignment horizontal="left" vertical="top" wrapText="1"/>
      <protection locked="0"/>
    </xf>
    <xf numFmtId="0" fontId="14" fillId="60" borderId="50" xfId="0" applyFont="1" applyFill="1" applyBorder="1" applyAlignment="1" applyProtection="1">
      <alignment horizontal="left" vertical="top" wrapText="1"/>
      <protection locked="0"/>
    </xf>
    <xf numFmtId="0" fontId="14" fillId="60" borderId="52" xfId="0" applyFont="1" applyFill="1" applyBorder="1" applyAlignment="1" applyProtection="1">
      <alignment horizontal="left" vertical="top" wrapText="1"/>
      <protection locked="0"/>
    </xf>
    <xf numFmtId="0" fontId="14" fillId="60" borderId="46" xfId="0" applyFont="1" applyFill="1" applyBorder="1" applyAlignment="1" applyProtection="1">
      <alignment horizontal="left" vertical="top" wrapText="1"/>
      <protection locked="0"/>
    </xf>
    <xf numFmtId="0" fontId="14" fillId="60" borderId="51" xfId="0" applyFont="1" applyFill="1" applyBorder="1" applyAlignment="1" applyProtection="1">
      <alignment horizontal="left" vertical="top" wrapText="1"/>
      <protection locked="0"/>
    </xf>
    <xf numFmtId="0" fontId="86" fillId="35" borderId="0" xfId="0" applyFont="1" applyFill="1" applyAlignment="1">
      <alignment horizontal="left" vertical="center"/>
    </xf>
    <xf numFmtId="0" fontId="9" fillId="35" borderId="0" xfId="0" applyFont="1" applyFill="1" applyAlignment="1">
      <alignment horizontal="left" vertical="center"/>
    </xf>
    <xf numFmtId="0" fontId="15" fillId="41" borderId="0" xfId="0" applyFont="1" applyFill="1" applyAlignment="1">
      <alignment horizontal="right" vertical="center"/>
    </xf>
    <xf numFmtId="0" fontId="13" fillId="35" borderId="0" xfId="0" applyFont="1" applyFill="1" applyAlignment="1">
      <alignment horizontal="left" vertical="center"/>
    </xf>
    <xf numFmtId="0" fontId="0" fillId="0" borderId="0" xfId="0" applyAlignment="1">
      <alignment horizontal="left" vertical="center"/>
    </xf>
    <xf numFmtId="0" fontId="123" fillId="41" borderId="0" xfId="0" applyFont="1" applyFill="1" applyAlignment="1">
      <alignment horizontal="left" vertical="top" wrapText="1"/>
    </xf>
    <xf numFmtId="0" fontId="123" fillId="41" borderId="46" xfId="0" applyFont="1" applyFill="1" applyBorder="1" applyAlignment="1">
      <alignment horizontal="left" vertical="top" wrapText="1"/>
    </xf>
    <xf numFmtId="0" fontId="14" fillId="41" borderId="0" xfId="0" applyFont="1" applyFill="1" applyAlignment="1" applyProtection="1">
      <alignment horizontal="left" vertical="top" wrapText="1"/>
      <protection locked="0"/>
    </xf>
    <xf numFmtId="0" fontId="17" fillId="41" borderId="0" xfId="0" applyFont="1" applyFill="1" applyAlignment="1">
      <alignment horizontal="right" vertical="center"/>
    </xf>
    <xf numFmtId="168" fontId="17" fillId="41" borderId="47" xfId="0" applyNumberFormat="1" applyFont="1" applyFill="1" applyBorder="1" applyAlignment="1">
      <alignment horizontal="right" vertical="center"/>
    </xf>
    <xf numFmtId="0" fontId="125" fillId="41" borderId="0" xfId="0" applyFont="1" applyFill="1" applyAlignment="1">
      <alignment horizontal="left" vertical="top"/>
    </xf>
    <xf numFmtId="0" fontId="13" fillId="60" borderId="46" xfId="0" applyFont="1" applyFill="1" applyBorder="1" applyAlignment="1">
      <alignment horizontal="left" vertical="center"/>
    </xf>
    <xf numFmtId="0" fontId="15" fillId="41" borderId="45" xfId="0" applyFont="1" applyFill="1" applyBorder="1" applyAlignment="1">
      <alignment vertical="center"/>
    </xf>
    <xf numFmtId="168" fontId="17" fillId="41" borderId="47" xfId="531" applyNumberFormat="1" applyFont="1" applyFill="1" applyBorder="1" applyAlignment="1">
      <alignment horizontal="right" vertical="center"/>
    </xf>
    <xf numFmtId="0" fontId="17" fillId="41" borderId="46" xfId="0" applyFont="1" applyFill="1" applyBorder="1" applyAlignment="1">
      <alignment horizontal="right" vertical="center"/>
    </xf>
    <xf numFmtId="3" fontId="17" fillId="41" borderId="47" xfId="0" applyNumberFormat="1" applyFont="1" applyFill="1" applyBorder="1" applyAlignment="1">
      <alignment horizontal="right" vertical="center"/>
    </xf>
    <xf numFmtId="0" fontId="123" fillId="41" borderId="0" xfId="0" applyFont="1" applyFill="1" applyAlignment="1">
      <alignment horizontal="left" vertical="top"/>
    </xf>
    <xf numFmtId="0" fontId="123" fillId="41" borderId="46" xfId="0" applyFont="1" applyFill="1" applyBorder="1" applyAlignment="1">
      <alignment horizontal="left" vertical="top"/>
    </xf>
    <xf numFmtId="0" fontId="123" fillId="41" borderId="0" xfId="0" applyFont="1" applyFill="1" applyAlignment="1">
      <alignment horizontal="left" wrapText="1"/>
    </xf>
    <xf numFmtId="0" fontId="17" fillId="41" borderId="47" xfId="0" applyFont="1" applyFill="1" applyBorder="1" applyAlignment="1">
      <alignment horizontal="right" vertical="center"/>
    </xf>
    <xf numFmtId="167" fontId="17" fillId="41" borderId="47" xfId="704" applyNumberFormat="1" applyFont="1" applyFill="1" applyBorder="1" applyAlignment="1">
      <alignment horizontal="right" vertical="center"/>
      <protection/>
    </xf>
    <xf numFmtId="0" fontId="17" fillId="41" borderId="47" xfId="0" applyFont="1" applyFill="1" applyBorder="1" applyAlignment="1">
      <alignment horizontal="left" vertical="center"/>
    </xf>
    <xf numFmtId="168" fontId="17" fillId="0" borderId="47" xfId="0" applyNumberFormat="1" applyFont="1" applyBorder="1" applyAlignment="1">
      <alignment horizontal="right" vertical="center"/>
    </xf>
    <xf numFmtId="3" fontId="17" fillId="41" borderId="0" xfId="0" applyNumberFormat="1" applyFont="1" applyFill="1" applyAlignment="1">
      <alignment horizontal="right" vertical="center"/>
    </xf>
    <xf numFmtId="0" fontId="124" fillId="41" borderId="0" xfId="0" applyFont="1" applyFill="1" applyAlignment="1">
      <alignment horizontal="left" vertical="center"/>
    </xf>
    <xf numFmtId="0" fontId="17" fillId="41" borderId="46" xfId="0" applyFont="1" applyFill="1" applyBorder="1" applyAlignment="1">
      <alignment horizontal="right"/>
    </xf>
    <xf numFmtId="0" fontId="17" fillId="41" borderId="47" xfId="0" applyFont="1" applyFill="1" applyBorder="1" applyAlignment="1">
      <alignment horizontal="left"/>
    </xf>
    <xf numFmtId="0" fontId="124" fillId="35" borderId="0" xfId="0" applyFont="1" applyFill="1" applyAlignment="1">
      <alignment horizontal="left" vertical="top" wrapText="1"/>
    </xf>
    <xf numFmtId="0" fontId="125" fillId="41" borderId="0" xfId="0" applyFont="1" applyFill="1" applyAlignment="1">
      <alignment horizontal="left"/>
    </xf>
    <xf numFmtId="0" fontId="125" fillId="41" borderId="0" xfId="0" applyFont="1" applyFill="1" applyAlignment="1">
      <alignment horizontal="left" vertical="center"/>
    </xf>
    <xf numFmtId="0" fontId="17" fillId="41" borderId="0" xfId="0" applyFont="1" applyFill="1" applyAlignment="1">
      <alignment horizontal="left" vertical="center"/>
    </xf>
    <xf numFmtId="3" fontId="17" fillId="41" borderId="46" xfId="0" applyNumberFormat="1" applyFont="1" applyFill="1" applyBorder="1" applyAlignment="1">
      <alignment horizontal="left" vertical="center"/>
    </xf>
    <xf numFmtId="3" fontId="17" fillId="41" borderId="46" xfId="0" applyNumberFormat="1" applyFont="1" applyFill="1" applyBorder="1" applyAlignment="1">
      <alignment horizontal="right" vertical="center"/>
    </xf>
    <xf numFmtId="0" fontId="124" fillId="41" borderId="0" xfId="0" applyFont="1" applyFill="1" applyAlignment="1">
      <alignment horizontal="left" vertical="center" wrapText="1"/>
    </xf>
    <xf numFmtId="2" fontId="17" fillId="41" borderId="47" xfId="0" applyNumberFormat="1" applyFont="1" applyFill="1" applyBorder="1" applyAlignment="1">
      <alignment horizontal="right" vertical="center"/>
    </xf>
    <xf numFmtId="0" fontId="17" fillId="41" borderId="0" xfId="0" applyFont="1" applyFill="1" applyAlignment="1">
      <alignment vertical="center"/>
    </xf>
    <xf numFmtId="0" fontId="125" fillId="41" borderId="0" xfId="0" applyFont="1" applyFill="1" applyAlignment="1">
      <alignment vertical="center"/>
    </xf>
    <xf numFmtId="0" fontId="13" fillId="41" borderId="0" xfId="0" applyFont="1" applyFill="1" applyAlignment="1">
      <alignment horizontal="left" vertical="center"/>
    </xf>
    <xf numFmtId="0" fontId="15" fillId="41" borderId="0" xfId="0" applyFont="1" applyFill="1" applyAlignment="1">
      <alignment vertical="center"/>
    </xf>
    <xf numFmtId="0" fontId="0" fillId="41" borderId="0" xfId="0" applyFill="1"/>
    <xf numFmtId="0" fontId="14" fillId="41" borderId="0" xfId="0" applyFont="1" applyFill="1" applyAlignment="1">
      <alignment horizontal="left" vertical="center"/>
    </xf>
    <xf numFmtId="0" fontId="0" fillId="41" borderId="0" xfId="0" applyFill="1" applyAlignment="1">
      <alignment vertical="center"/>
    </xf>
    <xf numFmtId="0" fontId="124" fillId="41" borderId="0" xfId="0" applyFont="1" applyFill="1" applyAlignment="1">
      <alignment vertical="center" wrapText="1"/>
    </xf>
    <xf numFmtId="0" fontId="13" fillId="60" borderId="0" xfId="0" applyFont="1" applyFill="1" applyAlignment="1">
      <alignment horizontal="left" vertical="center"/>
    </xf>
    <xf numFmtId="1" fontId="33" fillId="41" borderId="47" xfId="0" applyNumberFormat="1" applyFont="1" applyFill="1" applyBorder="1" applyAlignment="1">
      <alignment horizontal="right" vertical="center"/>
    </xf>
    <xf numFmtId="1" fontId="17" fillId="41" borderId="47" xfId="0" applyNumberFormat="1" applyFont="1" applyFill="1" applyBorder="1" applyAlignment="1">
      <alignment horizontal="right" vertical="center"/>
    </xf>
    <xf numFmtId="0" fontId="124" fillId="41" borderId="0" xfId="0" applyFont="1" applyFill="1" applyAlignment="1">
      <alignment vertical="center"/>
    </xf>
    <xf numFmtId="0" fontId="15" fillId="41" borderId="46" xfId="0" applyFont="1" applyFill="1" applyBorder="1" applyAlignment="1">
      <alignment vertical="center"/>
    </xf>
    <xf numFmtId="0" fontId="0" fillId="41" borderId="46" xfId="0" applyFill="1" applyBorder="1"/>
    <xf numFmtId="0" fontId="17" fillId="41" borderId="0" xfId="0" applyFont="1" applyFill="1" applyAlignment="1">
      <alignment horizontal="center" vertical="top"/>
    </xf>
    <xf numFmtId="0" fontId="17" fillId="41" borderId="47" xfId="0" applyFont="1" applyFill="1" applyBorder="1" applyAlignment="1">
      <alignment horizontal="left" vertical="center" wrapText="1"/>
    </xf>
    <xf numFmtId="168" fontId="17" fillId="41" borderId="47" xfId="0" applyNumberFormat="1" applyFont="1" applyFill="1" applyBorder="1" applyAlignment="1">
      <alignment horizontal="center" vertical="center"/>
    </xf>
    <xf numFmtId="0" fontId="17" fillId="41" borderId="46" xfId="0" applyFont="1" applyFill="1" applyBorder="1" applyAlignment="1">
      <alignment horizontal="left" vertical="center"/>
    </xf>
    <xf numFmtId="0" fontId="124" fillId="0" borderId="0" xfId="0" applyFont="1" applyAlignment="1">
      <alignment horizontal="left" vertical="center"/>
    </xf>
    <xf numFmtId="0" fontId="124" fillId="0" borderId="0" xfId="0" applyFont="1" applyAlignment="1">
      <alignment vertical="center"/>
    </xf>
    <xf numFmtId="168" fontId="17" fillId="41" borderId="46" xfId="0" applyNumberFormat="1" applyFont="1" applyFill="1" applyBorder="1" applyAlignment="1">
      <alignment horizontal="center" vertical="center"/>
    </xf>
    <xf numFmtId="0" fontId="17" fillId="41" borderId="47" xfId="0" applyFont="1" applyFill="1" applyBorder="1" applyAlignment="1">
      <alignment horizontal="center" vertical="center"/>
    </xf>
    <xf numFmtId="0" fontId="21" fillId="35" borderId="0" xfId="0" applyFont="1" applyFill="1" applyAlignment="1">
      <alignment horizontal="left" vertical="center"/>
    </xf>
    <xf numFmtId="0" fontId="14" fillId="41" borderId="0" xfId="0" applyFont="1" applyFill="1" applyAlignment="1">
      <alignment horizontal="right" vertical="center"/>
    </xf>
    <xf numFmtId="0" fontId="17" fillId="41" borderId="47" xfId="0" applyFont="1" applyFill="1" applyBorder="1" applyAlignment="1">
      <alignment horizontal="center" vertical="center" wrapText="1"/>
    </xf>
    <xf numFmtId="0" fontId="124" fillId="41" borderId="0" xfId="0" applyFont="1" applyFill="1" applyAlignment="1">
      <alignment horizontal="left" vertical="top" wrapText="1"/>
    </xf>
    <xf numFmtId="1" fontId="17" fillId="41" borderId="0" xfId="0" applyNumberFormat="1" applyFont="1" applyFill="1" applyAlignment="1">
      <alignment horizontal="right" vertical="center"/>
    </xf>
    <xf numFmtId="0" fontId="17" fillId="41" borderId="45" xfId="0" applyFont="1" applyFill="1" applyBorder="1" applyAlignment="1">
      <alignment horizontal="center" vertical="center"/>
    </xf>
    <xf numFmtId="0" fontId="17" fillId="41" borderId="0" xfId="0" applyFont="1" applyFill="1" applyAlignment="1">
      <alignment horizontal="center" vertical="center"/>
    </xf>
    <xf numFmtId="0" fontId="17" fillId="41" borderId="46" xfId="0" applyFont="1" applyFill="1" applyBorder="1" applyAlignment="1">
      <alignment horizontal="left" vertical="center" wrapText="1"/>
    </xf>
    <xf numFmtId="168" fontId="17" fillId="41" borderId="46" xfId="0" applyNumberFormat="1" applyFont="1" applyFill="1" applyBorder="1" applyAlignment="1">
      <alignment horizontal="right" vertical="center"/>
    </xf>
    <xf numFmtId="0" fontId="17" fillId="41" borderId="47" xfId="0" applyFont="1" applyFill="1" applyBorder="1" applyAlignment="1">
      <alignment horizontal="right" vertical="center" wrapText="1"/>
    </xf>
    <xf numFmtId="168" fontId="17" fillId="41" borderId="47" xfId="0" applyNumberFormat="1" applyFont="1" applyFill="1" applyBorder="1" applyAlignment="1">
      <alignment horizontal="right" vertical="center" wrapText="1"/>
    </xf>
    <xf numFmtId="3" fontId="17" fillId="41" borderId="47" xfId="0" applyNumberFormat="1" applyFont="1" applyFill="1" applyBorder="1" applyAlignment="1">
      <alignment horizontal="left" vertical="center"/>
    </xf>
    <xf numFmtId="3" fontId="17" fillId="41" borderId="47" xfId="704" applyNumberFormat="1" applyFont="1" applyFill="1" applyBorder="1" applyAlignment="1">
      <alignment horizontal="right" vertical="center"/>
      <protection/>
    </xf>
    <xf numFmtId="168" fontId="17" fillId="41" borderId="47" xfId="704" applyNumberFormat="1" applyFont="1" applyFill="1" applyBorder="1" applyAlignment="1">
      <alignment horizontal="right" vertical="center"/>
      <protection/>
    </xf>
    <xf numFmtId="10" fontId="17" fillId="41" borderId="0" xfId="704" applyNumberFormat="1" applyFont="1" applyFill="1" applyAlignment="1">
      <alignment horizontal="right"/>
      <protection/>
    </xf>
    <xf numFmtId="3" fontId="17" fillId="41" borderId="0" xfId="704" applyNumberFormat="1" applyFont="1" applyFill="1" applyAlignment="1">
      <alignment horizontal="right" vertical="center"/>
      <protection/>
    </xf>
    <xf numFmtId="0" fontId="17" fillId="41" borderId="0" xfId="704" applyFont="1" applyFill="1" applyAlignment="1">
      <alignment horizontal="right" vertical="center"/>
      <protection/>
    </xf>
    <xf numFmtId="0" fontId="17" fillId="41" borderId="47" xfId="704" applyFont="1" applyFill="1" applyBorder="1" applyAlignment="1">
      <alignment horizontal="right" vertical="center"/>
      <protection/>
    </xf>
    <xf numFmtId="0" fontId="17" fillId="41" borderId="0" xfId="704" applyFont="1" applyFill="1" applyAlignment="1">
      <alignment horizontal="center" vertical="center"/>
      <protection/>
    </xf>
    <xf numFmtId="0" fontId="86" fillId="35" borderId="0" xfId="704" applyFont="1" applyFill="1" applyAlignment="1">
      <alignment horizontal="left" vertical="center"/>
      <protection/>
    </xf>
    <xf numFmtId="0" fontId="9" fillId="35" borderId="0" xfId="704" applyFont="1" applyFill="1" applyAlignment="1">
      <alignment horizontal="left" vertical="center"/>
      <protection/>
    </xf>
    <xf numFmtId="0" fontId="123" fillId="41" borderId="0" xfId="704" applyFont="1" applyFill="1" applyAlignment="1">
      <alignment horizontal="left" vertical="top" wrapText="1"/>
      <protection/>
    </xf>
    <xf numFmtId="0" fontId="15" fillId="41" borderId="0" xfId="704" applyFont="1" applyFill="1" applyAlignment="1">
      <alignment horizontal="right" vertical="center"/>
      <protection/>
    </xf>
    <xf numFmtId="0" fontId="17" fillId="60" borderId="36" xfId="0" applyFont="1" applyFill="1" applyBorder="1" applyAlignment="1">
      <alignment horizontal="left" vertical="center" wrapText="1"/>
    </xf>
    <xf numFmtId="0" fontId="17" fillId="41" borderId="74" xfId="0" applyFont="1" applyFill="1" applyBorder="1" applyAlignment="1">
      <alignment horizontal="left"/>
    </xf>
    <xf numFmtId="0" fontId="17" fillId="60" borderId="62" xfId="0" applyFont="1" applyFill="1" applyBorder="1" applyAlignment="1">
      <alignment horizontal="left" vertical="center" wrapText="1"/>
    </xf>
    <xf numFmtId="0" fontId="17" fillId="60" borderId="47" xfId="0" applyFont="1" applyFill="1" applyBorder="1" applyAlignment="1">
      <alignment horizontal="left" vertical="center" wrapText="1"/>
    </xf>
    <xf numFmtId="0" fontId="17" fillId="60" borderId="56" xfId="0" applyFont="1" applyFill="1" applyBorder="1" applyAlignment="1">
      <alignment horizontal="left" vertical="center" wrapText="1"/>
    </xf>
    <xf numFmtId="0" fontId="124" fillId="41" borderId="74" xfId="0" applyFont="1" applyFill="1" applyBorder="1" applyAlignment="1">
      <alignment horizontal="left" vertical="center" wrapText="1"/>
    </xf>
    <xf numFmtId="0" fontId="14" fillId="41" borderId="77" xfId="0" applyFont="1" applyFill="1" applyBorder="1" applyAlignment="1">
      <alignment horizontal="left" vertical="center"/>
    </xf>
    <xf numFmtId="0" fontId="0" fillId="41" borderId="77" xfId="0" applyFill="1" applyBorder="1" applyAlignment="1">
      <alignment vertical="center"/>
    </xf>
    <xf numFmtId="0" fontId="17" fillId="41" borderId="0" xfId="0" applyFont="1" applyFill="1" applyAlignment="1">
      <alignment horizontal="left" vertical="center" wrapText="1"/>
    </xf>
    <xf numFmtId="0" fontId="15" fillId="41" borderId="0" xfId="0" applyFont="1" applyFill="1" applyAlignment="1">
      <alignment horizontal="center" vertical="center"/>
    </xf>
    <xf numFmtId="0" fontId="189" fillId="41" borderId="77" xfId="0" applyFont="1" applyFill="1" applyBorder="1" applyAlignment="1">
      <alignment horizontal="left" vertical="center"/>
    </xf>
    <xf numFmtId="0" fontId="189" fillId="0" borderId="77" xfId="0" applyFont="1" applyBorder="1" applyAlignment="1">
      <alignment vertical="center"/>
    </xf>
    <xf numFmtId="0" fontId="189" fillId="0" borderId="78" xfId="0" applyFont="1" applyBorder="1" applyAlignment="1">
      <alignment vertical="center"/>
    </xf>
    <xf numFmtId="0" fontId="125" fillId="41" borderId="21" xfId="0" applyFont="1" applyFill="1" applyBorder="1" applyAlignment="1">
      <alignment horizontal="left" vertical="center"/>
    </xf>
    <xf numFmtId="0" fontId="125" fillId="41" borderId="21" xfId="0" applyFont="1" applyFill="1" applyBorder="1" applyAlignment="1">
      <alignment vertical="center"/>
    </xf>
    <xf numFmtId="0" fontId="125" fillId="41" borderId="84" xfId="0" applyFont="1" applyFill="1" applyBorder="1" applyAlignment="1">
      <alignment vertical="center"/>
    </xf>
    <xf numFmtId="0" fontId="125" fillId="41" borderId="74" xfId="0" applyFont="1" applyFill="1" applyBorder="1" applyAlignment="1">
      <alignment horizontal="left" vertical="center"/>
    </xf>
    <xf numFmtId="0" fontId="142" fillId="60" borderId="0" xfId="1984" applyFont="1" applyFill="1" applyAlignment="1">
      <alignment horizontal="left" vertical="top"/>
    </xf>
    <xf numFmtId="0" fontId="124" fillId="41" borderId="21" xfId="0" applyFont="1" applyFill="1" applyBorder="1" applyAlignment="1">
      <alignment horizontal="left" vertical="center"/>
    </xf>
    <xf numFmtId="0" fontId="124" fillId="41" borderId="21" xfId="0" applyFont="1" applyFill="1" applyBorder="1" applyAlignment="1">
      <alignment horizontal="left" vertical="top"/>
    </xf>
    <xf numFmtId="0" fontId="30" fillId="60" borderId="50" xfId="704" applyFont="1" applyFill="1" applyBorder="1" applyAlignment="1">
      <alignment horizontal="right" vertical="top" textRotation="90"/>
      <protection/>
    </xf>
    <xf numFmtId="0" fontId="14" fillId="60" borderId="50" xfId="704" applyFont="1" applyFill="1" applyBorder="1" applyAlignment="1">
      <alignment horizontal="right" textRotation="90"/>
      <protection/>
    </xf>
    <xf numFmtId="0" fontId="17" fillId="80" borderId="47" xfId="704" applyFont="1" applyFill="1" applyBorder="1" applyAlignment="1">
      <alignment horizontal="center" vertical="center"/>
      <protection/>
    </xf>
    <xf numFmtId="0" fontId="17" fillId="81" borderId="47" xfId="704" applyFont="1" applyFill="1" applyBorder="1" applyAlignment="1">
      <alignment horizontal="center" vertical="center"/>
      <protection/>
    </xf>
    <xf numFmtId="0" fontId="17" fillId="81" borderId="47" xfId="704" applyFont="1" applyFill="1" applyBorder="1" applyAlignment="1">
      <alignment vertical="center"/>
      <protection/>
    </xf>
    <xf numFmtId="0" fontId="17" fillId="81" borderId="56" xfId="704" applyFont="1" applyFill="1" applyBorder="1" applyAlignment="1">
      <alignment vertical="center"/>
      <protection/>
    </xf>
    <xf numFmtId="0" fontId="17" fillId="41" borderId="0" xfId="704" applyFont="1" applyFill="1" applyAlignment="1">
      <alignment horizontal="left" vertical="center"/>
      <protection/>
    </xf>
    <xf numFmtId="0" fontId="125" fillId="41" borderId="0" xfId="704" applyFont="1" applyFill="1" applyAlignment="1">
      <alignment horizontal="left" vertical="center"/>
      <protection/>
    </xf>
    <xf numFmtId="0" fontId="14" fillId="56" borderId="0" xfId="704" applyFont="1" applyFill="1" applyAlignment="1">
      <alignment horizontal="left" vertical="center"/>
      <protection/>
    </xf>
    <xf numFmtId="3" fontId="14" fillId="56" borderId="0" xfId="531" applyNumberFormat="1" applyFont="1" applyFill="1" applyAlignment="1">
      <alignment horizontal="right" vertical="center"/>
    </xf>
    <xf numFmtId="168" fontId="14" fillId="56" borderId="0" xfId="531" applyNumberFormat="1" applyFont="1" applyFill="1" applyAlignment="1">
      <alignment horizontal="right" vertical="center"/>
    </xf>
    <xf numFmtId="0" fontId="17" fillId="82" borderId="62" xfId="704" applyFont="1" applyFill="1" applyBorder="1" applyAlignment="1">
      <alignment horizontal="center" vertical="center"/>
      <protection/>
    </xf>
    <xf numFmtId="0" fontId="17" fillId="0" borderId="47" xfId="704" applyFont="1" applyBorder="1" applyAlignment="1">
      <alignment horizontal="center" vertical="center"/>
      <protection/>
    </xf>
    <xf numFmtId="0" fontId="17" fillId="83" borderId="47" xfId="704" applyFont="1" applyFill="1" applyBorder="1" applyAlignment="1">
      <alignment horizontal="center" vertical="center"/>
      <protection/>
    </xf>
    <xf numFmtId="0" fontId="17" fillId="84" borderId="47" xfId="704" applyFont="1" applyFill="1" applyBorder="1" applyAlignment="1">
      <alignment horizontal="center" vertical="center"/>
      <protection/>
    </xf>
    <xf numFmtId="0" fontId="17" fillId="41" borderId="47" xfId="704" applyFont="1" applyFill="1" applyBorder="1" applyAlignment="1">
      <alignment horizontal="center" vertical="center"/>
      <protection/>
    </xf>
    <xf numFmtId="0" fontId="17" fillId="49" borderId="47" xfId="704" applyFont="1" applyFill="1" applyBorder="1" applyAlignment="1">
      <alignment horizontal="center" vertical="center"/>
      <protection/>
    </xf>
    <xf numFmtId="0" fontId="0" fillId="41" borderId="0" xfId="704" applyFill="1" applyAlignment="1">
      <alignment horizontal="center" vertical="center"/>
      <protection/>
    </xf>
    <xf numFmtId="0" fontId="17" fillId="41" borderId="0" xfId="704" applyFont="1" applyFill="1" applyAlignment="1" applyProtection="1">
      <alignment horizontal="center" vertical="center"/>
      <protection locked="0"/>
    </xf>
    <xf numFmtId="0" fontId="17" fillId="41" borderId="62" xfId="704" applyFont="1" applyFill="1" applyBorder="1" applyAlignment="1">
      <alignment horizontal="center" vertical="center"/>
      <protection/>
    </xf>
    <xf numFmtId="0" fontId="36" fillId="85" borderId="47" xfId="704" applyFont="1" applyFill="1" applyBorder="1" applyAlignment="1">
      <alignment horizontal="center" vertical="center"/>
      <protection/>
    </xf>
    <xf numFmtId="0" fontId="36" fillId="86" borderId="47" xfId="704" applyFont="1" applyFill="1" applyBorder="1" applyAlignment="1">
      <alignment horizontal="center" vertical="center"/>
      <protection/>
    </xf>
    <xf numFmtId="0" fontId="36" fillId="87" borderId="47" xfId="704" applyFont="1" applyFill="1" applyBorder="1" applyAlignment="1">
      <alignment horizontal="center" vertical="center"/>
      <protection/>
    </xf>
    <xf numFmtId="0" fontId="36" fillId="88" borderId="47" xfId="704" applyFont="1" applyFill="1" applyBorder="1" applyAlignment="1">
      <alignment horizontal="center" vertical="center"/>
      <protection/>
    </xf>
    <xf numFmtId="0" fontId="36" fillId="88" borderId="56" xfId="704" applyFont="1" applyFill="1" applyBorder="1" applyAlignment="1">
      <alignment horizontal="center" vertical="center"/>
      <protection/>
    </xf>
    <xf numFmtId="0" fontId="124" fillId="41" borderId="0" xfId="704" applyFont="1" applyFill="1" applyAlignment="1">
      <alignment horizontal="left" vertical="center"/>
      <protection/>
    </xf>
    <xf numFmtId="0" fontId="17" fillId="41" borderId="0" xfId="704" applyFont="1" applyFill="1" applyAlignment="1">
      <alignment vertical="center" wrapText="1"/>
      <protection/>
    </xf>
    <xf numFmtId="0" fontId="17" fillId="41" borderId="0" xfId="704" applyFont="1" applyFill="1" applyAlignment="1">
      <alignment vertical="center"/>
      <protection/>
    </xf>
    <xf numFmtId="0" fontId="17" fillId="41" borderId="0" xfId="704" applyFont="1" applyFill="1" applyAlignment="1">
      <alignment horizontal="center" vertical="center" textRotation="90"/>
      <protection/>
    </xf>
    <xf numFmtId="0" fontId="17" fillId="41" borderId="46" xfId="704" applyFont="1" applyFill="1" applyBorder="1" applyAlignment="1">
      <alignment horizontal="center" vertical="center" textRotation="90"/>
      <protection/>
    </xf>
    <xf numFmtId="0" fontId="6" fillId="41" borderId="50" xfId="704" applyFont="1" applyFill="1" applyBorder="1" applyAlignment="1">
      <alignment horizontal="right" vertical="top" textRotation="90"/>
      <protection/>
    </xf>
    <xf numFmtId="0" fontId="6" fillId="41" borderId="50" xfId="704" applyFont="1" applyFill="1" applyBorder="1" applyAlignment="1">
      <alignment horizontal="right" textRotation="90"/>
      <protection/>
    </xf>
    <xf numFmtId="3" fontId="17" fillId="41" borderId="47" xfId="531" applyNumberFormat="1" applyFont="1" applyFill="1" applyBorder="1" applyAlignment="1">
      <alignment horizontal="right" vertical="center"/>
    </xf>
    <xf numFmtId="0" fontId="17" fillId="41" borderId="46" xfId="704" applyFont="1" applyFill="1" applyBorder="1" applyAlignment="1">
      <alignment horizontal="center" vertical="center"/>
      <protection/>
    </xf>
    <xf numFmtId="0" fontId="17" fillId="41" borderId="46" xfId="704" applyFont="1" applyFill="1" applyBorder="1">
      <alignment/>
      <protection/>
    </xf>
    <xf numFmtId="0" fontId="86" fillId="41" borderId="0" xfId="704" applyFont="1" applyFill="1" applyAlignment="1">
      <alignment horizontal="left" vertical="center"/>
      <protection/>
    </xf>
    <xf numFmtId="0" fontId="9" fillId="41" borderId="0" xfId="704" applyFont="1" applyFill="1" applyAlignment="1">
      <alignment horizontal="left" vertical="center"/>
      <protection/>
    </xf>
    <xf numFmtId="0" fontId="13" fillId="60" borderId="0" xfId="704" applyFont="1" applyFill="1" applyAlignment="1">
      <alignment horizontal="right" vertical="center"/>
      <protection/>
    </xf>
    <xf numFmtId="0" fontId="125" fillId="41" borderId="0" xfId="704" applyFont="1" applyFill="1" applyAlignment="1">
      <alignment horizontal="left" vertical="top" wrapText="1"/>
      <protection/>
    </xf>
    <xf numFmtId="0" fontId="125" fillId="41" borderId="46" xfId="704" applyFont="1" applyFill="1" applyBorder="1" applyAlignment="1">
      <alignment horizontal="left" vertical="top" wrapText="1"/>
      <protection/>
    </xf>
    <xf numFmtId="0" fontId="17" fillId="41" borderId="46" xfId="704" applyFont="1" applyFill="1" applyBorder="1" applyAlignment="1">
      <alignment horizontal="center" vertical="top"/>
      <protection/>
    </xf>
    <xf numFmtId="0" fontId="17" fillId="41" borderId="0" xfId="704" applyFont="1" applyFill="1" applyAlignment="1">
      <alignment horizontal="center" vertical="top"/>
      <protection/>
    </xf>
    <xf numFmtId="0" fontId="17" fillId="41" borderId="0" xfId="704" applyFont="1" applyFill="1" applyAlignment="1">
      <alignment horizontal="center"/>
      <protection/>
    </xf>
    <xf numFmtId="0" fontId="17" fillId="41" borderId="46" xfId="704" applyFont="1" applyFill="1" applyBorder="1" applyAlignment="1">
      <alignment horizontal="center"/>
      <protection/>
    </xf>
    <xf numFmtId="0" fontId="17" fillId="41" borderId="0" xfId="704" applyFont="1" applyFill="1" applyAlignment="1">
      <alignment horizontal="center" vertical="top" wrapText="1"/>
      <protection/>
    </xf>
    <xf numFmtId="0" fontId="17" fillId="41" borderId="46" xfId="704" applyFont="1" applyFill="1" applyBorder="1" applyAlignment="1">
      <alignment horizontal="center" vertical="top" wrapText="1"/>
      <protection/>
    </xf>
    <xf numFmtId="0" fontId="17" fillId="41" borderId="46" xfId="704" applyFont="1" applyFill="1" applyBorder="1" applyAlignment="1">
      <alignment horizontal="right" vertical="center"/>
      <protection/>
    </xf>
    <xf numFmtId="0" fontId="17" fillId="41" borderId="0" xfId="704" applyFont="1" applyFill="1" applyAlignment="1">
      <alignment horizontal="center" wrapText="1"/>
      <protection/>
    </xf>
    <xf numFmtId="0" fontId="17" fillId="41" borderId="46" xfId="704" applyFont="1" applyFill="1" applyBorder="1" applyAlignment="1">
      <alignment horizontal="center" wrapText="1"/>
      <protection/>
    </xf>
    <xf numFmtId="0" fontId="125" fillId="41" borderId="0" xfId="0" applyFont="1" applyFill="1" applyAlignment="1">
      <alignment horizontal="left" vertical="top" wrapText="1"/>
    </xf>
    <xf numFmtId="0" fontId="125" fillId="41" borderId="46" xfId="0" applyFont="1" applyFill="1" applyBorder="1" applyAlignment="1">
      <alignment horizontal="left" vertical="top" wrapText="1"/>
    </xf>
    <xf numFmtId="0" fontId="86" fillId="41" borderId="46" xfId="704" applyFont="1" applyFill="1" applyBorder="1" applyAlignment="1">
      <alignment horizontal="left" vertical="center"/>
      <protection/>
    </xf>
    <xf numFmtId="0" fontId="9" fillId="41" borderId="46" xfId="704" applyFont="1" applyFill="1" applyBorder="1" applyAlignment="1">
      <alignment horizontal="left" vertical="center"/>
      <protection/>
    </xf>
    <xf numFmtId="0" fontId="134" fillId="41" borderId="0" xfId="704" applyFont="1" applyFill="1" applyAlignment="1">
      <alignment horizontal="right" vertical="center"/>
      <protection/>
    </xf>
    <xf numFmtId="0" fontId="123" fillId="0" borderId="0" xfId="704" applyFont="1" applyAlignment="1">
      <alignment horizontal="left" vertical="top" wrapText="1"/>
      <protection/>
    </xf>
    <xf numFmtId="0" fontId="17" fillId="41" borderId="0" xfId="704" applyFont="1" applyFill="1" applyAlignment="1">
      <alignment horizontal="right" vertical="top"/>
      <protection/>
    </xf>
    <xf numFmtId="168" fontId="17" fillId="41" borderId="0" xfId="531" applyNumberFormat="1" applyFont="1" applyFill="1" applyAlignment="1">
      <alignment horizontal="right" vertical="center"/>
    </xf>
    <xf numFmtId="3" fontId="17" fillId="41" borderId="0" xfId="531" applyNumberFormat="1" applyFont="1" applyFill="1" applyAlignment="1">
      <alignment horizontal="right" vertical="center"/>
    </xf>
    <xf numFmtId="0" fontId="17" fillId="82" borderId="47" xfId="704" applyFont="1" applyFill="1" applyBorder="1" applyAlignment="1">
      <alignment horizontal="center" vertical="center"/>
      <protection/>
    </xf>
    <xf numFmtId="0" fontId="17" fillId="81" borderId="56" xfId="704" applyFont="1" applyFill="1" applyBorder="1" applyAlignment="1">
      <alignment horizontal="center" vertical="center"/>
      <protection/>
    </xf>
    <xf numFmtId="0" fontId="17" fillId="41" borderId="0" xfId="704" applyFont="1" applyFill="1">
      <alignment/>
      <protection/>
    </xf>
    <xf numFmtId="0" fontId="124" fillId="41" borderId="0" xfId="704" applyFont="1" applyFill="1" applyAlignment="1">
      <alignment vertical="center"/>
      <protection/>
    </xf>
    <xf numFmtId="0" fontId="17" fillId="60" borderId="50" xfId="704" applyFont="1" applyFill="1" applyBorder="1" applyAlignment="1">
      <alignment horizontal="right" textRotation="90"/>
      <protection/>
    </xf>
    <xf numFmtId="0" fontId="116" fillId="60" borderId="50" xfId="704" applyFont="1" applyFill="1" applyBorder="1" applyAlignment="1">
      <alignment horizontal="right" vertical="top" textRotation="90"/>
      <protection/>
    </xf>
    <xf numFmtId="0" fontId="10" fillId="40" borderId="0" xfId="0" applyFont="1" applyFill="1" applyAlignment="1">
      <alignment horizontal="center" vertical="center"/>
    </xf>
    <xf numFmtId="0" fontId="125" fillId="41" borderId="0" xfId="0" applyFont="1" applyFill="1" applyAlignment="1">
      <alignment horizontal="left" vertical="center" wrapText="1"/>
    </xf>
    <xf numFmtId="0" fontId="124" fillId="60" borderId="0" xfId="0" applyFont="1" applyFill="1" applyAlignment="1">
      <alignment horizontal="left" vertical="center" wrapText="1"/>
    </xf>
    <xf numFmtId="0" fontId="17" fillId="41" borderId="45" xfId="0" applyFont="1" applyFill="1" applyBorder="1" applyAlignment="1">
      <alignment horizontal="right" vertical="center"/>
    </xf>
    <xf numFmtId="3" fontId="17" fillId="41" borderId="85" xfId="0" applyNumberFormat="1" applyFont="1" applyFill="1" applyBorder="1" applyAlignment="1">
      <alignment horizontal="right" vertical="center"/>
    </xf>
    <xf numFmtId="3" fontId="17" fillId="41" borderId="47" xfId="0" applyNumberFormat="1" applyFont="1" applyFill="1" applyBorder="1" applyAlignment="1">
      <alignment vertical="center"/>
    </xf>
    <xf numFmtId="3" fontId="17" fillId="41" borderId="80" xfId="0" applyNumberFormat="1" applyFont="1" applyFill="1" applyBorder="1" applyAlignment="1">
      <alignment horizontal="right" vertical="center"/>
    </xf>
    <xf numFmtId="3" fontId="17" fillId="41" borderId="79" xfId="0" applyNumberFormat="1" applyFont="1" applyFill="1" applyBorder="1" applyAlignment="1">
      <alignment horizontal="right" vertical="center"/>
    </xf>
    <xf numFmtId="3" fontId="17" fillId="41" borderId="45" xfId="0" applyNumberFormat="1" applyFont="1" applyFill="1" applyBorder="1" applyAlignment="1">
      <alignment horizontal="right" vertical="center"/>
    </xf>
    <xf numFmtId="0" fontId="14" fillId="41" borderId="74" xfId="0" applyFont="1" applyFill="1" applyBorder="1" applyAlignment="1">
      <alignment horizontal="center" vertical="center"/>
    </xf>
    <xf numFmtId="0" fontId="14" fillId="41" borderId="75" xfId="0" applyFont="1" applyFill="1" applyBorder="1" applyAlignment="1">
      <alignment horizontal="center" vertical="center"/>
    </xf>
    <xf numFmtId="3" fontId="14" fillId="41" borderId="86" xfId="0" applyNumberFormat="1" applyFont="1" applyFill="1" applyBorder="1" applyAlignment="1">
      <alignment horizontal="left" vertical="center"/>
    </xf>
    <xf numFmtId="3" fontId="14" fillId="41" borderId="74" xfId="0" applyNumberFormat="1" applyFont="1" applyFill="1" applyBorder="1" applyAlignment="1">
      <alignment horizontal="left" vertical="center"/>
    </xf>
    <xf numFmtId="3" fontId="14" fillId="41" borderId="75" xfId="0" applyNumberFormat="1" applyFont="1" applyFill="1" applyBorder="1" applyAlignment="1">
      <alignment horizontal="left" vertical="center"/>
    </xf>
    <xf numFmtId="0" fontId="17" fillId="41" borderId="47" xfId="704" applyFont="1" applyFill="1" applyBorder="1" applyAlignment="1">
      <alignment horizontal="left" vertical="center"/>
      <protection/>
    </xf>
    <xf numFmtId="0" fontId="17" fillId="41" borderId="47" xfId="0" applyFont="1" applyFill="1" applyBorder="1" applyAlignment="1">
      <alignment vertical="center"/>
    </xf>
    <xf numFmtId="0" fontId="124" fillId="41" borderId="0" xfId="704" applyFont="1" applyFill="1" applyAlignment="1">
      <alignment horizontal="left" vertical="top"/>
      <protection/>
    </xf>
    <xf numFmtId="0" fontId="15" fillId="41" borderId="0" xfId="704" applyFont="1" applyFill="1" applyAlignment="1">
      <alignment vertical="center"/>
      <protection/>
    </xf>
    <xf numFmtId="0" fontId="125" fillId="41" borderId="0" xfId="704" applyFont="1" applyFill="1" applyAlignment="1">
      <alignment vertical="center"/>
      <protection/>
    </xf>
    <xf numFmtId="0" fontId="0" fillId="41" borderId="0" xfId="704" applyFill="1" applyAlignment="1">
      <alignment vertical="center"/>
      <protection/>
    </xf>
    <xf numFmtId="0" fontId="13" fillId="41" borderId="0" xfId="704" applyFont="1" applyFill="1" applyAlignment="1">
      <alignment horizontal="left" vertical="center"/>
      <protection/>
    </xf>
    <xf numFmtId="0" fontId="125" fillId="0" borderId="0" xfId="704" applyFont="1" applyAlignment="1">
      <alignment horizontal="left" vertical="center"/>
      <protection/>
    </xf>
    <xf numFmtId="168" fontId="17" fillId="41" borderId="87" xfId="0" applyNumberFormat="1" applyFont="1" applyFill="1" applyBorder="1" applyAlignment="1">
      <alignment horizontal="right" vertical="center"/>
    </xf>
    <xf numFmtId="168" fontId="17" fillId="41" borderId="88" xfId="0" applyNumberFormat="1" applyFont="1" applyFill="1" applyBorder="1" applyAlignment="1">
      <alignment horizontal="right" vertical="center"/>
    </xf>
    <xf numFmtId="0" fontId="17" fillId="41" borderId="88" xfId="0" applyFont="1" applyFill="1" applyBorder="1" applyAlignment="1">
      <alignment horizontal="left" vertical="center"/>
    </xf>
    <xf numFmtId="0" fontId="17" fillId="41" borderId="88" xfId="0" applyFont="1" applyFill="1" applyBorder="1" applyAlignment="1">
      <alignment vertical="center"/>
    </xf>
    <xf numFmtId="0" fontId="124" fillId="41" borderId="77" xfId="0" applyFont="1" applyFill="1" applyBorder="1" applyAlignment="1">
      <alignment vertical="center"/>
    </xf>
    <xf numFmtId="0" fontId="86" fillId="41" borderId="0" xfId="0" applyFont="1" applyFill="1" applyAlignment="1">
      <alignment horizontal="left" vertical="center"/>
    </xf>
    <xf numFmtId="0" fontId="9" fillId="41" borderId="0" xfId="0" applyFont="1" applyFill="1" applyAlignment="1">
      <alignment horizontal="left" vertical="center"/>
    </xf>
    <xf numFmtId="0" fontId="125" fillId="41" borderId="0" xfId="0" applyFont="1" applyFill="1"/>
    <xf numFmtId="0" fontId="124" fillId="41" borderId="77" xfId="0" applyFont="1" applyFill="1" applyBorder="1" applyAlignment="1">
      <alignment horizontal="left" vertical="center"/>
    </xf>
    <xf numFmtId="0" fontId="124" fillId="41" borderId="74" xfId="0" applyFont="1" applyFill="1" applyBorder="1" applyAlignment="1">
      <alignment horizontal="left" vertical="center"/>
    </xf>
    <xf numFmtId="0" fontId="124" fillId="41" borderId="21" xfId="0" applyFont="1" applyFill="1" applyBorder="1" applyAlignment="1">
      <alignment vertical="center"/>
    </xf>
    <xf numFmtId="0" fontId="124" fillId="41" borderId="21" xfId="0" applyFont="1" applyFill="1" applyBorder="1"/>
    <xf numFmtId="0" fontId="15" fillId="41" borderId="45" xfId="0" applyFont="1" applyFill="1" applyBorder="1" applyAlignment="1">
      <alignment horizontal="right" vertical="center"/>
    </xf>
    <xf numFmtId="172" fontId="17" fillId="41" borderId="47" xfId="703" applyNumberFormat="1" applyFont="1" applyFill="1" applyBorder="1" applyAlignment="1">
      <alignment horizontal="center" vertical="center"/>
    </xf>
    <xf numFmtId="172" fontId="17" fillId="41" borderId="47" xfId="703" applyNumberFormat="1" applyFont="1" applyFill="1" applyBorder="1" applyAlignment="1">
      <alignment horizontal="right" vertical="center"/>
    </xf>
    <xf numFmtId="3" fontId="17" fillId="60" borderId="47" xfId="0" applyNumberFormat="1" applyFont="1" applyFill="1" applyBorder="1" applyAlignment="1">
      <alignment horizontal="center" vertical="center"/>
    </xf>
    <xf numFmtId="0" fontId="17" fillId="41" borderId="45" xfId="0" applyFont="1" applyFill="1" applyBorder="1" applyAlignment="1">
      <alignment horizontal="left" vertical="center"/>
    </xf>
    <xf numFmtId="172" fontId="17" fillId="41" borderId="45" xfId="703" applyNumberFormat="1" applyFont="1" applyFill="1" applyBorder="1" applyAlignment="1">
      <alignment horizontal="right" vertical="center"/>
    </xf>
    <xf numFmtId="168" fontId="17" fillId="41" borderId="45" xfId="0" applyNumberFormat="1" applyFont="1" applyFill="1" applyBorder="1" applyAlignment="1">
      <alignment horizontal="right" vertical="center"/>
    </xf>
    <xf numFmtId="168" fontId="17" fillId="41" borderId="47" xfId="531" applyNumberFormat="1" applyFont="1" applyFill="1" applyBorder="1" applyAlignment="1">
      <alignment horizontal="center" vertical="center"/>
    </xf>
    <xf numFmtId="3" fontId="17" fillId="60" borderId="47" xfId="0" applyNumberFormat="1" applyFont="1" applyFill="1" applyBorder="1" applyAlignment="1">
      <alignment horizontal="left" vertical="center"/>
    </xf>
    <xf numFmtId="3" fontId="17" fillId="41" borderId="46" xfId="0" applyNumberFormat="1" applyFont="1" applyFill="1" applyBorder="1" applyAlignment="1">
      <alignment horizontal="center" vertical="center"/>
    </xf>
    <xf numFmtId="168" fontId="17" fillId="41" borderId="45" xfId="0" applyNumberFormat="1" applyFont="1" applyFill="1" applyBorder="1" applyAlignment="1">
      <alignment horizontal="center" vertical="center"/>
    </xf>
    <xf numFmtId="0" fontId="15" fillId="41" borderId="45" xfId="0" applyFont="1" applyFill="1" applyBorder="1" applyAlignment="1">
      <alignment horizontal="right" vertical="center"/>
    </xf>
    <xf numFmtId="0" fontId="124" fillId="35" borderId="0" xfId="704" applyFont="1" applyFill="1" applyAlignment="1">
      <alignment horizontal="left" vertical="top" wrapText="1"/>
      <protection/>
    </xf>
    <xf numFmtId="0" fontId="125" fillId="41" borderId="44" xfId="704" applyFont="1" applyFill="1" applyBorder="1" applyAlignment="1">
      <alignment vertical="center"/>
      <protection/>
    </xf>
    <xf numFmtId="0" fontId="125" fillId="41" borderId="42" xfId="704" applyFont="1" applyFill="1" applyBorder="1" applyAlignment="1">
      <alignment vertical="center"/>
      <protection/>
    </xf>
    <xf numFmtId="0" fontId="125" fillId="41" borderId="43" xfId="704" applyFont="1" applyFill="1" applyBorder="1" applyAlignment="1">
      <alignment vertical="center"/>
      <protection/>
    </xf>
    <xf numFmtId="0" fontId="21" fillId="35" borderId="0" xfId="704" applyFont="1" applyFill="1" applyAlignment="1">
      <alignment horizontal="left" vertical="center"/>
      <protection/>
    </xf>
    <xf numFmtId="0" fontId="14" fillId="41" borderId="0" xfId="704" applyFont="1" applyFill="1" applyAlignment="1">
      <alignment horizontal="right" vertical="center"/>
      <protection/>
    </xf>
    <xf numFmtId="2" fontId="17" fillId="41" borderId="44" xfId="704" applyNumberFormat="1" applyFont="1" applyFill="1" applyBorder="1" applyAlignment="1">
      <alignment horizontal="left" vertical="center"/>
      <protection/>
    </xf>
    <xf numFmtId="2" fontId="17" fillId="41" borderId="42" xfId="704" applyNumberFormat="1" applyFont="1" applyFill="1" applyBorder="1" applyAlignment="1">
      <alignment horizontal="left" vertical="center"/>
      <protection/>
    </xf>
    <xf numFmtId="2" fontId="17" fillId="41" borderId="43" xfId="704" applyNumberFormat="1" applyFont="1" applyFill="1" applyBorder="1" applyAlignment="1">
      <alignment horizontal="left" vertical="center"/>
      <protection/>
    </xf>
    <xf numFmtId="9" fontId="17" fillId="41" borderId="0" xfId="531" applyFont="1" applyFill="1" applyAlignment="1">
      <alignment horizontal="right" vertical="center"/>
    </xf>
    <xf numFmtId="9" fontId="17" fillId="41" borderId="47" xfId="531" applyFont="1" applyFill="1" applyBorder="1" applyAlignment="1">
      <alignment horizontal="right" vertical="center"/>
    </xf>
    <xf numFmtId="0" fontId="14" fillId="41" borderId="0" xfId="0" applyFont="1" applyFill="1" applyAlignment="1">
      <alignment horizontal="center" vertical="center"/>
    </xf>
    <xf numFmtId="1" fontId="18" fillId="41" borderId="47" xfId="531" applyNumberFormat="1" applyFont="1" applyFill="1" applyBorder="1" applyAlignment="1">
      <alignment horizontal="right" vertical="center"/>
    </xf>
    <xf numFmtId="168" fontId="18" fillId="41" borderId="47" xfId="531" applyNumberFormat="1" applyFont="1" applyFill="1" applyBorder="1" applyAlignment="1">
      <alignment horizontal="right" vertical="center"/>
    </xf>
    <xf numFmtId="1" fontId="18" fillId="41" borderId="0" xfId="531" applyNumberFormat="1" applyFont="1" applyFill="1" applyAlignment="1">
      <alignment horizontal="right" vertical="center"/>
    </xf>
    <xf numFmtId="1" fontId="17" fillId="41" borderId="0" xfId="531" applyNumberFormat="1" applyFont="1" applyFill="1" applyAlignment="1">
      <alignment horizontal="right" vertical="center"/>
    </xf>
    <xf numFmtId="1" fontId="17" fillId="41" borderId="47" xfId="531" applyNumberFormat="1" applyFont="1" applyFill="1" applyBorder="1" applyAlignment="1">
      <alignment horizontal="right" vertical="center"/>
    </xf>
    <xf numFmtId="0" fontId="86" fillId="41" borderId="0" xfId="0" applyFont="1" applyFill="1" applyAlignment="1">
      <alignment horizontal="left" vertical="center"/>
    </xf>
    <xf numFmtId="0" fontId="9" fillId="41" borderId="0" xfId="0" applyFont="1" applyFill="1" applyAlignment="1">
      <alignment horizontal="left" vertical="center"/>
    </xf>
    <xf numFmtId="168" fontId="18" fillId="41" borderId="0" xfId="531" applyNumberFormat="1" applyFont="1" applyFill="1" applyAlignment="1">
      <alignment horizontal="right" vertical="center"/>
    </xf>
    <xf numFmtId="0" fontId="17" fillId="41" borderId="45" xfId="0" applyFont="1" applyFill="1" applyBorder="1" applyAlignment="1">
      <alignment horizontal="right" vertical="center" wrapText="1"/>
    </xf>
    <xf numFmtId="0" fontId="17" fillId="41" borderId="46" xfId="0" applyFont="1" applyFill="1" applyBorder="1" applyAlignment="1">
      <alignment horizontal="right" vertical="center" wrapText="1"/>
    </xf>
    <xf numFmtId="0" fontId="124" fillId="41" borderId="0" xfId="0" applyFont="1" applyFill="1" applyAlignment="1">
      <alignment horizontal="left" vertical="top"/>
    </xf>
    <xf numFmtId="168" fontId="17" fillId="41" borderId="45" xfId="531" applyNumberFormat="1" applyFont="1" applyFill="1" applyBorder="1" applyAlignment="1">
      <alignment horizontal="right" vertical="center"/>
    </xf>
    <xf numFmtId="0" fontId="124" fillId="41" borderId="0" xfId="0" applyFont="1" applyFill="1"/>
    <xf numFmtId="0" fontId="15" fillId="41" borderId="0" xfId="0" applyFont="1" applyFill="1" applyAlignment="1">
      <alignment horizontal="right" vertical="center"/>
    </xf>
    <xf numFmtId="0" fontId="17" fillId="60" borderId="0" xfId="704" applyFont="1" applyFill="1" applyAlignment="1">
      <alignment horizontal="right" vertical="center" wrapText="1"/>
      <protection/>
    </xf>
    <xf numFmtId="0" fontId="124" fillId="41" borderId="0" xfId="704" applyFont="1" applyFill="1" applyAlignment="1">
      <alignment horizontal="left"/>
      <protection/>
    </xf>
    <xf numFmtId="3" fontId="17" fillId="41" borderId="0" xfId="704" applyNumberFormat="1" applyFont="1" applyFill="1" applyAlignment="1">
      <alignment horizontal="right" vertical="top"/>
      <protection/>
    </xf>
    <xf numFmtId="0" fontId="17" fillId="41" borderId="0" xfId="704" applyFont="1" applyFill="1" applyAlignment="1">
      <alignment horizontal="right" vertical="center" wrapText="1"/>
      <protection/>
    </xf>
    <xf numFmtId="0" fontId="92" fillId="60" borderId="0" xfId="11870" applyFill="1" applyBorder="1" applyAlignment="1" applyProtection="1">
      <alignment horizontal="left" vertical="top"/>
      <protection/>
    </xf>
    <xf numFmtId="0" fontId="17" fillId="60" borderId="0" xfId="704" applyFont="1" applyFill="1" applyAlignment="1">
      <alignment horizontal="left" vertical="center" wrapText="1"/>
      <protection/>
    </xf>
    <xf numFmtId="169" fontId="17" fillId="41" borderId="0" xfId="704" applyNumberFormat="1" applyFont="1" applyFill="1" applyAlignment="1">
      <alignment horizontal="right" vertical="top"/>
      <protection/>
    </xf>
    <xf numFmtId="168" fontId="17" fillId="41" borderId="0" xfId="731" applyNumberFormat="1" applyFont="1" applyFill="1" applyBorder="1" applyAlignment="1">
      <alignment horizontal="right" vertical="top"/>
    </xf>
    <xf numFmtId="0" fontId="17" fillId="41" borderId="0" xfId="704" applyFont="1" applyFill="1" applyAlignment="1">
      <alignment horizontal="left" vertical="top" wrapText="1"/>
      <protection/>
    </xf>
    <xf numFmtId="0" fontId="17" fillId="60" borderId="0" xfId="704" applyFont="1" applyFill="1" applyAlignment="1">
      <alignment horizontal="left" vertical="top" wrapText="1"/>
      <protection/>
    </xf>
    <xf numFmtId="168" fontId="17" fillId="41" borderId="0" xfId="704" applyNumberFormat="1" applyFont="1" applyFill="1" applyAlignment="1">
      <alignment horizontal="right" vertical="top"/>
      <protection/>
    </xf>
    <xf numFmtId="0" fontId="125" fillId="41" borderId="0" xfId="704" applyFont="1" applyFill="1" applyAlignment="1">
      <alignment horizontal="left" vertical="top"/>
      <protection/>
    </xf>
    <xf numFmtId="0" fontId="15" fillId="41" borderId="45" xfId="704" applyFont="1" applyFill="1" applyBorder="1" applyAlignment="1">
      <alignment vertical="center"/>
      <protection/>
    </xf>
    <xf numFmtId="0" fontId="123" fillId="41" borderId="0" xfId="704" applyFont="1" applyFill="1" applyAlignment="1">
      <alignment horizontal="left" vertical="top"/>
      <protection/>
    </xf>
    <xf numFmtId="0" fontId="123" fillId="41" borderId="46" xfId="704" applyFont="1" applyFill="1" applyBorder="1" applyAlignment="1">
      <alignment horizontal="left" vertical="top"/>
      <protection/>
    </xf>
    <xf numFmtId="0" fontId="123" fillId="41" borderId="0" xfId="704" applyFont="1" applyFill="1" applyAlignment="1">
      <alignment horizontal="left" wrapText="1"/>
      <protection/>
    </xf>
    <xf numFmtId="0" fontId="123" fillId="41" borderId="46" xfId="704" applyFont="1" applyFill="1" applyBorder="1" applyAlignment="1">
      <alignment horizontal="left" vertical="top" wrapText="1"/>
      <protection/>
    </xf>
    <xf numFmtId="0" fontId="13" fillId="60" borderId="46" xfId="704" applyFont="1" applyFill="1" applyBorder="1" applyAlignment="1">
      <alignment horizontal="left" vertical="center"/>
      <protection/>
    </xf>
    <xf numFmtId="0" fontId="13" fillId="51" borderId="27" xfId="0" applyFont="1" applyFill="1" applyBorder="1" applyAlignment="1">
      <alignment horizontal="center"/>
    </xf>
    <xf numFmtId="0" fontId="13" fillId="51" borderId="0" xfId="0" applyFont="1" applyFill="1" applyAlignment="1">
      <alignment horizontal="center"/>
    </xf>
    <xf numFmtId="0" fontId="29" fillId="0" borderId="0" xfId="0" applyFont="1" applyAlignment="1">
      <alignment horizontal="center"/>
    </xf>
    <xf numFmtId="0" fontId="0" fillId="0" borderId="0" xfId="0" applyAlignment="1">
      <alignment vertical="center" wrapText="1"/>
    </xf>
    <xf numFmtId="0" fontId="14" fillId="42" borderId="29" xfId="0" applyFont="1" applyFill="1" applyBorder="1" applyAlignment="1">
      <alignment horizontal="left" vertical="center"/>
    </xf>
    <xf numFmtId="0" fontId="14" fillId="42" borderId="30" xfId="0" applyFont="1" applyFill="1" applyBorder="1" applyAlignment="1">
      <alignment horizontal="left" vertical="center"/>
    </xf>
    <xf numFmtId="0" fontId="14" fillId="42" borderId="70" xfId="0" applyFont="1" applyFill="1" applyBorder="1" applyAlignment="1">
      <alignment horizontal="left" vertical="center"/>
    </xf>
    <xf numFmtId="0" fontId="15" fillId="0" borderId="15" xfId="0" applyFont="1" applyBorder="1" applyAlignment="1">
      <alignment vertical="center"/>
    </xf>
    <xf numFmtId="0" fontId="14" fillId="0" borderId="0" xfId="0" applyFont="1"/>
    <xf numFmtId="0" fontId="13" fillId="0" borderId="0" xfId="0" applyFont="1" applyAlignment="1">
      <alignment horizontal="left"/>
    </xf>
    <xf numFmtId="0" fontId="15" fillId="35" borderId="15" xfId="0" applyFont="1" applyFill="1" applyBorder="1" applyAlignment="1">
      <alignment vertical="center"/>
    </xf>
    <xf numFmtId="0" fontId="8" fillId="0" borderId="0" xfId="0" applyFont="1" applyAlignment="1">
      <alignment horizontal="center"/>
    </xf>
    <xf numFmtId="0" fontId="14" fillId="0" borderId="15" xfId="0" applyFont="1" applyBorder="1" applyAlignment="1">
      <alignment horizontal="center"/>
    </xf>
    <xf numFmtId="0" fontId="0" fillId="0" borderId="15" xfId="0" applyFont="1" applyBorder="1" applyAlignment="1">
      <alignment horizontal="center"/>
    </xf>
    <xf numFmtId="0" fontId="0" fillId="0" borderId="15" xfId="0" applyBorder="1" applyAlignment="1">
      <alignment horizontal="center"/>
    </xf>
    <xf numFmtId="0" fontId="0" fillId="53" borderId="15" xfId="0" applyFont="1" applyFill="1" applyBorder="1" applyAlignment="1">
      <alignment horizontal="left"/>
    </xf>
    <xf numFmtId="0" fontId="14" fillId="0" borderId="15" xfId="704" applyFont="1" applyBorder="1" applyAlignment="1">
      <alignment horizontal="center"/>
      <protection/>
    </xf>
    <xf numFmtId="0" fontId="1" fillId="12" borderId="0" xfId="0" applyFont="1" applyFill="1" applyAlignment="1">
      <alignment horizontal="center"/>
    </xf>
    <xf numFmtId="0" fontId="78" fillId="38" borderId="29" xfId="0" applyFont="1" applyFill="1" applyBorder="1" applyAlignment="1">
      <alignment horizontal="center"/>
    </xf>
    <xf numFmtId="0" fontId="78" fillId="38" borderId="30" xfId="0" applyFont="1" applyFill="1" applyBorder="1" applyAlignment="1">
      <alignment horizontal="center"/>
    </xf>
    <xf numFmtId="0" fontId="78" fillId="38" borderId="70" xfId="0" applyFont="1" applyFill="1" applyBorder="1" applyAlignment="1">
      <alignment horizontal="center"/>
    </xf>
    <xf numFmtId="0" fontId="78" fillId="38" borderId="37" xfId="0" applyFont="1" applyFill="1" applyBorder="1" applyAlignment="1">
      <alignment horizontal="center"/>
    </xf>
    <xf numFmtId="0" fontId="78" fillId="38" borderId="15" xfId="0" applyFont="1" applyFill="1" applyBorder="1" applyAlignment="1">
      <alignment horizontal="center"/>
    </xf>
    <xf numFmtId="0" fontId="78" fillId="38" borderId="89" xfId="0" applyFont="1" applyFill="1" applyBorder="1" applyAlignment="1">
      <alignment horizontal="center"/>
    </xf>
    <xf numFmtId="0" fontId="14" fillId="0" borderId="29" xfId="0" applyFont="1" applyBorder="1" applyAlignment="1">
      <alignment horizontal="left"/>
    </xf>
    <xf numFmtId="0" fontId="14" fillId="0" borderId="70" xfId="0" applyFont="1" applyBorder="1" applyAlignment="1">
      <alignment horizontal="left"/>
    </xf>
    <xf numFmtId="0" fontId="14" fillId="0" borderId="29" xfId="0" applyFont="1" applyBorder="1" applyAlignment="1">
      <alignment horizontal="center"/>
    </xf>
    <xf numFmtId="0" fontId="14" fillId="0" borderId="30" xfId="0" applyFont="1" applyBorder="1" applyAlignment="1">
      <alignment horizontal="center"/>
    </xf>
    <xf numFmtId="0" fontId="14" fillId="0" borderId="70" xfId="0" applyFont="1" applyBorder="1" applyAlignment="1">
      <alignment horizontal="center"/>
    </xf>
    <xf numFmtId="0" fontId="5" fillId="38" borderId="29" xfId="0" applyFont="1" applyFill="1" applyBorder="1" applyAlignment="1">
      <alignment horizontal="center"/>
    </xf>
    <xf numFmtId="0" fontId="5" fillId="38" borderId="30" xfId="0" applyFont="1" applyFill="1" applyBorder="1" applyAlignment="1">
      <alignment horizontal="center"/>
    </xf>
    <xf numFmtId="0" fontId="5" fillId="38" borderId="70" xfId="0" applyFont="1" applyFill="1" applyBorder="1" applyAlignment="1">
      <alignment horizontal="center"/>
    </xf>
    <xf numFmtId="0" fontId="31" fillId="38" borderId="29" xfId="0" applyFont="1" applyFill="1" applyBorder="1" applyAlignment="1">
      <alignment horizontal="center"/>
    </xf>
    <xf numFmtId="0" fontId="31" fillId="38" borderId="30" xfId="0" applyFont="1" applyFill="1" applyBorder="1" applyAlignment="1">
      <alignment horizontal="center"/>
    </xf>
    <xf numFmtId="0" fontId="78" fillId="38" borderId="29" xfId="0" applyFont="1" applyFill="1" applyBorder="1" applyAlignment="1">
      <alignment horizontal="center"/>
    </xf>
    <xf numFmtId="0" fontId="78" fillId="38" borderId="30" xfId="0" applyFont="1" applyFill="1" applyBorder="1" applyAlignment="1">
      <alignment horizontal="center"/>
    </xf>
    <xf numFmtId="0" fontId="167" fillId="70" borderId="0" xfId="0" applyFont="1" applyFill="1" applyAlignment="1">
      <alignment horizontal="center"/>
    </xf>
    <xf numFmtId="0" fontId="14" fillId="76" borderId="15" xfId="0" applyFont="1" applyFill="1" applyBorder="1" applyAlignment="1">
      <alignment horizontal="center"/>
    </xf>
    <xf numFmtId="0" fontId="14" fillId="46" borderId="15" xfId="0" applyFont="1" applyFill="1" applyBorder="1" applyAlignment="1">
      <alignment horizontal="center"/>
    </xf>
    <xf numFmtId="0" fontId="14" fillId="71" borderId="15" xfId="0" applyFont="1" applyFill="1" applyBorder="1" applyAlignment="1">
      <alignment horizontal="center"/>
    </xf>
    <xf numFmtId="0" fontId="14" fillId="0" borderId="24" xfId="0" applyFont="1" applyBorder="1" applyAlignment="1">
      <alignment horizontal="center"/>
    </xf>
    <xf numFmtId="0" fontId="14" fillId="0" borderId="25" xfId="0" applyFont="1" applyBorder="1" applyAlignment="1">
      <alignment horizontal="center"/>
    </xf>
    <xf numFmtId="0" fontId="14" fillId="0" borderId="26" xfId="0" applyFont="1" applyBorder="1" applyAlignment="1">
      <alignment horizontal="center"/>
    </xf>
    <xf numFmtId="0" fontId="14" fillId="0" borderId="29" xfId="0" applyFont="1" applyBorder="1" applyAlignment="1">
      <alignment horizontal="center"/>
    </xf>
    <xf numFmtId="0" fontId="14" fillId="0" borderId="70" xfId="0" applyFont="1" applyBorder="1" applyAlignment="1">
      <alignment horizontal="center"/>
    </xf>
    <xf numFmtId="0" fontId="16" fillId="0" borderId="30" xfId="704" applyFont="1" applyBorder="1" applyAlignment="1">
      <alignment horizontal="left"/>
      <protection/>
    </xf>
    <xf numFmtId="0" fontId="157" fillId="0" borderId="30" xfId="570" applyFont="1" applyBorder="1" applyAlignment="1">
      <alignment horizontal="left"/>
      <protection/>
    </xf>
    <xf numFmtId="0" fontId="157" fillId="0" borderId="30" xfId="0" applyFont="1" applyBorder="1" applyAlignment="1">
      <alignment horizontal="left"/>
    </xf>
    <xf numFmtId="0" fontId="106" fillId="38" borderId="29" xfId="0" applyFont="1" applyFill="1" applyBorder="1" applyAlignment="1">
      <alignment horizontal="center"/>
    </xf>
    <xf numFmtId="0" fontId="106" fillId="38" borderId="30" xfId="0" applyFont="1" applyFill="1" applyBorder="1" applyAlignment="1">
      <alignment horizontal="center"/>
    </xf>
    <xf numFmtId="0" fontId="157" fillId="0" borderId="30" xfId="704" applyFont="1" applyBorder="1" applyAlignment="1">
      <alignment horizontal="left"/>
      <protection/>
    </xf>
    <xf numFmtId="0" fontId="0" fillId="46" borderId="0" xfId="0" applyFont="1" applyFill="1" applyAlignment="1">
      <alignment horizontal="left"/>
    </xf>
    <xf numFmtId="0" fontId="103" fillId="0" borderId="0" xfId="0" applyFont="1" applyAlignment="1">
      <alignment horizontal="left"/>
    </xf>
  </cellXfs>
  <cellStyles count="23868">
    <cellStyle name="Normal" xfId="0"/>
    <cellStyle name="Percent" xfId="15"/>
    <cellStyle name="Currency" xfId="16"/>
    <cellStyle name="Currency [0]" xfId="17"/>
    <cellStyle name="Comma" xfId="18"/>
    <cellStyle name="Comma [0]" xfId="19"/>
    <cellStyle name="20 % - Akzent6" xfId="20"/>
    <cellStyle name="20 % - Akzent6 2" xfId="21"/>
    <cellStyle name="20 % - Akzent6 2 2" xfId="22"/>
    <cellStyle name="20 % - Akzent6 3" xfId="23"/>
    <cellStyle name="20% - Akzent1 2" xfId="24"/>
    <cellStyle name="20% - Akzent1 2 2" xfId="25"/>
    <cellStyle name="20% - Akzent1 2 2 2" xfId="26"/>
    <cellStyle name="20% - Akzent1 2 2 2 2" xfId="27"/>
    <cellStyle name="20% - Akzent1 2 2 3" xfId="28"/>
    <cellStyle name="20% - Akzent1 2 3" xfId="29"/>
    <cellStyle name="20% - Akzent1 2 3 2" xfId="30"/>
    <cellStyle name="20% - Akzent1 2 4" xfId="31"/>
    <cellStyle name="20% - Akzent1 3" xfId="32"/>
    <cellStyle name="20% - Akzent1 3 2" xfId="33"/>
    <cellStyle name="20% - Akzent1 3 2 2" xfId="34"/>
    <cellStyle name="20% - Akzent1 3 2 2 2" xfId="35"/>
    <cellStyle name="20% - Akzent1 3 2 3" xfId="36"/>
    <cellStyle name="20% - Akzent1 3 3" xfId="37"/>
    <cellStyle name="20% - Akzent1 3 3 2" xfId="38"/>
    <cellStyle name="20% - Akzent1 3 4" xfId="39"/>
    <cellStyle name="20% - Akzent1 4" xfId="40"/>
    <cellStyle name="20% - Akzent1 4 2" xfId="41"/>
    <cellStyle name="20% - Akzent1 5" xfId="42"/>
    <cellStyle name="20% - Akzent1 5 2" xfId="43"/>
    <cellStyle name="20% - Akzent1 6" xfId="44"/>
    <cellStyle name="20% - Akzent1 6 2" xfId="45"/>
    <cellStyle name="20% - Akzent1 7" xfId="46"/>
    <cellStyle name="20% - Akzent2 2" xfId="47"/>
    <cellStyle name="20% - Akzent2 2 2" xfId="48"/>
    <cellStyle name="20% - Akzent2 2 2 2" xfId="49"/>
    <cellStyle name="20% - Akzent2 2 2 2 2" xfId="50"/>
    <cellStyle name="20% - Akzent2 2 2 3" xfId="51"/>
    <cellStyle name="20% - Akzent2 2 3" xfId="52"/>
    <cellStyle name="20% - Akzent2 2 3 2" xfId="53"/>
    <cellStyle name="20% - Akzent2 2 4" xfId="54"/>
    <cellStyle name="20% - Akzent2 3" xfId="55"/>
    <cellStyle name="20% - Akzent2 3 2" xfId="56"/>
    <cellStyle name="20% - Akzent2 3 2 2" xfId="57"/>
    <cellStyle name="20% - Akzent2 3 2 2 2" xfId="58"/>
    <cellStyle name="20% - Akzent2 3 2 3" xfId="59"/>
    <cellStyle name="20% - Akzent2 3 3" xfId="60"/>
    <cellStyle name="20% - Akzent2 3 3 2" xfId="61"/>
    <cellStyle name="20% - Akzent2 3 4" xfId="62"/>
    <cellStyle name="20% - Akzent2 4" xfId="63"/>
    <cellStyle name="20% - Akzent2 4 2" xfId="64"/>
    <cellStyle name="20% - Akzent2 5" xfId="65"/>
    <cellStyle name="20% - Akzent2 5 2" xfId="66"/>
    <cellStyle name="20% - Akzent2 6" xfId="67"/>
    <cellStyle name="20% - Akzent2 6 2" xfId="68"/>
    <cellStyle name="20% - Akzent2 7" xfId="69"/>
    <cellStyle name="20% - Akzent3 2" xfId="70"/>
    <cellStyle name="20% - Akzent3 2 2" xfId="71"/>
    <cellStyle name="20% - Akzent3 2 2 2" xfId="72"/>
    <cellStyle name="20% - Akzent3 2 2 2 2" xfId="73"/>
    <cellStyle name="20% - Akzent3 2 2 3" xfId="74"/>
    <cellStyle name="20% - Akzent3 2 3" xfId="75"/>
    <cellStyle name="20% - Akzent3 2 3 2" xfId="76"/>
    <cellStyle name="20% - Akzent3 2 4" xfId="77"/>
    <cellStyle name="20% - Akzent3 3" xfId="78"/>
    <cellStyle name="20% - Akzent3 3 2" xfId="79"/>
    <cellStyle name="20% - Akzent3 3 2 2" xfId="80"/>
    <cellStyle name="20% - Akzent3 3 2 2 2" xfId="81"/>
    <cellStyle name="20% - Akzent3 3 2 3" xfId="82"/>
    <cellStyle name="20% - Akzent3 3 3" xfId="83"/>
    <cellStyle name="20% - Akzent3 3 3 2" xfId="84"/>
    <cellStyle name="20% - Akzent3 3 4" xfId="85"/>
    <cellStyle name="20% - Akzent3 4" xfId="86"/>
    <cellStyle name="20% - Akzent3 4 2" xfId="87"/>
    <cellStyle name="20% - Akzent3 5" xfId="88"/>
    <cellStyle name="20% - Akzent3 5 2" xfId="89"/>
    <cellStyle name="20% - Akzent3 6" xfId="90"/>
    <cellStyle name="20% - Akzent3 6 2" xfId="91"/>
    <cellStyle name="20% - Akzent3 7" xfId="92"/>
    <cellStyle name="20% - Akzent4 2" xfId="93"/>
    <cellStyle name="20% - Akzent4 2 2" xfId="94"/>
    <cellStyle name="20% - Akzent4 2 2 2" xfId="95"/>
    <cellStyle name="20% - Akzent4 2 2 2 2" xfId="96"/>
    <cellStyle name="20% - Akzent4 2 2 3" xfId="97"/>
    <cellStyle name="20% - Akzent4 2 3" xfId="98"/>
    <cellStyle name="20% - Akzent4 2 3 2" xfId="99"/>
    <cellStyle name="20% - Akzent4 2 4" xfId="100"/>
    <cellStyle name="20% - Akzent4 3" xfId="101"/>
    <cellStyle name="20% - Akzent4 3 2" xfId="102"/>
    <cellStyle name="20% - Akzent4 3 2 2" xfId="103"/>
    <cellStyle name="20% - Akzent4 3 2 2 2" xfId="104"/>
    <cellStyle name="20% - Akzent4 3 2 3" xfId="105"/>
    <cellStyle name="20% - Akzent4 3 3" xfId="106"/>
    <cellStyle name="20% - Akzent4 3 3 2" xfId="107"/>
    <cellStyle name="20% - Akzent4 3 4" xfId="108"/>
    <cellStyle name="20% - Akzent4 4" xfId="109"/>
    <cellStyle name="20% - Akzent4 4 2" xfId="110"/>
    <cellStyle name="20% - Akzent4 5" xfId="111"/>
    <cellStyle name="20% - Akzent4 5 2" xfId="112"/>
    <cellStyle name="20% - Akzent4 6" xfId="113"/>
    <cellStyle name="20% - Akzent4 6 2" xfId="114"/>
    <cellStyle name="20% - Akzent4 7" xfId="115"/>
    <cellStyle name="20% - Akzent5 2" xfId="116"/>
    <cellStyle name="20% - Akzent5 2 2" xfId="117"/>
    <cellStyle name="20% - Akzent5 2 2 2" xfId="118"/>
    <cellStyle name="20% - Akzent5 2 2 2 2" xfId="119"/>
    <cellStyle name="20% - Akzent5 2 2 3" xfId="120"/>
    <cellStyle name="20% - Akzent5 2 3" xfId="121"/>
    <cellStyle name="20% - Akzent5 2 3 2" xfId="122"/>
    <cellStyle name="20% - Akzent5 2 4" xfId="123"/>
    <cellStyle name="20% - Akzent5 3" xfId="124"/>
    <cellStyle name="20% - Akzent5 3 2" xfId="125"/>
    <cellStyle name="20% - Akzent5 3 2 2" xfId="126"/>
    <cellStyle name="20% - Akzent5 3 2 2 2" xfId="127"/>
    <cellStyle name="20% - Akzent5 3 2 3" xfId="128"/>
    <cellStyle name="20% - Akzent5 3 3" xfId="129"/>
    <cellStyle name="20% - Akzent5 3 3 2" xfId="130"/>
    <cellStyle name="20% - Akzent5 3 4" xfId="131"/>
    <cellStyle name="20% - Akzent5 4" xfId="132"/>
    <cellStyle name="20% - Akzent5 4 2" xfId="133"/>
    <cellStyle name="20% - Akzent5 5" xfId="134"/>
    <cellStyle name="20% - Akzent5 5 2" xfId="135"/>
    <cellStyle name="20% - Akzent5 6" xfId="136"/>
    <cellStyle name="20% - Akzent5 6 2" xfId="137"/>
    <cellStyle name="20% - Akzent5 7" xfId="138"/>
    <cellStyle name="20% - Akzent6 2" xfId="139"/>
    <cellStyle name="20% - Akzent6 2 2" xfId="140"/>
    <cellStyle name="20% - Akzent6 3" xfId="141"/>
    <cellStyle name="20% - Akzent6 3 2" xfId="142"/>
    <cellStyle name="20% - Akzent6 4" xfId="143"/>
    <cellStyle name="20% - Akzent6 4 2" xfId="144"/>
    <cellStyle name="20% - Akzent6 5" xfId="145"/>
    <cellStyle name="20% - Akzent6 5 2" xfId="146"/>
    <cellStyle name="20% - Akzent6 5 2 2" xfId="147"/>
    <cellStyle name="20% - Akzent6 5 3" xfId="148"/>
    <cellStyle name="20% - Akzent6 6" xfId="149"/>
    <cellStyle name="20% - Akzent6 6 2" xfId="150"/>
    <cellStyle name="20% - Akzent6 6 2 2" xfId="151"/>
    <cellStyle name="20% - Akzent6 6 2 2 2" xfId="152"/>
    <cellStyle name="20% - Akzent6 6 2 3" xfId="153"/>
    <cellStyle name="20% - Akzent6 7" xfId="154"/>
    <cellStyle name="20% - Akzent6 7 2" xfId="155"/>
    <cellStyle name="20% - Akzent6 7 2 2" xfId="156"/>
    <cellStyle name="20% - Akzent6 7 3" xfId="157"/>
    <cellStyle name="40% - Akzent1 2" xfId="158"/>
    <cellStyle name="40% - Akzent1 2 2" xfId="159"/>
    <cellStyle name="40% - Akzent1 2 2 2" xfId="160"/>
    <cellStyle name="40% - Akzent1 2 2 2 2" xfId="161"/>
    <cellStyle name="40% - Akzent1 2 2 3" xfId="162"/>
    <cellStyle name="40% - Akzent1 2 3" xfId="163"/>
    <cellStyle name="40% - Akzent1 2 3 2" xfId="164"/>
    <cellStyle name="40% - Akzent1 2 4" xfId="165"/>
    <cellStyle name="40% - Akzent1 3" xfId="166"/>
    <cellStyle name="40% - Akzent1 3 2" xfId="167"/>
    <cellStyle name="40% - Akzent1 3 2 2" xfId="168"/>
    <cellStyle name="40% - Akzent1 3 2 2 2" xfId="169"/>
    <cellStyle name="40% - Akzent1 3 2 3" xfId="170"/>
    <cellStyle name="40% - Akzent1 3 3" xfId="171"/>
    <cellStyle name="40% - Akzent1 3 3 2" xfId="172"/>
    <cellStyle name="40% - Akzent1 3 4" xfId="173"/>
    <cellStyle name="40% - Akzent1 4" xfId="174"/>
    <cellStyle name="40% - Akzent1 4 2" xfId="175"/>
    <cellStyle name="40% - Akzent1 5" xfId="176"/>
    <cellStyle name="40% - Akzent1 5 2" xfId="177"/>
    <cellStyle name="40% - Akzent1 6" xfId="178"/>
    <cellStyle name="40% - Akzent1 6 2" xfId="179"/>
    <cellStyle name="40% - Akzent1 7" xfId="180"/>
    <cellStyle name="40% - Akzent2 2" xfId="181"/>
    <cellStyle name="40% - Akzent2 2 2" xfId="182"/>
    <cellStyle name="40% - Akzent2 2 2 2" xfId="183"/>
    <cellStyle name="40% - Akzent2 2 2 2 2" xfId="184"/>
    <cellStyle name="40% - Akzent2 2 2 3" xfId="185"/>
    <cellStyle name="40% - Akzent2 2 3" xfId="186"/>
    <cellStyle name="40% - Akzent2 2 3 2" xfId="187"/>
    <cellStyle name="40% - Akzent2 2 4" xfId="188"/>
    <cellStyle name="40% - Akzent2 3" xfId="189"/>
    <cellStyle name="40% - Akzent2 3 2" xfId="190"/>
    <cellStyle name="40% - Akzent2 3 2 2" xfId="191"/>
    <cellStyle name="40% - Akzent2 3 2 2 2" xfId="192"/>
    <cellStyle name="40% - Akzent2 3 2 3" xfId="193"/>
    <cellStyle name="40% - Akzent2 3 3" xfId="194"/>
    <cellStyle name="40% - Akzent2 3 3 2" xfId="195"/>
    <cellStyle name="40% - Akzent2 3 4" xfId="196"/>
    <cellStyle name="40% - Akzent2 4" xfId="197"/>
    <cellStyle name="40% - Akzent2 4 2" xfId="198"/>
    <cellStyle name="40% - Akzent2 5" xfId="199"/>
    <cellStyle name="40% - Akzent2 5 2" xfId="200"/>
    <cellStyle name="40% - Akzent2 6" xfId="201"/>
    <cellStyle name="40% - Akzent2 6 2" xfId="202"/>
    <cellStyle name="40% - Akzent2 7" xfId="203"/>
    <cellStyle name="40% - Akzent3 2" xfId="204"/>
    <cellStyle name="40% - Akzent3 2 2" xfId="205"/>
    <cellStyle name="40% - Akzent3 2 2 2" xfId="206"/>
    <cellStyle name="40% - Akzent3 2 2 2 2" xfId="207"/>
    <cellStyle name="40% - Akzent3 2 2 3" xfId="208"/>
    <cellStyle name="40% - Akzent3 2 3" xfId="209"/>
    <cellStyle name="40% - Akzent3 2 3 2" xfId="210"/>
    <cellStyle name="40% - Akzent3 2 4" xfId="211"/>
    <cellStyle name="40% - Akzent3 3" xfId="212"/>
    <cellStyle name="40% - Akzent3 3 2" xfId="213"/>
    <cellStyle name="40% - Akzent3 3 2 2" xfId="214"/>
    <cellStyle name="40% - Akzent3 3 2 2 2" xfId="215"/>
    <cellStyle name="40% - Akzent3 3 2 3" xfId="216"/>
    <cellStyle name="40% - Akzent3 3 3" xfId="217"/>
    <cellStyle name="40% - Akzent3 3 3 2" xfId="218"/>
    <cellStyle name="40% - Akzent3 3 4" xfId="219"/>
    <cellStyle name="40% - Akzent3 4" xfId="220"/>
    <cellStyle name="40% - Akzent3 4 2" xfId="221"/>
    <cellStyle name="40% - Akzent3 5" xfId="222"/>
    <cellStyle name="40% - Akzent3 5 2" xfId="223"/>
    <cellStyle name="40% - Akzent3 6" xfId="224"/>
    <cellStyle name="40% - Akzent3 6 2" xfId="225"/>
    <cellStyle name="40% - Akzent3 7" xfId="226"/>
    <cellStyle name="40% - Akzent4 2" xfId="227"/>
    <cellStyle name="40% - Akzent4 2 2" xfId="228"/>
    <cellStyle name="40% - Akzent4 2 2 2" xfId="229"/>
    <cellStyle name="40% - Akzent4 2 2 2 2" xfId="230"/>
    <cellStyle name="40% - Akzent4 2 2 3" xfId="231"/>
    <cellStyle name="40% - Akzent4 2 3" xfId="232"/>
    <cellStyle name="40% - Akzent4 2 3 2" xfId="233"/>
    <cellStyle name="40% - Akzent4 2 4" xfId="234"/>
    <cellStyle name="40% - Akzent4 3" xfId="235"/>
    <cellStyle name="40% - Akzent4 3 2" xfId="236"/>
    <cellStyle name="40% - Akzent4 3 2 2" xfId="237"/>
    <cellStyle name="40% - Akzent4 3 2 2 2" xfId="238"/>
    <cellStyle name="40% - Akzent4 3 2 3" xfId="239"/>
    <cellStyle name="40% - Akzent4 3 3" xfId="240"/>
    <cellStyle name="40% - Akzent4 3 3 2" xfId="241"/>
    <cellStyle name="40% - Akzent4 3 4" xfId="242"/>
    <cellStyle name="40% - Akzent4 4" xfId="243"/>
    <cellStyle name="40% - Akzent4 4 2" xfId="244"/>
    <cellStyle name="40% - Akzent4 5" xfId="245"/>
    <cellStyle name="40% - Akzent4 5 2" xfId="246"/>
    <cellStyle name="40% - Akzent4 6" xfId="247"/>
    <cellStyle name="40% - Akzent4 6 2" xfId="248"/>
    <cellStyle name="40% - Akzent4 7" xfId="249"/>
    <cellStyle name="40% - Akzent5 2" xfId="250"/>
    <cellStyle name="40% - Akzent5 2 2" xfId="251"/>
    <cellStyle name="40% - Akzent5 2 2 2" xfId="252"/>
    <cellStyle name="40% - Akzent5 2 2 2 2" xfId="253"/>
    <cellStyle name="40% - Akzent5 2 2 3" xfId="254"/>
    <cellStyle name="40% - Akzent5 2 3" xfId="255"/>
    <cellStyle name="40% - Akzent5 2 3 2" xfId="256"/>
    <cellStyle name="40% - Akzent5 2 4" xfId="257"/>
    <cellStyle name="40% - Akzent5 3" xfId="258"/>
    <cellStyle name="40% - Akzent5 3 2" xfId="259"/>
    <cellStyle name="40% - Akzent5 3 2 2" xfId="260"/>
    <cellStyle name="40% - Akzent5 3 2 2 2" xfId="261"/>
    <cellStyle name="40% - Akzent5 3 2 3" xfId="262"/>
    <cellStyle name="40% - Akzent5 3 3" xfId="263"/>
    <cellStyle name="40% - Akzent5 3 3 2" xfId="264"/>
    <cellStyle name="40% - Akzent5 3 4" xfId="265"/>
    <cellStyle name="40% - Akzent5 4" xfId="266"/>
    <cellStyle name="40% - Akzent5 4 2" xfId="267"/>
    <cellStyle name="40% - Akzent5 5" xfId="268"/>
    <cellStyle name="40% - Akzent5 5 2" xfId="269"/>
    <cellStyle name="40% - Akzent5 6" xfId="270"/>
    <cellStyle name="40% - Akzent5 6 2" xfId="271"/>
    <cellStyle name="40% - Akzent5 7" xfId="272"/>
    <cellStyle name="40% - Akzent6 2" xfId="273"/>
    <cellStyle name="40% - Akzent6 2 2" xfId="274"/>
    <cellStyle name="40% - Akzent6 2 2 2" xfId="275"/>
    <cellStyle name="40% - Akzent6 2 2 2 2" xfId="276"/>
    <cellStyle name="40% - Akzent6 2 2 3" xfId="277"/>
    <cellStyle name="40% - Akzent6 2 3" xfId="278"/>
    <cellStyle name="40% - Akzent6 2 3 2" xfId="279"/>
    <cellStyle name="40% - Akzent6 2 4" xfId="280"/>
    <cellStyle name="40% - Akzent6 3" xfId="281"/>
    <cellStyle name="40% - Akzent6 3 2" xfId="282"/>
    <cellStyle name="40% - Akzent6 3 2 2" xfId="283"/>
    <cellStyle name="40% - Akzent6 3 2 2 2" xfId="284"/>
    <cellStyle name="40% - Akzent6 3 2 3" xfId="285"/>
    <cellStyle name="40% - Akzent6 3 3" xfId="286"/>
    <cellStyle name="40% - Akzent6 3 3 2" xfId="287"/>
    <cellStyle name="40% - Akzent6 3 4" xfId="288"/>
    <cellStyle name="40% - Akzent6 4" xfId="289"/>
    <cellStyle name="40% - Akzent6 4 2" xfId="290"/>
    <cellStyle name="40% - Akzent6 5" xfId="291"/>
    <cellStyle name="40% - Akzent6 5 2" xfId="292"/>
    <cellStyle name="40% - Akzent6 6" xfId="293"/>
    <cellStyle name="40% - Akzent6 6 2" xfId="294"/>
    <cellStyle name="40% - Akzent6 7" xfId="295"/>
    <cellStyle name="60 % - Akzent5" xfId="296"/>
    <cellStyle name="60% - Akzent1 2" xfId="297"/>
    <cellStyle name="60% - Akzent1 2 2" xfId="298"/>
    <cellStyle name="60% - Akzent1 3" xfId="299"/>
    <cellStyle name="60% - Akzent1 3 2" xfId="300"/>
    <cellStyle name="60% - Akzent1 4" xfId="301"/>
    <cellStyle name="60% - Akzent1 4 2" xfId="302"/>
    <cellStyle name="60% - Akzent1 5" xfId="303"/>
    <cellStyle name="60% - Akzent1 5 2" xfId="304"/>
    <cellStyle name="60% - Akzent1 6" xfId="305"/>
    <cellStyle name="60% - Akzent1 6 2" xfId="306"/>
    <cellStyle name="60% - Akzent1 7" xfId="307"/>
    <cellStyle name="60% - Akzent2 2" xfId="308"/>
    <cellStyle name="60% - Akzent2 2 2" xfId="309"/>
    <cellStyle name="60% - Akzent2 3" xfId="310"/>
    <cellStyle name="60% - Akzent2 3 2" xfId="311"/>
    <cellStyle name="60% - Akzent2 4" xfId="312"/>
    <cellStyle name="60% - Akzent2 4 2" xfId="313"/>
    <cellStyle name="60% - Akzent2 5" xfId="314"/>
    <cellStyle name="60% - Akzent2 5 2" xfId="315"/>
    <cellStyle name="60% - Akzent2 6" xfId="316"/>
    <cellStyle name="60% - Akzent2 6 2" xfId="317"/>
    <cellStyle name="60% - Akzent2 7" xfId="318"/>
    <cellStyle name="60% - Akzent3 2" xfId="319"/>
    <cellStyle name="60% - Akzent3 2 2" xfId="320"/>
    <cellStyle name="60% - Akzent3 3" xfId="321"/>
    <cellStyle name="60% - Akzent3 3 2" xfId="322"/>
    <cellStyle name="60% - Akzent3 4" xfId="323"/>
    <cellStyle name="60% - Akzent3 4 2" xfId="324"/>
    <cellStyle name="60% - Akzent3 5" xfId="325"/>
    <cellStyle name="60% - Akzent3 5 2" xfId="326"/>
    <cellStyle name="60% - Akzent3 6" xfId="327"/>
    <cellStyle name="60% - Akzent3 6 2" xfId="328"/>
    <cellStyle name="60% - Akzent3 7" xfId="329"/>
    <cellStyle name="60% - Akzent4 2" xfId="330"/>
    <cellStyle name="60% - Akzent4 2 2" xfId="331"/>
    <cellStyle name="60% - Akzent4 3" xfId="332"/>
    <cellStyle name="60% - Akzent4 3 2" xfId="333"/>
    <cellStyle name="60% - Akzent4 4" xfId="334"/>
    <cellStyle name="60% - Akzent4 4 2" xfId="335"/>
    <cellStyle name="60% - Akzent4 5" xfId="336"/>
    <cellStyle name="60% - Akzent4 5 2" xfId="337"/>
    <cellStyle name="60% - Akzent4 6" xfId="338"/>
    <cellStyle name="60% - Akzent4 6 2" xfId="339"/>
    <cellStyle name="60% - Akzent4 7" xfId="340"/>
    <cellStyle name="60% - Akzent5 2" xfId="341"/>
    <cellStyle name="60% - Akzent5 2 2" xfId="342"/>
    <cellStyle name="60% - Akzent5 3" xfId="343"/>
    <cellStyle name="60% - Akzent5 3 2" xfId="344"/>
    <cellStyle name="60% - Akzent5 4" xfId="345"/>
    <cellStyle name="60% - Akzent5 4 2" xfId="346"/>
    <cellStyle name="60% - Akzent5 5" xfId="347"/>
    <cellStyle name="60% - Akzent5 6" xfId="348"/>
    <cellStyle name="60% - Akzent5 6 2" xfId="349"/>
    <cellStyle name="60% - Akzent5 7" xfId="350"/>
    <cellStyle name="60% - Akzent6 2" xfId="351"/>
    <cellStyle name="60% - Akzent6 2 2" xfId="352"/>
    <cellStyle name="60% - Akzent6 3" xfId="353"/>
    <cellStyle name="60% - Akzent6 3 2" xfId="354"/>
    <cellStyle name="60% - Akzent6 4" xfId="355"/>
    <cellStyle name="60% - Akzent6 4 2" xfId="356"/>
    <cellStyle name="60% - Akzent6 5" xfId="357"/>
    <cellStyle name="60% - Akzent6 5 2" xfId="358"/>
    <cellStyle name="60% - Akzent6 6" xfId="359"/>
    <cellStyle name="60% - Akzent6 6 2" xfId="360"/>
    <cellStyle name="60% - Akzent6 7" xfId="361"/>
    <cellStyle name="Akzent1 2" xfId="362"/>
    <cellStyle name="Akzent1 2 2" xfId="363"/>
    <cellStyle name="Akzent1 3" xfId="364"/>
    <cellStyle name="Akzent1 3 2" xfId="365"/>
    <cellStyle name="Akzent1 4" xfId="366"/>
    <cellStyle name="Akzent1 4 2" xfId="367"/>
    <cellStyle name="Akzent1 5" xfId="368"/>
    <cellStyle name="Akzent1 5 2" xfId="369"/>
    <cellStyle name="Akzent1 6" xfId="370"/>
    <cellStyle name="Akzent1 6 2" xfId="371"/>
    <cellStyle name="Akzent1 7" xfId="372"/>
    <cellStyle name="Akzent2" xfId="373"/>
    <cellStyle name="Akzent2 2" xfId="374"/>
    <cellStyle name="Akzent2 2 2" xfId="375"/>
    <cellStyle name="Akzent2 3" xfId="376"/>
    <cellStyle name="Akzent2 3 2" xfId="377"/>
    <cellStyle name="Akzent2 4" xfId="378"/>
    <cellStyle name="Akzent2 4 2" xfId="379"/>
    <cellStyle name="Akzent2 5" xfId="380"/>
    <cellStyle name="Akzent2 6" xfId="381"/>
    <cellStyle name="Akzent2 6 2" xfId="382"/>
    <cellStyle name="Akzent2 7" xfId="383"/>
    <cellStyle name="Akzent3" xfId="384"/>
    <cellStyle name="Akzent3 2" xfId="385"/>
    <cellStyle name="Akzent3 2 2" xfId="386"/>
    <cellStyle name="Akzent3 3" xfId="387"/>
    <cellStyle name="Akzent3 3 2" xfId="388"/>
    <cellStyle name="Akzent3 4" xfId="389"/>
    <cellStyle name="Akzent3 4 2" xfId="390"/>
    <cellStyle name="Akzent3 5" xfId="391"/>
    <cellStyle name="Akzent3 6" xfId="392"/>
    <cellStyle name="Akzent3 6 2" xfId="393"/>
    <cellStyle name="Akzent3 7" xfId="394"/>
    <cellStyle name="Akzent4 2" xfId="395"/>
    <cellStyle name="Akzent4 2 2" xfId="396"/>
    <cellStyle name="Akzent4 3" xfId="397"/>
    <cellStyle name="Akzent4 3 2" xfId="398"/>
    <cellStyle name="Akzent4 4" xfId="399"/>
    <cellStyle name="Akzent4 4 2" xfId="400"/>
    <cellStyle name="Akzent4 5" xfId="401"/>
    <cellStyle name="Akzent4 5 2" xfId="402"/>
    <cellStyle name="Akzent4 6" xfId="403"/>
    <cellStyle name="Akzent4 6 2" xfId="404"/>
    <cellStyle name="Akzent4 7" xfId="405"/>
    <cellStyle name="Akzent5" xfId="406"/>
    <cellStyle name="Akzent5 2" xfId="407"/>
    <cellStyle name="Akzent5 2 2" xfId="408"/>
    <cellStyle name="Akzent5 3" xfId="409"/>
    <cellStyle name="Akzent5 3 2" xfId="410"/>
    <cellStyle name="Akzent5 4" xfId="411"/>
    <cellStyle name="Akzent5 4 2" xfId="412"/>
    <cellStyle name="Akzent5 5" xfId="413"/>
    <cellStyle name="Akzent5 6" xfId="414"/>
    <cellStyle name="Akzent5 6 2" xfId="415"/>
    <cellStyle name="Akzent5 7" xfId="416"/>
    <cellStyle name="Akzent6" xfId="417"/>
    <cellStyle name="Akzent6 2" xfId="418"/>
    <cellStyle name="Akzent6 2 2" xfId="419"/>
    <cellStyle name="Akzent6 3" xfId="420"/>
    <cellStyle name="Akzent6 3 2" xfId="421"/>
    <cellStyle name="Akzent6 4" xfId="422"/>
    <cellStyle name="Akzent6 4 2" xfId="423"/>
    <cellStyle name="Akzent6 5" xfId="424"/>
    <cellStyle name="Akzent6 6" xfId="425"/>
    <cellStyle name="Akzent6 6 2" xfId="426"/>
    <cellStyle name="Akzent6 7" xfId="427"/>
    <cellStyle name="Ausgabe 2" xfId="428"/>
    <cellStyle name="Ausgabe 2 2" xfId="429"/>
    <cellStyle name="Ausgabe 3" xfId="430"/>
    <cellStyle name="Ausgabe 3 2" xfId="431"/>
    <cellStyle name="Ausgabe 4" xfId="432"/>
    <cellStyle name="Ausgabe 4 2" xfId="433"/>
    <cellStyle name="Ausgabe 5" xfId="434"/>
    <cellStyle name="Ausgabe 5 2" xfId="435"/>
    <cellStyle name="Ausgabe 6" xfId="436"/>
    <cellStyle name="Ausgabe 6 2" xfId="437"/>
    <cellStyle name="Ausgabe 7" xfId="438"/>
    <cellStyle name="Berechnung 2" xfId="439"/>
    <cellStyle name="Berechnung 2 2" xfId="440"/>
    <cellStyle name="Berechnung 3" xfId="441"/>
    <cellStyle name="Berechnung 3 2" xfId="442"/>
    <cellStyle name="Berechnung 4" xfId="443"/>
    <cellStyle name="Berechnung 4 2" xfId="444"/>
    <cellStyle name="Berechnung 5" xfId="445"/>
    <cellStyle name="Berechnung 5 2" xfId="446"/>
    <cellStyle name="Berechnung 6" xfId="447"/>
    <cellStyle name="Berechnung 6 2" xfId="448"/>
    <cellStyle name="Berechnung 7" xfId="449"/>
    <cellStyle name="Dezimal 2" xfId="450"/>
    <cellStyle name="Dezimal 2 2" xfId="451"/>
    <cellStyle name="Dezimal 2 3" xfId="452"/>
    <cellStyle name="Dezimal 2 4" xfId="453"/>
    <cellStyle name="Eingabe" xfId="454"/>
    <cellStyle name="Eingabe 2" xfId="455"/>
    <cellStyle name="Eingabe 2 2" xfId="456"/>
    <cellStyle name="Eingabe 3" xfId="457"/>
    <cellStyle name="Eingabe 3 2" xfId="458"/>
    <cellStyle name="Eingabe 4" xfId="459"/>
    <cellStyle name="Eingabe 4 2" xfId="460"/>
    <cellStyle name="Eingabe 5" xfId="461"/>
    <cellStyle name="Eingabe 6" xfId="462"/>
    <cellStyle name="Eingabe 6 2" xfId="463"/>
    <cellStyle name="Eingabe 7" xfId="464"/>
    <cellStyle name="Ergebnis 2" xfId="465"/>
    <cellStyle name="Ergebnis 2 2" xfId="466"/>
    <cellStyle name="Ergebnis 3" xfId="467"/>
    <cellStyle name="Ergebnis 3 2" xfId="468"/>
    <cellStyle name="Ergebnis 4" xfId="469"/>
    <cellStyle name="Ergebnis 4 2" xfId="470"/>
    <cellStyle name="Ergebnis 5" xfId="471"/>
    <cellStyle name="Ergebnis 5 2" xfId="472"/>
    <cellStyle name="Ergebnis 6" xfId="473"/>
    <cellStyle name="Ergebnis 6 2" xfId="474"/>
    <cellStyle name="Ergebnis 7" xfId="475"/>
    <cellStyle name="Erklärender Text" xfId="476"/>
    <cellStyle name="Erklärender Text 2" xfId="477"/>
    <cellStyle name="Erklärender Text 2 2" xfId="478"/>
    <cellStyle name="Erklärender Text 3" xfId="479"/>
    <cellStyle name="Erklärender Text 3 2" xfId="480"/>
    <cellStyle name="Erklärender Text 4" xfId="481"/>
    <cellStyle name="Erklärender Text 4 2" xfId="482"/>
    <cellStyle name="Erklärender Text 5" xfId="483"/>
    <cellStyle name="Erklärender Text 6" xfId="484"/>
    <cellStyle name="Erklärender Text 6 2" xfId="485"/>
    <cellStyle name="Erklärender Text 7" xfId="486"/>
    <cellStyle name="Gut 2" xfId="487"/>
    <cellStyle name="Gut 2 2" xfId="488"/>
    <cellStyle name="Gut 3" xfId="489"/>
    <cellStyle name="Gut 3 2" xfId="490"/>
    <cellStyle name="Gut 4" xfId="491"/>
    <cellStyle name="Gut 4 2" xfId="492"/>
    <cellStyle name="Gut 5" xfId="493"/>
    <cellStyle name="Gut 5 2" xfId="494"/>
    <cellStyle name="Gut 6" xfId="495"/>
    <cellStyle name="Gut 6 2" xfId="496"/>
    <cellStyle name="Gut 7" xfId="497"/>
    <cellStyle name="Neutral" xfId="498"/>
    <cellStyle name="Neutral 2" xfId="499"/>
    <cellStyle name="Neutral 2 2" xfId="500"/>
    <cellStyle name="Neutral 3" xfId="501"/>
    <cellStyle name="Neutral 3 2" xfId="502"/>
    <cellStyle name="Neutral 4" xfId="503"/>
    <cellStyle name="Neutral 4 2" xfId="504"/>
    <cellStyle name="Neutral 5" xfId="505"/>
    <cellStyle name="Neutral 6" xfId="506"/>
    <cellStyle name="Neutral 6 2" xfId="507"/>
    <cellStyle name="Neutral 7" xfId="508"/>
    <cellStyle name="Normal_Feuil1" xfId="509"/>
    <cellStyle name="Notiz 2" xfId="510"/>
    <cellStyle name="Notiz 2 2" xfId="511"/>
    <cellStyle name="Notiz 2 2 2" xfId="512"/>
    <cellStyle name="Notiz 2 2 3" xfId="513"/>
    <cellStyle name="Notiz 2 2 3 2" xfId="514"/>
    <cellStyle name="Notiz 3" xfId="515"/>
    <cellStyle name="Notiz 3 2" xfId="516"/>
    <cellStyle name="Notiz 3 2 2" xfId="517"/>
    <cellStyle name="Notiz 3 2 3" xfId="518"/>
    <cellStyle name="Notiz 3 2 3 2" xfId="519"/>
    <cellStyle name="Notiz 4" xfId="520"/>
    <cellStyle name="Notiz 4 2" xfId="521"/>
    <cellStyle name="Notiz 5" xfId="522"/>
    <cellStyle name="Notiz 5 2" xfId="523"/>
    <cellStyle name="Notiz 6" xfId="524"/>
    <cellStyle name="Notiz 6 2" xfId="525"/>
    <cellStyle name="Notiz 7" xfId="526"/>
    <cellStyle name="Notiz 7 2" xfId="527"/>
    <cellStyle name="Notiz 7 2 2" xfId="528"/>
    <cellStyle name="Notiz 7 3" xfId="529"/>
    <cellStyle name="Notiz 8" xfId="530"/>
    <cellStyle name="Prozent" xfId="531"/>
    <cellStyle name="Prozent 10" xfId="532"/>
    <cellStyle name="Prozent 10 2" xfId="533"/>
    <cellStyle name="Prozent 11" xfId="534"/>
    <cellStyle name="Prozent 11 2" xfId="535"/>
    <cellStyle name="Prozent 11 3" xfId="536"/>
    <cellStyle name="Prozent 12" xfId="537"/>
    <cellStyle name="Prozent 2" xfId="538"/>
    <cellStyle name="Prozent 2 2" xfId="539"/>
    <cellStyle name="Prozent 3" xfId="540"/>
    <cellStyle name="Prozent 3 2" xfId="541"/>
    <cellStyle name="Prozent 4" xfId="542"/>
    <cellStyle name="Prozent 4 2" xfId="543"/>
    <cellStyle name="Prozent 5" xfId="544"/>
    <cellStyle name="Prozent 5 2" xfId="545"/>
    <cellStyle name="Prozent 5 2 2" xfId="546"/>
    <cellStyle name="Prozent 5 3" xfId="547"/>
    <cellStyle name="Prozent 6" xfId="548"/>
    <cellStyle name="Prozent 6 2" xfId="549"/>
    <cellStyle name="Prozent 7" xfId="550"/>
    <cellStyle name="Prozent 8" xfId="551"/>
    <cellStyle name="Prozent 8 2" xfId="552"/>
    <cellStyle name="Prozent 8 2 2" xfId="553"/>
    <cellStyle name="Prozent 8 3" xfId="554"/>
    <cellStyle name="Prozent 9" xfId="555"/>
    <cellStyle name="Prozent 9 2" xfId="556"/>
    <cellStyle name="Schlecht" xfId="557"/>
    <cellStyle name="Schlecht 2" xfId="558"/>
    <cellStyle name="Schlecht 2 2" xfId="559"/>
    <cellStyle name="Schlecht 3" xfId="560"/>
    <cellStyle name="Schlecht 3 2" xfId="561"/>
    <cellStyle name="Schlecht 4" xfId="562"/>
    <cellStyle name="Schlecht 4 2" xfId="563"/>
    <cellStyle name="Schlecht 5" xfId="564"/>
    <cellStyle name="Schlecht 6" xfId="565"/>
    <cellStyle name="Schlecht 6 2" xfId="566"/>
    <cellStyle name="Schlecht 7" xfId="567"/>
    <cellStyle name="Standard 10" xfId="568"/>
    <cellStyle name="Standard 10 2" xfId="569"/>
    <cellStyle name="Standard 2 2" xfId="570"/>
    <cellStyle name="Standard 2 2 2" xfId="571"/>
    <cellStyle name="Standard 2 2 3" xfId="572"/>
    <cellStyle name="Standard 2 3" xfId="573"/>
    <cellStyle name="Standard 2 3 2" xfId="574"/>
    <cellStyle name="Standard 2 3 2 2" xfId="575"/>
    <cellStyle name="Standard 2 3 3" xfId="576"/>
    <cellStyle name="Standard 2 3 4" xfId="577"/>
    <cellStyle name="Standard 2 4" xfId="578"/>
    <cellStyle name="Standard 2 4 2" xfId="579"/>
    <cellStyle name="Standard 2 5" xfId="580"/>
    <cellStyle name="Standard 3 2" xfId="581"/>
    <cellStyle name="Standard 3 2 2" xfId="582"/>
    <cellStyle name="Standard 3 2 3" xfId="583"/>
    <cellStyle name="Standard 3 3" xfId="584"/>
    <cellStyle name="Standard 4 2" xfId="585"/>
    <cellStyle name="Standard 4 2 2" xfId="586"/>
    <cellStyle name="Standard 4 2 3" xfId="587"/>
    <cellStyle name="Standard 4 3" xfId="588"/>
    <cellStyle name="Standard 4 4" xfId="589"/>
    <cellStyle name="Standard 4 5" xfId="590"/>
    <cellStyle name="Standard 4 6" xfId="591"/>
    <cellStyle name="Standard 4 7" xfId="592"/>
    <cellStyle name="Standard 4 8" xfId="593"/>
    <cellStyle name="Standard 5 2" xfId="594"/>
    <cellStyle name="Standard 6 2" xfId="595"/>
    <cellStyle name="Standard 6 3" xfId="596"/>
    <cellStyle name="Standard 7" xfId="597"/>
    <cellStyle name="Standard 7 2" xfId="598"/>
    <cellStyle name="Standard 7 2 2" xfId="599"/>
    <cellStyle name="Standard 7 3" xfId="600"/>
    <cellStyle name="Standard 8" xfId="601"/>
    <cellStyle name="Standard 9" xfId="602"/>
    <cellStyle name="Standard 9 2" xfId="603"/>
    <cellStyle name="Standard 9 3" xfId="604"/>
    <cellStyle name="Überschrift 1 2" xfId="605"/>
    <cellStyle name="Überschrift 1 2 2" xfId="606"/>
    <cellStyle name="Überschrift 1 3" xfId="607"/>
    <cellStyle name="Überschrift 1 3 2" xfId="608"/>
    <cellStyle name="Überschrift 1 4" xfId="609"/>
    <cellStyle name="Überschrift 1 4 2" xfId="610"/>
    <cellStyle name="Überschrift 1 5" xfId="611"/>
    <cellStyle name="Überschrift 1 5 2" xfId="612"/>
    <cellStyle name="Überschrift 1 6" xfId="613"/>
    <cellStyle name="Überschrift 1 6 2" xfId="614"/>
    <cellStyle name="Überschrift 2 2" xfId="615"/>
    <cellStyle name="Überschrift 2 2 2" xfId="616"/>
    <cellStyle name="Überschrift 2 3" xfId="617"/>
    <cellStyle name="Überschrift 2 3 2" xfId="618"/>
    <cellStyle name="Überschrift 2 4" xfId="619"/>
    <cellStyle name="Überschrift 2 4 2" xfId="620"/>
    <cellStyle name="Überschrift 2 5" xfId="621"/>
    <cellStyle name="Überschrift 2 5 2" xfId="622"/>
    <cellStyle name="Überschrift 2 6" xfId="623"/>
    <cellStyle name="Überschrift 2 6 2" xfId="624"/>
    <cellStyle name="Überschrift 3 2" xfId="625"/>
    <cellStyle name="Überschrift 3 2 2" xfId="626"/>
    <cellStyle name="Überschrift 3 3" xfId="627"/>
    <cellStyle name="Überschrift 3 3 2" xfId="628"/>
    <cellStyle name="Überschrift 3 4" xfId="629"/>
    <cellStyle name="Überschrift 3 4 2" xfId="630"/>
    <cellStyle name="Überschrift 3 5" xfId="631"/>
    <cellStyle name="Überschrift 3 5 2" xfId="632"/>
    <cellStyle name="Überschrift 3 6" xfId="633"/>
    <cellStyle name="Überschrift 3 6 2" xfId="634"/>
    <cellStyle name="Überschrift 4 2" xfId="635"/>
    <cellStyle name="Überschrift 4 2 2" xfId="636"/>
    <cellStyle name="Überschrift 4 3" xfId="637"/>
    <cellStyle name="Überschrift 4 3 2" xfId="638"/>
    <cellStyle name="Überschrift 4 4" xfId="639"/>
    <cellStyle name="Überschrift 4 4 2" xfId="640"/>
    <cellStyle name="Überschrift 4 5" xfId="641"/>
    <cellStyle name="Überschrift 4 5 2" xfId="642"/>
    <cellStyle name="Überschrift 4 6" xfId="643"/>
    <cellStyle name="Überschrift 4 6 2" xfId="644"/>
    <cellStyle name="Überschrift 5" xfId="645"/>
    <cellStyle name="Überschrift 5 2" xfId="646"/>
    <cellStyle name="Überschrift 6" xfId="647"/>
    <cellStyle name="Überschrift 6 2" xfId="648"/>
    <cellStyle name="Überschrift 7" xfId="649"/>
    <cellStyle name="Überschrift 7 2" xfId="650"/>
    <cellStyle name="Überschrift 8" xfId="651"/>
    <cellStyle name="Überschrift 8 2" xfId="652"/>
    <cellStyle name="Überschrift 9" xfId="653"/>
    <cellStyle name="Überschrift 9 2" xfId="654"/>
    <cellStyle name="Verknüpfte Zelle" xfId="655"/>
    <cellStyle name="Verknüpfte Zelle 2" xfId="656"/>
    <cellStyle name="Verknüpfte Zelle 2 2" xfId="657"/>
    <cellStyle name="Verknüpfte Zelle 3" xfId="658"/>
    <cellStyle name="Verknüpfte Zelle 3 2" xfId="659"/>
    <cellStyle name="Verknüpfte Zelle 4" xfId="660"/>
    <cellStyle name="Verknüpfte Zelle 4 2" xfId="661"/>
    <cellStyle name="Verknüpfte Zelle 5" xfId="662"/>
    <cellStyle name="Verknüpfte Zelle 6" xfId="663"/>
    <cellStyle name="Verknüpfte Zelle 6 2" xfId="664"/>
    <cellStyle name="Verknüpfte Zelle 7" xfId="665"/>
    <cellStyle name="Währung [0]" xfId="666"/>
    <cellStyle name="Währung [0] 2" xfId="667"/>
    <cellStyle name="Währung [0] 2 2" xfId="668"/>
    <cellStyle name="Währung [0] 3" xfId="669"/>
    <cellStyle name="Währung [0] 3 2" xfId="670"/>
    <cellStyle name="Währung [0] 3 2 2" xfId="671"/>
    <cellStyle name="Währung [0] 3 3" xfId="672"/>
    <cellStyle name="Währung [0] 4" xfId="673"/>
    <cellStyle name="Währung [0] 4 2" xfId="674"/>
    <cellStyle name="Währung [0] 5" xfId="675"/>
    <cellStyle name="Währung [0] 5 2" xfId="676"/>
    <cellStyle name="Währung [0] 6" xfId="677"/>
    <cellStyle name="Währung [0] 6 2" xfId="678"/>
    <cellStyle name="Währung [0] 6 3" xfId="679"/>
    <cellStyle name="Währung [0] 7" xfId="680"/>
    <cellStyle name="Warnender Text" xfId="681"/>
    <cellStyle name="Warnender Text 2" xfId="682"/>
    <cellStyle name="Warnender Text 2 2" xfId="683"/>
    <cellStyle name="Warnender Text 3" xfId="684"/>
    <cellStyle name="Warnender Text 3 2" xfId="685"/>
    <cellStyle name="Warnender Text 4" xfId="686"/>
    <cellStyle name="Warnender Text 4 2" xfId="687"/>
    <cellStyle name="Warnender Text 5" xfId="688"/>
    <cellStyle name="Warnender Text 6" xfId="689"/>
    <cellStyle name="Warnender Text 6 2" xfId="690"/>
    <cellStyle name="Warnender Text 7" xfId="691"/>
    <cellStyle name="Zelle überprüfen 2" xfId="692"/>
    <cellStyle name="Zelle überprüfen 2 2" xfId="693"/>
    <cellStyle name="Zelle überprüfen 3" xfId="694"/>
    <cellStyle name="Zelle überprüfen 3 2" xfId="695"/>
    <cellStyle name="Zelle überprüfen 4" xfId="696"/>
    <cellStyle name="Zelle überprüfen 4 2" xfId="697"/>
    <cellStyle name="Zelle überprüfen 5" xfId="698"/>
    <cellStyle name="Zelle überprüfen 5 2" xfId="699"/>
    <cellStyle name="Zelle überprüfen 6" xfId="700"/>
    <cellStyle name="Zelle überprüfen 6 2" xfId="701"/>
    <cellStyle name="Zelle überprüfen 7" xfId="702"/>
    <cellStyle name="Komma" xfId="703"/>
    <cellStyle name="Standard 11" xfId="704"/>
    <cellStyle name="Dezimal 2 5" xfId="705"/>
    <cellStyle name="Prozent 2 3" xfId="706"/>
    <cellStyle name="Prozent 3 3" xfId="707"/>
    <cellStyle name="Prozent 4 3" xfId="708"/>
    <cellStyle name="Prozent 6 3" xfId="709"/>
    <cellStyle name="Prozent 8 4" xfId="710"/>
    <cellStyle name="Prozent 8 2 3" xfId="711"/>
    <cellStyle name="Prozent 9 3" xfId="712"/>
    <cellStyle name="Standard 2 2 4" xfId="713"/>
    <cellStyle name="Standard 2 3 5" xfId="714"/>
    <cellStyle name="Standard 2 3 2 3" xfId="715"/>
    <cellStyle name="Standard 2 4 3" xfId="716"/>
    <cellStyle name="Standard 4" xfId="717"/>
    <cellStyle name="Währung [0] 2 3" xfId="718"/>
    <cellStyle name="Währung [0] 3 4" xfId="719"/>
    <cellStyle name="Währung [0] 3 2 3" xfId="720"/>
    <cellStyle name="Währung [0] 4 3" xfId="721"/>
    <cellStyle name="Prozent 10 3" xfId="722"/>
    <cellStyle name="Währung [0] 5 3" xfId="723"/>
    <cellStyle name="Standard 6" xfId="724"/>
    <cellStyle name="Standard 2" xfId="725"/>
    <cellStyle name="Standard 3" xfId="726"/>
    <cellStyle name="Standard 5" xfId="727"/>
    <cellStyle name="Dezimal 2 3 2" xfId="728"/>
    <cellStyle name="Prozent 11 4" xfId="729"/>
    <cellStyle name="Prozent 2 2 2" xfId="730"/>
    <cellStyle name="Prozent 3 2 2" xfId="731"/>
    <cellStyle name="Prozent 4 2 2" xfId="732"/>
    <cellStyle name="Prozent 6 2 2" xfId="733"/>
    <cellStyle name="Prozent 8 3 2" xfId="734"/>
    <cellStyle name="Prozent 8 2 2 2" xfId="735"/>
    <cellStyle name="Prozent 9 2 2" xfId="736"/>
    <cellStyle name="Standard 2 2 2 2" xfId="737"/>
    <cellStyle name="Standard 2 3 3 2" xfId="738"/>
    <cellStyle name="Standard 2 3 2 2 2" xfId="739"/>
    <cellStyle name="Standard 2 4 2 2" xfId="740"/>
    <cellStyle name="Währung [0] 6 4" xfId="741"/>
    <cellStyle name="Währung [0] 2 2 2" xfId="742"/>
    <cellStyle name="Währung [0] 3 3 2" xfId="743"/>
    <cellStyle name="Währung [0] 3 2 2 2" xfId="744"/>
    <cellStyle name="Währung [0] 4 2 2" xfId="745"/>
    <cellStyle name="Prozent 10 2 2" xfId="746"/>
    <cellStyle name="Währung [0] 5 2 2" xfId="747"/>
    <cellStyle name="Prozent 12 2" xfId="748"/>
    <cellStyle name="Prozent 11 3 2" xfId="749"/>
    <cellStyle name="Prozent 11 2 2" xfId="750"/>
    <cellStyle name="Standard 5 2 2" xfId="751"/>
    <cellStyle name="Währung [0] 7 2" xfId="752"/>
    <cellStyle name="Währung [0] 6 3 2" xfId="753"/>
    <cellStyle name="Währung [0] 6 2 2" xfId="754"/>
    <cellStyle name="Prozent 11 3 3" xfId="755"/>
    <cellStyle name="Prozent 12 3" xfId="756"/>
    <cellStyle name="Währung [0] 6 3 3" xfId="757"/>
    <cellStyle name="Währung [0] 7 3" xfId="758"/>
    <cellStyle name="Komma 2" xfId="759"/>
    <cellStyle name="Standard 13" xfId="760"/>
    <cellStyle name="20 % - Akzent6 4" xfId="761"/>
    <cellStyle name="Standard 12" xfId="762"/>
    <cellStyle name="20 % - Akzent6 2 3" xfId="763"/>
    <cellStyle name="20 % - Akzent6 2 2 2" xfId="764"/>
    <cellStyle name="20 % - Akzent6 3 2" xfId="765"/>
    <cellStyle name="20% - Akzent1 2 5" xfId="766"/>
    <cellStyle name="20% - Akzent1 2 2 4" xfId="767"/>
    <cellStyle name="20% - Akzent1 2 2 2 3" xfId="768"/>
    <cellStyle name="20% - Akzent1 2 2 2 2 2" xfId="769"/>
    <cellStyle name="20% - Akzent1 2 2 3 2" xfId="770"/>
    <cellStyle name="20% - Akzent1 2 3 3" xfId="771"/>
    <cellStyle name="20% - Akzent1 2 3 2 2" xfId="772"/>
    <cellStyle name="20% - Akzent1 2 4 2" xfId="773"/>
    <cellStyle name="20% - Akzent1 3 5" xfId="774"/>
    <cellStyle name="20% - Akzent1 3 2 4" xfId="775"/>
    <cellStyle name="20% - Akzent1 3 2 2 3" xfId="776"/>
    <cellStyle name="20% - Akzent1 3 2 2 2 2" xfId="777"/>
    <cellStyle name="20% - Akzent1 3 2 3 2" xfId="778"/>
    <cellStyle name="20% - Akzent1 3 3 3" xfId="779"/>
    <cellStyle name="20% - Akzent1 3 3 2 2" xfId="780"/>
    <cellStyle name="20% - Akzent1 3 4 2" xfId="781"/>
    <cellStyle name="20% - Akzent2 2 5" xfId="782"/>
    <cellStyle name="20% - Akzent2 2 2 4" xfId="783"/>
    <cellStyle name="20% - Akzent2 2 2 2 3" xfId="784"/>
    <cellStyle name="20% - Akzent2 2 2 2 2 2" xfId="785"/>
    <cellStyle name="20% - Akzent2 2 2 3 2" xfId="786"/>
    <cellStyle name="20% - Akzent2 2 3 3" xfId="787"/>
    <cellStyle name="20% - Akzent2 2 3 2 2" xfId="788"/>
    <cellStyle name="20% - Akzent2 2 4 2" xfId="789"/>
    <cellStyle name="20% - Akzent2 3 5" xfId="790"/>
    <cellStyle name="20% - Akzent2 3 2 4" xfId="791"/>
    <cellStyle name="20% - Akzent2 3 2 2 3" xfId="792"/>
    <cellStyle name="20% - Akzent2 3 2 2 2 2" xfId="793"/>
    <cellStyle name="20% - Akzent2 3 2 3 2" xfId="794"/>
    <cellStyle name="20% - Akzent2 3 3 3" xfId="795"/>
    <cellStyle name="20% - Akzent2 3 3 2 2" xfId="796"/>
    <cellStyle name="20% - Akzent2 3 4 2" xfId="797"/>
    <cellStyle name="20% - Akzent3 2 5" xfId="798"/>
    <cellStyle name="20% - Akzent3 2 2 4" xfId="799"/>
    <cellStyle name="20% - Akzent3 2 2 2 3" xfId="800"/>
    <cellStyle name="20% - Akzent3 2 2 2 2 2" xfId="801"/>
    <cellStyle name="20% - Akzent3 2 2 3 2" xfId="802"/>
    <cellStyle name="20% - Akzent3 2 3 3" xfId="803"/>
    <cellStyle name="20% - Akzent3 2 3 2 2" xfId="804"/>
    <cellStyle name="20% - Akzent3 2 4 2" xfId="805"/>
    <cellStyle name="20% - Akzent3 3 5" xfId="806"/>
    <cellStyle name="20% - Akzent3 3 2 4" xfId="807"/>
    <cellStyle name="20% - Akzent3 3 2 2 3" xfId="808"/>
    <cellStyle name="20% - Akzent3 3 2 2 2 2" xfId="809"/>
    <cellStyle name="20% - Akzent3 3 2 3 2" xfId="810"/>
    <cellStyle name="20% - Akzent3 3 3 3" xfId="811"/>
    <cellStyle name="20% - Akzent3 3 3 2 2" xfId="812"/>
    <cellStyle name="20% - Akzent3 3 4 2" xfId="813"/>
    <cellStyle name="20% - Akzent4 2 5" xfId="814"/>
    <cellStyle name="20% - Akzent4 2 2 4" xfId="815"/>
    <cellStyle name="20% - Akzent4 2 2 2 3" xfId="816"/>
    <cellStyle name="20% - Akzent4 2 2 2 2 2" xfId="817"/>
    <cellStyle name="20% - Akzent4 2 2 3 2" xfId="818"/>
    <cellStyle name="20% - Akzent4 2 3 3" xfId="819"/>
    <cellStyle name="20% - Akzent4 2 3 2 2" xfId="820"/>
    <cellStyle name="20% - Akzent4 2 4 2" xfId="821"/>
    <cellStyle name="20% - Akzent4 3 5" xfId="822"/>
    <cellStyle name="20% - Akzent4 3 2 4" xfId="823"/>
    <cellStyle name="20% - Akzent4 3 2 2 3" xfId="824"/>
    <cellStyle name="20% - Akzent4 3 2 2 2 2" xfId="825"/>
    <cellStyle name="20% - Akzent4 3 2 3 2" xfId="826"/>
    <cellStyle name="20% - Akzent4 3 3 3" xfId="827"/>
    <cellStyle name="20% - Akzent4 3 3 2 2" xfId="828"/>
    <cellStyle name="20% - Akzent4 3 4 2" xfId="829"/>
    <cellStyle name="20% - Akzent5 2 5" xfId="830"/>
    <cellStyle name="20% - Akzent5 2 2 4" xfId="831"/>
    <cellStyle name="20% - Akzent5 2 2 2 3" xfId="832"/>
    <cellStyle name="20% - Akzent5 2 2 2 2 2" xfId="833"/>
    <cellStyle name="20% - Akzent5 2 2 3 2" xfId="834"/>
    <cellStyle name="20% - Akzent5 2 3 3" xfId="835"/>
    <cellStyle name="20% - Akzent5 2 3 2 2" xfId="836"/>
    <cellStyle name="20% - Akzent5 2 4 2" xfId="837"/>
    <cellStyle name="20% - Akzent5 3 5" xfId="838"/>
    <cellStyle name="20% - Akzent5 3 2 4" xfId="839"/>
    <cellStyle name="20% - Akzent5 3 2 2 3" xfId="840"/>
    <cellStyle name="20% - Akzent5 3 2 2 2 2" xfId="841"/>
    <cellStyle name="20% - Akzent5 3 2 3 2" xfId="842"/>
    <cellStyle name="20% - Akzent5 3 3 3" xfId="843"/>
    <cellStyle name="20% - Akzent5 3 3 2 2" xfId="844"/>
    <cellStyle name="20% - Akzent5 3 4 2" xfId="845"/>
    <cellStyle name="20% - Akzent6 5 4" xfId="846"/>
    <cellStyle name="20% - Akzent6 5 2 3" xfId="847"/>
    <cellStyle name="20% - Akzent6 5 2 2 2" xfId="848"/>
    <cellStyle name="20% - Akzent6 5 3 2" xfId="849"/>
    <cellStyle name="20% - Akzent6 6 2 4" xfId="850"/>
    <cellStyle name="20% - Akzent6 6 2 2 3" xfId="851"/>
    <cellStyle name="20% - Akzent6 6 2 2 2 2" xfId="852"/>
    <cellStyle name="20% - Akzent6 6 2 3 2" xfId="853"/>
    <cellStyle name="20% - Akzent6 7 4" xfId="854"/>
    <cellStyle name="20% - Akzent6 7 2 3" xfId="855"/>
    <cellStyle name="20% - Akzent6 7 2 2 2" xfId="856"/>
    <cellStyle name="20% - Akzent6 7 3 2" xfId="857"/>
    <cellStyle name="40% - Akzent1 2 5" xfId="858"/>
    <cellStyle name="40% - Akzent1 2 2 4" xfId="859"/>
    <cellStyle name="40% - Akzent1 2 2 2 3" xfId="860"/>
    <cellStyle name="40% - Akzent1 2 2 2 2 2" xfId="861"/>
    <cellStyle name="40% - Akzent1 2 2 3 2" xfId="862"/>
    <cellStyle name="40% - Akzent1 2 3 3" xfId="863"/>
    <cellStyle name="40% - Akzent1 2 3 2 2" xfId="864"/>
    <cellStyle name="40% - Akzent1 2 4 2" xfId="865"/>
    <cellStyle name="40% - Akzent1 3 5" xfId="866"/>
    <cellStyle name="40% - Akzent1 3 2 4" xfId="867"/>
    <cellStyle name="40% - Akzent1 3 2 2 3" xfId="868"/>
    <cellStyle name="40% - Akzent1 3 2 2 2 2" xfId="869"/>
    <cellStyle name="40% - Akzent1 3 2 3 2" xfId="870"/>
    <cellStyle name="40% - Akzent1 3 3 3" xfId="871"/>
    <cellStyle name="40% - Akzent1 3 3 2 2" xfId="872"/>
    <cellStyle name="40% - Akzent1 3 4 2" xfId="873"/>
    <cellStyle name="40% - Akzent2 2 5" xfId="874"/>
    <cellStyle name="40% - Akzent2 2 2 4" xfId="875"/>
    <cellStyle name="40% - Akzent2 2 2 2 3" xfId="876"/>
    <cellStyle name="40% - Akzent2 2 2 2 2 2" xfId="877"/>
    <cellStyle name="40% - Akzent2 2 2 3 2" xfId="878"/>
    <cellStyle name="40% - Akzent2 2 3 3" xfId="879"/>
    <cellStyle name="40% - Akzent2 2 3 2 2" xfId="880"/>
    <cellStyle name="40% - Akzent2 2 4 2" xfId="881"/>
    <cellStyle name="40% - Akzent2 3 5" xfId="882"/>
    <cellStyle name="40% - Akzent2 3 2 4" xfId="883"/>
    <cellStyle name="40% - Akzent2 3 2 2 3" xfId="884"/>
    <cellStyle name="40% - Akzent2 3 2 2 2 2" xfId="885"/>
    <cellStyle name="40% - Akzent2 3 2 3 2" xfId="886"/>
    <cellStyle name="40% - Akzent2 3 3 3" xfId="887"/>
    <cellStyle name="40% - Akzent2 3 3 2 2" xfId="888"/>
    <cellStyle name="40% - Akzent2 3 4 2" xfId="889"/>
    <cellStyle name="40% - Akzent3 2 5" xfId="890"/>
    <cellStyle name="40% - Akzent3 2 2 4" xfId="891"/>
    <cellStyle name="40% - Akzent3 2 2 2 3" xfId="892"/>
    <cellStyle name="40% - Akzent3 2 2 2 2 2" xfId="893"/>
    <cellStyle name="40% - Akzent3 2 2 3 2" xfId="894"/>
    <cellStyle name="40% - Akzent3 2 3 3" xfId="895"/>
    <cellStyle name="40% - Akzent3 2 3 2 2" xfId="896"/>
    <cellStyle name="40% - Akzent3 2 4 2" xfId="897"/>
    <cellStyle name="40% - Akzent3 3 5" xfId="898"/>
    <cellStyle name="40% - Akzent3 3 2 4" xfId="899"/>
    <cellStyle name="40% - Akzent3 3 2 2 3" xfId="900"/>
    <cellStyle name="40% - Akzent3 3 2 2 2 2" xfId="901"/>
    <cellStyle name="40% - Akzent3 3 2 3 2" xfId="902"/>
    <cellStyle name="40% - Akzent3 3 3 3" xfId="903"/>
    <cellStyle name="40% - Akzent3 3 3 2 2" xfId="904"/>
    <cellStyle name="40% - Akzent3 3 4 2" xfId="905"/>
    <cellStyle name="40% - Akzent4 2 5" xfId="906"/>
    <cellStyle name="40% - Akzent4 2 2 4" xfId="907"/>
    <cellStyle name="40% - Akzent4 2 2 2 3" xfId="908"/>
    <cellStyle name="40% - Akzent4 2 2 2 2 2" xfId="909"/>
    <cellStyle name="40% - Akzent4 2 2 3 2" xfId="910"/>
    <cellStyle name="40% - Akzent4 2 3 3" xfId="911"/>
    <cellStyle name="40% - Akzent4 2 3 2 2" xfId="912"/>
    <cellStyle name="40% - Akzent4 2 4 2" xfId="913"/>
    <cellStyle name="40% - Akzent4 3 5" xfId="914"/>
    <cellStyle name="40% - Akzent4 3 2 4" xfId="915"/>
    <cellStyle name="40% - Akzent4 3 2 2 3" xfId="916"/>
    <cellStyle name="40% - Akzent4 3 2 2 2 2" xfId="917"/>
    <cellStyle name="40% - Akzent4 3 2 3 2" xfId="918"/>
    <cellStyle name="40% - Akzent4 3 3 3" xfId="919"/>
    <cellStyle name="40% - Akzent4 3 3 2 2" xfId="920"/>
    <cellStyle name="40% - Akzent4 3 4 2" xfId="921"/>
    <cellStyle name="40% - Akzent5 2 5" xfId="922"/>
    <cellStyle name="40% - Akzent5 2 2 4" xfId="923"/>
    <cellStyle name="40% - Akzent5 2 2 2 3" xfId="924"/>
    <cellStyle name="40% - Akzent5 2 2 2 2 2" xfId="925"/>
    <cellStyle name="40% - Akzent5 2 2 3 2" xfId="926"/>
    <cellStyle name="40% - Akzent5 2 3 3" xfId="927"/>
    <cellStyle name="40% - Akzent5 2 3 2 2" xfId="928"/>
    <cellStyle name="40% - Akzent5 2 4 2" xfId="929"/>
    <cellStyle name="40% - Akzent5 3 5" xfId="930"/>
    <cellStyle name="40% - Akzent5 3 2 4" xfId="931"/>
    <cellStyle name="40% - Akzent5 3 2 2 3" xfId="932"/>
    <cellStyle name="40% - Akzent5 3 2 2 2 2" xfId="933"/>
    <cellStyle name="40% - Akzent5 3 2 3 2" xfId="934"/>
    <cellStyle name="40% - Akzent5 3 3 3" xfId="935"/>
    <cellStyle name="40% - Akzent5 3 3 2 2" xfId="936"/>
    <cellStyle name="40% - Akzent5 3 4 2" xfId="937"/>
    <cellStyle name="40% - Akzent6 2 5" xfId="938"/>
    <cellStyle name="40% - Akzent6 2 2 4" xfId="939"/>
    <cellStyle name="40% - Akzent6 2 2 2 3" xfId="940"/>
    <cellStyle name="40% - Akzent6 2 2 2 2 2" xfId="941"/>
    <cellStyle name="40% - Akzent6 2 2 3 2" xfId="942"/>
    <cellStyle name="40% - Akzent6 2 3 3" xfId="943"/>
    <cellStyle name="40% - Akzent6 2 3 2 2" xfId="944"/>
    <cellStyle name="40% - Akzent6 2 4 2" xfId="945"/>
    <cellStyle name="40% - Akzent6 3 5" xfId="946"/>
    <cellStyle name="40% - Akzent6 3 2 4" xfId="947"/>
    <cellStyle name="40% - Akzent6 3 2 2 3" xfId="948"/>
    <cellStyle name="40% - Akzent6 3 2 2 2 2" xfId="949"/>
    <cellStyle name="40% - Akzent6 3 2 3 2" xfId="950"/>
    <cellStyle name="40% - Akzent6 3 3 3" xfId="951"/>
    <cellStyle name="40% - Akzent6 3 3 2 2" xfId="952"/>
    <cellStyle name="40% - Akzent6 3 4 2" xfId="953"/>
    <cellStyle name="Notiz 2 2 3 3" xfId="954"/>
    <cellStyle name="Notiz 2 2 3 2 2" xfId="955"/>
    <cellStyle name="Notiz 3 2 3 3" xfId="956"/>
    <cellStyle name="Notiz 3 2 3 2 2" xfId="957"/>
    <cellStyle name="Notiz 7 4" xfId="958"/>
    <cellStyle name="Notiz 7 2 3" xfId="959"/>
    <cellStyle name="Notiz 7 2 2 2" xfId="960"/>
    <cellStyle name="Notiz 7 3 2" xfId="961"/>
    <cellStyle name="Prozent 13" xfId="962"/>
    <cellStyle name="Prozent 5 4" xfId="963"/>
    <cellStyle name="Prozent 5 2 3" xfId="964"/>
    <cellStyle name="Prozent 5 2 2 2" xfId="965"/>
    <cellStyle name="Prozent 5 3 2" xfId="966"/>
    <cellStyle name="Standard 3 3 2" xfId="967"/>
    <cellStyle name="Standard 6 3 2" xfId="968"/>
    <cellStyle name="Standard 7 4" xfId="969"/>
    <cellStyle name="Standard 7 2 3" xfId="970"/>
    <cellStyle name="Standard 7 2 2 2" xfId="971"/>
    <cellStyle name="Standard 7 3 2" xfId="972"/>
    <cellStyle name="Währung [0] 8" xfId="973"/>
    <cellStyle name="Komma 3" xfId="974"/>
    <cellStyle name="Standard 6 4" xfId="975"/>
    <cellStyle name="Standard 3 4" xfId="976"/>
    <cellStyle name="Standard 15" xfId="977"/>
    <cellStyle name="Normal 2" xfId="978"/>
    <cellStyle name="Normal 3" xfId="979"/>
    <cellStyle name="Normal 2 2" xfId="980"/>
    <cellStyle name="Pourcentage 2" xfId="981"/>
    <cellStyle name="Pourcentage 3" xfId="982"/>
    <cellStyle name="Normal 2 3" xfId="983"/>
    <cellStyle name="Milliers 2" xfId="984"/>
    <cellStyle name="20 % - Akzent6 5" xfId="985"/>
    <cellStyle name="Standard 14" xfId="986"/>
    <cellStyle name="20 % - Akzent6 2 4" xfId="987"/>
    <cellStyle name="20 % - Akzent6 2 2 3" xfId="988"/>
    <cellStyle name="20 % - Akzent6 3 3" xfId="989"/>
    <cellStyle name="20% - Akzent1 2 6" xfId="990"/>
    <cellStyle name="20% - Akzent1 2 2 5" xfId="991"/>
    <cellStyle name="20% - Akzent1 2 2 2 4" xfId="992"/>
    <cellStyle name="20% - Akzent1 2 2 2 2 3" xfId="993"/>
    <cellStyle name="20% - Akzent1 2 2 3 3" xfId="994"/>
    <cellStyle name="20% - Akzent1 2 3 4" xfId="995"/>
    <cellStyle name="20% - Akzent1 2 3 2 3" xfId="996"/>
    <cellStyle name="20% - Akzent1 2 4 3" xfId="997"/>
    <cellStyle name="20% - Akzent1 3 6" xfId="998"/>
    <cellStyle name="20% - Akzent1 3 2 5" xfId="999"/>
    <cellStyle name="20% - Akzent1 3 2 2 4" xfId="1000"/>
    <cellStyle name="20% - Akzent1 3 2 2 2 3" xfId="1001"/>
    <cellStyle name="20% - Akzent1 3 2 3 3" xfId="1002"/>
    <cellStyle name="20% - Akzent1 3 3 4" xfId="1003"/>
    <cellStyle name="20% - Akzent1 3 3 2 3" xfId="1004"/>
    <cellStyle name="20% - Akzent1 3 4 3" xfId="1005"/>
    <cellStyle name="20% - Akzent2 2 6" xfId="1006"/>
    <cellStyle name="20% - Akzent2 2 2 5" xfId="1007"/>
    <cellStyle name="20% - Akzent2 2 2 2 4" xfId="1008"/>
    <cellStyle name="20% - Akzent2 2 2 2 2 3" xfId="1009"/>
    <cellStyle name="20% - Akzent2 2 2 3 3" xfId="1010"/>
    <cellStyle name="20% - Akzent2 2 3 4" xfId="1011"/>
    <cellStyle name="20% - Akzent2 2 3 2 3" xfId="1012"/>
    <cellStyle name="20% - Akzent2 2 4 3" xfId="1013"/>
    <cellStyle name="20% - Akzent2 3 6" xfId="1014"/>
    <cellStyle name="20% - Akzent2 3 2 5" xfId="1015"/>
    <cellStyle name="20% - Akzent2 3 2 2 4" xfId="1016"/>
    <cellStyle name="20% - Akzent2 3 2 2 2 3" xfId="1017"/>
    <cellStyle name="20% - Akzent2 3 2 3 3" xfId="1018"/>
    <cellStyle name="20% - Akzent2 3 3 4" xfId="1019"/>
    <cellStyle name="20% - Akzent2 3 3 2 3" xfId="1020"/>
    <cellStyle name="20% - Akzent2 3 4 3" xfId="1021"/>
    <cellStyle name="20% - Akzent3 2 6" xfId="1022"/>
    <cellStyle name="20% - Akzent3 2 2 5" xfId="1023"/>
    <cellStyle name="20% - Akzent3 2 2 2 4" xfId="1024"/>
    <cellStyle name="20% - Akzent3 2 2 2 2 3" xfId="1025"/>
    <cellStyle name="20% - Akzent3 2 2 3 3" xfId="1026"/>
    <cellStyle name="20% - Akzent3 2 3 4" xfId="1027"/>
    <cellStyle name="20% - Akzent3 2 3 2 3" xfId="1028"/>
    <cellStyle name="20% - Akzent3 2 4 3" xfId="1029"/>
    <cellStyle name="20% - Akzent3 3 6" xfId="1030"/>
    <cellStyle name="20% - Akzent3 3 2 5" xfId="1031"/>
    <cellStyle name="20% - Akzent3 3 2 2 4" xfId="1032"/>
    <cellStyle name="20% - Akzent3 3 2 2 2 3" xfId="1033"/>
    <cellStyle name="20% - Akzent3 3 2 3 3" xfId="1034"/>
    <cellStyle name="20% - Akzent3 3 3 4" xfId="1035"/>
    <cellStyle name="20% - Akzent3 3 3 2 3" xfId="1036"/>
    <cellStyle name="20% - Akzent3 3 4 3" xfId="1037"/>
    <cellStyle name="20% - Akzent4 2 6" xfId="1038"/>
    <cellStyle name="20% - Akzent4 2 2 5" xfId="1039"/>
    <cellStyle name="20% - Akzent4 2 2 2 4" xfId="1040"/>
    <cellStyle name="20% - Akzent4 2 2 2 2 3" xfId="1041"/>
    <cellStyle name="20% - Akzent4 2 2 3 3" xfId="1042"/>
    <cellStyle name="20% - Akzent4 2 3 4" xfId="1043"/>
    <cellStyle name="20% - Akzent4 2 3 2 3" xfId="1044"/>
    <cellStyle name="20% - Akzent4 2 4 3" xfId="1045"/>
    <cellStyle name="20% - Akzent4 3 6" xfId="1046"/>
    <cellStyle name="20% - Akzent4 3 2 5" xfId="1047"/>
    <cellStyle name="20% - Akzent4 3 2 2 4" xfId="1048"/>
    <cellStyle name="20% - Akzent4 3 2 2 2 3" xfId="1049"/>
    <cellStyle name="20% - Akzent4 3 2 3 3" xfId="1050"/>
    <cellStyle name="20% - Akzent4 3 3 4" xfId="1051"/>
    <cellStyle name="20% - Akzent4 3 3 2 3" xfId="1052"/>
    <cellStyle name="20% - Akzent4 3 4 3" xfId="1053"/>
    <cellStyle name="20% - Akzent5 2 6" xfId="1054"/>
    <cellStyle name="20% - Akzent5 2 2 5" xfId="1055"/>
    <cellStyle name="20% - Akzent5 2 2 2 4" xfId="1056"/>
    <cellStyle name="20% - Akzent5 2 2 2 2 3" xfId="1057"/>
    <cellStyle name="20% - Akzent5 2 2 3 3" xfId="1058"/>
    <cellStyle name="20% - Akzent5 2 3 4" xfId="1059"/>
    <cellStyle name="20% - Akzent5 2 3 2 3" xfId="1060"/>
    <cellStyle name="20% - Akzent5 2 4 3" xfId="1061"/>
    <cellStyle name="20% - Akzent5 3 6" xfId="1062"/>
    <cellStyle name="20% - Akzent5 3 2 5" xfId="1063"/>
    <cellStyle name="20% - Akzent5 3 2 2 4" xfId="1064"/>
    <cellStyle name="20% - Akzent5 3 2 2 2 3" xfId="1065"/>
    <cellStyle name="20% - Akzent5 3 2 3 3" xfId="1066"/>
    <cellStyle name="20% - Akzent5 3 3 4" xfId="1067"/>
    <cellStyle name="20% - Akzent5 3 3 2 3" xfId="1068"/>
    <cellStyle name="20% - Akzent5 3 4 3" xfId="1069"/>
    <cellStyle name="20% - Akzent6 5 5" xfId="1070"/>
    <cellStyle name="20% - Akzent6 5 2 4" xfId="1071"/>
    <cellStyle name="20% - Akzent6 5 2 2 3" xfId="1072"/>
    <cellStyle name="20% - Akzent6 5 3 3" xfId="1073"/>
    <cellStyle name="20% - Akzent6 6 2 5" xfId="1074"/>
    <cellStyle name="20% - Akzent6 6 2 2 4" xfId="1075"/>
    <cellStyle name="20% - Akzent6 6 2 2 2 3" xfId="1076"/>
    <cellStyle name="20% - Akzent6 6 2 3 3" xfId="1077"/>
    <cellStyle name="20% - Akzent6 7 5" xfId="1078"/>
    <cellStyle name="20% - Akzent6 7 2 4" xfId="1079"/>
    <cellStyle name="20% - Akzent6 7 2 2 3" xfId="1080"/>
    <cellStyle name="20% - Akzent6 7 3 3" xfId="1081"/>
    <cellStyle name="40% - Akzent1 2 6" xfId="1082"/>
    <cellStyle name="40% - Akzent1 2 2 5" xfId="1083"/>
    <cellStyle name="40% - Akzent1 2 2 2 4" xfId="1084"/>
    <cellStyle name="40% - Akzent1 2 2 2 2 3" xfId="1085"/>
    <cellStyle name="40% - Akzent1 2 2 3 3" xfId="1086"/>
    <cellStyle name="40% - Akzent1 2 3 4" xfId="1087"/>
    <cellStyle name="40% - Akzent1 2 3 2 3" xfId="1088"/>
    <cellStyle name="40% - Akzent1 2 4 3" xfId="1089"/>
    <cellStyle name="40% - Akzent1 3 6" xfId="1090"/>
    <cellStyle name="40% - Akzent1 3 2 5" xfId="1091"/>
    <cellStyle name="40% - Akzent1 3 2 2 4" xfId="1092"/>
    <cellStyle name="40% - Akzent1 3 2 2 2 3" xfId="1093"/>
    <cellStyle name="40% - Akzent1 3 2 3 3" xfId="1094"/>
    <cellStyle name="40% - Akzent1 3 3 4" xfId="1095"/>
    <cellStyle name="40% - Akzent1 3 3 2 3" xfId="1096"/>
    <cellStyle name="40% - Akzent1 3 4 3" xfId="1097"/>
    <cellStyle name="40% - Akzent2 2 6" xfId="1098"/>
    <cellStyle name="40% - Akzent2 2 2 5" xfId="1099"/>
    <cellStyle name="40% - Akzent2 2 2 2 4" xfId="1100"/>
    <cellStyle name="40% - Akzent2 2 2 2 2 3" xfId="1101"/>
    <cellStyle name="40% - Akzent2 2 2 3 3" xfId="1102"/>
    <cellStyle name="40% - Akzent2 2 3 4" xfId="1103"/>
    <cellStyle name="40% - Akzent2 2 3 2 3" xfId="1104"/>
    <cellStyle name="40% - Akzent2 2 4 3" xfId="1105"/>
    <cellStyle name="40% - Akzent2 3 6" xfId="1106"/>
    <cellStyle name="40% - Akzent2 3 2 5" xfId="1107"/>
    <cellStyle name="40% - Akzent2 3 2 2 4" xfId="1108"/>
    <cellStyle name="40% - Akzent2 3 2 2 2 3" xfId="1109"/>
    <cellStyle name="40% - Akzent2 3 2 3 3" xfId="1110"/>
    <cellStyle name="40% - Akzent2 3 3 4" xfId="1111"/>
    <cellStyle name="40% - Akzent2 3 3 2 3" xfId="1112"/>
    <cellStyle name="40% - Akzent2 3 4 3" xfId="1113"/>
    <cellStyle name="40% - Akzent3 2 6" xfId="1114"/>
    <cellStyle name="40% - Akzent3 2 2 5" xfId="1115"/>
    <cellStyle name="40% - Akzent3 2 2 2 4" xfId="1116"/>
    <cellStyle name="40% - Akzent3 2 2 2 2 3" xfId="1117"/>
    <cellStyle name="40% - Akzent3 2 2 3 3" xfId="1118"/>
    <cellStyle name="40% - Akzent3 2 3 4" xfId="1119"/>
    <cellStyle name="40% - Akzent3 2 3 2 3" xfId="1120"/>
    <cellStyle name="40% - Akzent3 2 4 3" xfId="1121"/>
    <cellStyle name="40% - Akzent3 3 6" xfId="1122"/>
    <cellStyle name="40% - Akzent3 3 2 5" xfId="1123"/>
    <cellStyle name="40% - Akzent3 3 2 2 4" xfId="1124"/>
    <cellStyle name="40% - Akzent3 3 2 2 2 3" xfId="1125"/>
    <cellStyle name="40% - Akzent3 3 2 3 3" xfId="1126"/>
    <cellStyle name="40% - Akzent3 3 3 4" xfId="1127"/>
    <cellStyle name="40% - Akzent3 3 3 2 3" xfId="1128"/>
    <cellStyle name="40% - Akzent3 3 4 3" xfId="1129"/>
    <cellStyle name="40% - Akzent4 2 6" xfId="1130"/>
    <cellStyle name="40% - Akzent4 2 2 5" xfId="1131"/>
    <cellStyle name="40% - Akzent4 2 2 2 4" xfId="1132"/>
    <cellStyle name="40% - Akzent4 2 2 2 2 3" xfId="1133"/>
    <cellStyle name="40% - Akzent4 2 2 3 3" xfId="1134"/>
    <cellStyle name="40% - Akzent4 2 3 4" xfId="1135"/>
    <cellStyle name="40% - Akzent4 2 3 2 3" xfId="1136"/>
    <cellStyle name="40% - Akzent4 2 4 3" xfId="1137"/>
    <cellStyle name="40% - Akzent4 3 6" xfId="1138"/>
    <cellStyle name="40% - Akzent4 3 2 5" xfId="1139"/>
    <cellStyle name="40% - Akzent4 3 2 2 4" xfId="1140"/>
    <cellStyle name="40% - Akzent4 3 2 2 2 3" xfId="1141"/>
    <cellStyle name="40% - Akzent4 3 2 3 3" xfId="1142"/>
    <cellStyle name="40% - Akzent4 3 3 4" xfId="1143"/>
    <cellStyle name="40% - Akzent4 3 3 2 3" xfId="1144"/>
    <cellStyle name="40% - Akzent4 3 4 3" xfId="1145"/>
    <cellStyle name="40% - Akzent5 2 6" xfId="1146"/>
    <cellStyle name="40% - Akzent5 2 2 5" xfId="1147"/>
    <cellStyle name="40% - Akzent5 2 2 2 4" xfId="1148"/>
    <cellStyle name="40% - Akzent5 2 2 2 2 3" xfId="1149"/>
    <cellStyle name="40% - Akzent5 2 2 3 3" xfId="1150"/>
    <cellStyle name="40% - Akzent5 2 3 4" xfId="1151"/>
    <cellStyle name="40% - Akzent5 2 3 2 3" xfId="1152"/>
    <cellStyle name="40% - Akzent5 2 4 3" xfId="1153"/>
    <cellStyle name="40% - Akzent5 3 6" xfId="1154"/>
    <cellStyle name="40% - Akzent5 3 2 5" xfId="1155"/>
    <cellStyle name="40% - Akzent5 3 2 2 4" xfId="1156"/>
    <cellStyle name="40% - Akzent5 3 2 2 2 3" xfId="1157"/>
    <cellStyle name="40% - Akzent5 3 2 3 3" xfId="1158"/>
    <cellStyle name="40% - Akzent5 3 3 4" xfId="1159"/>
    <cellStyle name="40% - Akzent5 3 3 2 3" xfId="1160"/>
    <cellStyle name="40% - Akzent5 3 4 3" xfId="1161"/>
    <cellStyle name="40% - Akzent6 2 6" xfId="1162"/>
    <cellStyle name="40% - Akzent6 2 2 5" xfId="1163"/>
    <cellStyle name="40% - Akzent6 2 2 2 4" xfId="1164"/>
    <cellStyle name="40% - Akzent6 2 2 2 2 3" xfId="1165"/>
    <cellStyle name="40% - Akzent6 2 2 3 3" xfId="1166"/>
    <cellStyle name="40% - Akzent6 2 3 4" xfId="1167"/>
    <cellStyle name="40% - Akzent6 2 3 2 3" xfId="1168"/>
    <cellStyle name="40% - Akzent6 2 4 3" xfId="1169"/>
    <cellStyle name="40% - Akzent6 3 6" xfId="1170"/>
    <cellStyle name="40% - Akzent6 3 2 5" xfId="1171"/>
    <cellStyle name="40% - Akzent6 3 2 2 4" xfId="1172"/>
    <cellStyle name="40% - Akzent6 3 2 2 2 3" xfId="1173"/>
    <cellStyle name="40% - Akzent6 3 2 3 3" xfId="1174"/>
    <cellStyle name="40% - Akzent6 3 3 4" xfId="1175"/>
    <cellStyle name="40% - Akzent6 3 3 2 3" xfId="1176"/>
    <cellStyle name="40% - Akzent6 3 4 3" xfId="1177"/>
    <cellStyle name="Notiz 2 2 3 4" xfId="1178"/>
    <cellStyle name="Notiz 2 2 3 2 3" xfId="1179"/>
    <cellStyle name="Notiz 3 2 3 4" xfId="1180"/>
    <cellStyle name="Notiz 3 2 3 2 3" xfId="1181"/>
    <cellStyle name="Notiz 7 5" xfId="1182"/>
    <cellStyle name="Notiz 7 2 4" xfId="1183"/>
    <cellStyle name="Notiz 7 2 2 3" xfId="1184"/>
    <cellStyle name="Notiz 7 3 3" xfId="1185"/>
    <cellStyle name="Prozent 14" xfId="1186"/>
    <cellStyle name="Prozent 5 5" xfId="1187"/>
    <cellStyle name="Prozent 5 2 4" xfId="1188"/>
    <cellStyle name="Prozent 5 2 2 3" xfId="1189"/>
    <cellStyle name="Prozent 5 3 3" xfId="1190"/>
    <cellStyle name="Standard 3 3 3" xfId="1191"/>
    <cellStyle name="Standard 6 3 3" xfId="1192"/>
    <cellStyle name="Standard 7 5" xfId="1193"/>
    <cellStyle name="Standard 7 2 4" xfId="1194"/>
    <cellStyle name="Standard 7 2 2 3" xfId="1195"/>
    <cellStyle name="Standard 7 3 3" xfId="1196"/>
    <cellStyle name="Währung [0] 9" xfId="1197"/>
    <cellStyle name="Komma 4" xfId="1198"/>
    <cellStyle name="Standard 6 5" xfId="1199"/>
    <cellStyle name="Standard 3 5" xfId="1200"/>
    <cellStyle name="Standard 13 2" xfId="1201"/>
    <cellStyle name="20 % - Akzent6 4 2" xfId="1202"/>
    <cellStyle name="20 % - Akzent6 2 3 2" xfId="1203"/>
    <cellStyle name="20 % - Akzent6 2 2 2 2" xfId="1204"/>
    <cellStyle name="20 % - Akzent6 3 2 2" xfId="1205"/>
    <cellStyle name="20% - Akzent1 2 5 2" xfId="1206"/>
    <cellStyle name="20% - Akzent1 2 2 4 2" xfId="1207"/>
    <cellStyle name="20% - Akzent1 2 2 2 3 2" xfId="1208"/>
    <cellStyle name="20% - Akzent1 2 2 2 2 2 2" xfId="1209"/>
    <cellStyle name="20% - Akzent1 2 2 3 2 2" xfId="1210"/>
    <cellStyle name="20% - Akzent1 2 3 3 2" xfId="1211"/>
    <cellStyle name="20% - Akzent1 2 3 2 2 2" xfId="1212"/>
    <cellStyle name="20% - Akzent1 2 4 2 2" xfId="1213"/>
    <cellStyle name="20% - Akzent1 3 5 2" xfId="1214"/>
    <cellStyle name="20% - Akzent1 3 2 4 2" xfId="1215"/>
    <cellStyle name="20% - Akzent1 3 2 2 3 2" xfId="1216"/>
    <cellStyle name="20% - Akzent1 3 2 2 2 2 2" xfId="1217"/>
    <cellStyle name="20% - Akzent1 3 2 3 2 2" xfId="1218"/>
    <cellStyle name="20% - Akzent1 3 3 3 2" xfId="1219"/>
    <cellStyle name="20% - Akzent1 3 3 2 2 2" xfId="1220"/>
    <cellStyle name="20% - Akzent1 3 4 2 2" xfId="1221"/>
    <cellStyle name="20% - Akzent2 2 5 2" xfId="1222"/>
    <cellStyle name="20% - Akzent2 2 2 4 2" xfId="1223"/>
    <cellStyle name="20% - Akzent2 2 2 2 3 2" xfId="1224"/>
    <cellStyle name="20% - Akzent2 2 2 2 2 2 2" xfId="1225"/>
    <cellStyle name="20% - Akzent2 2 2 3 2 2" xfId="1226"/>
    <cellStyle name="20% - Akzent2 2 3 3 2" xfId="1227"/>
    <cellStyle name="20% - Akzent2 2 3 2 2 2" xfId="1228"/>
    <cellStyle name="20% - Akzent2 2 4 2 2" xfId="1229"/>
    <cellStyle name="20% - Akzent2 3 5 2" xfId="1230"/>
    <cellStyle name="20% - Akzent2 3 2 4 2" xfId="1231"/>
    <cellStyle name="20% - Akzent2 3 2 2 3 2" xfId="1232"/>
    <cellStyle name="20% - Akzent2 3 2 2 2 2 2" xfId="1233"/>
    <cellStyle name="20% - Akzent2 3 2 3 2 2" xfId="1234"/>
    <cellStyle name="20% - Akzent2 3 3 3 2" xfId="1235"/>
    <cellStyle name="20% - Akzent2 3 3 2 2 2" xfId="1236"/>
    <cellStyle name="20% - Akzent2 3 4 2 2" xfId="1237"/>
    <cellStyle name="20% - Akzent3 2 5 2" xfId="1238"/>
    <cellStyle name="20% - Akzent3 2 2 4 2" xfId="1239"/>
    <cellStyle name="20% - Akzent3 2 2 2 3 2" xfId="1240"/>
    <cellStyle name="20% - Akzent3 2 2 2 2 2 2" xfId="1241"/>
    <cellStyle name="20% - Akzent3 2 2 3 2 2" xfId="1242"/>
    <cellStyle name="20% - Akzent3 2 3 3 2" xfId="1243"/>
    <cellStyle name="20% - Akzent3 2 3 2 2 2" xfId="1244"/>
    <cellStyle name="20% - Akzent3 2 4 2 2" xfId="1245"/>
    <cellStyle name="20% - Akzent3 3 5 2" xfId="1246"/>
    <cellStyle name="20% - Akzent3 3 2 4 2" xfId="1247"/>
    <cellStyle name="20% - Akzent3 3 2 2 3 2" xfId="1248"/>
    <cellStyle name="20% - Akzent3 3 2 2 2 2 2" xfId="1249"/>
    <cellStyle name="20% - Akzent3 3 2 3 2 2" xfId="1250"/>
    <cellStyle name="20% - Akzent3 3 3 3 2" xfId="1251"/>
    <cellStyle name="20% - Akzent3 3 3 2 2 2" xfId="1252"/>
    <cellStyle name="20% - Akzent3 3 4 2 2" xfId="1253"/>
    <cellStyle name="20% - Akzent4 2 5 2" xfId="1254"/>
    <cellStyle name="20% - Akzent4 2 2 4 2" xfId="1255"/>
    <cellStyle name="20% - Akzent4 2 2 2 3 2" xfId="1256"/>
    <cellStyle name="20% - Akzent4 2 2 2 2 2 2" xfId="1257"/>
    <cellStyle name="20% - Akzent4 2 2 3 2 2" xfId="1258"/>
    <cellStyle name="20% - Akzent4 2 3 3 2" xfId="1259"/>
    <cellStyle name="20% - Akzent4 2 3 2 2 2" xfId="1260"/>
    <cellStyle name="20% - Akzent4 2 4 2 2" xfId="1261"/>
    <cellStyle name="20% - Akzent4 3 5 2" xfId="1262"/>
    <cellStyle name="20% - Akzent4 3 2 4 2" xfId="1263"/>
    <cellStyle name="20% - Akzent4 3 2 2 3 2" xfId="1264"/>
    <cellStyle name="20% - Akzent4 3 2 2 2 2 2" xfId="1265"/>
    <cellStyle name="20% - Akzent4 3 2 3 2 2" xfId="1266"/>
    <cellStyle name="20% - Akzent4 3 3 3 2" xfId="1267"/>
    <cellStyle name="20% - Akzent4 3 3 2 2 2" xfId="1268"/>
    <cellStyle name="20% - Akzent4 3 4 2 2" xfId="1269"/>
    <cellStyle name="20% - Akzent5 2 5 2" xfId="1270"/>
    <cellStyle name="20% - Akzent5 2 2 4 2" xfId="1271"/>
    <cellStyle name="20% - Akzent5 2 2 2 3 2" xfId="1272"/>
    <cellStyle name="20% - Akzent5 2 2 2 2 2 2" xfId="1273"/>
    <cellStyle name="20% - Akzent5 2 2 3 2 2" xfId="1274"/>
    <cellStyle name="20% - Akzent5 2 3 3 2" xfId="1275"/>
    <cellStyle name="20% - Akzent5 2 3 2 2 2" xfId="1276"/>
    <cellStyle name="20% - Akzent5 2 4 2 2" xfId="1277"/>
    <cellStyle name="20% - Akzent5 3 5 2" xfId="1278"/>
    <cellStyle name="20% - Akzent5 3 2 4 2" xfId="1279"/>
    <cellStyle name="20% - Akzent5 3 2 2 3 2" xfId="1280"/>
    <cellStyle name="20% - Akzent5 3 2 2 2 2 2" xfId="1281"/>
    <cellStyle name="20% - Akzent5 3 2 3 2 2" xfId="1282"/>
    <cellStyle name="20% - Akzent5 3 3 3 2" xfId="1283"/>
    <cellStyle name="20% - Akzent5 3 3 2 2 2" xfId="1284"/>
    <cellStyle name="20% - Akzent5 3 4 2 2" xfId="1285"/>
    <cellStyle name="20% - Akzent6 5 4 2" xfId="1286"/>
    <cellStyle name="20% - Akzent6 5 2 3 2" xfId="1287"/>
    <cellStyle name="20% - Akzent6 5 2 2 2 2" xfId="1288"/>
    <cellStyle name="20% - Akzent6 5 3 2 2" xfId="1289"/>
    <cellStyle name="20% - Akzent6 6 2 4 2" xfId="1290"/>
    <cellStyle name="20% - Akzent6 6 2 2 3 2" xfId="1291"/>
    <cellStyle name="20% - Akzent6 6 2 2 2 2 2" xfId="1292"/>
    <cellStyle name="20% - Akzent6 6 2 3 2 2" xfId="1293"/>
    <cellStyle name="20% - Akzent6 7 4 2" xfId="1294"/>
    <cellStyle name="20% - Akzent6 7 2 3 2" xfId="1295"/>
    <cellStyle name="20% - Akzent6 7 2 2 2 2" xfId="1296"/>
    <cellStyle name="20% - Akzent6 7 3 2 2" xfId="1297"/>
    <cellStyle name="40% - Akzent1 2 5 2" xfId="1298"/>
    <cellStyle name="40% - Akzent1 2 2 4 2" xfId="1299"/>
    <cellStyle name="40% - Akzent1 2 2 2 3 2" xfId="1300"/>
    <cellStyle name="40% - Akzent1 2 2 2 2 2 2" xfId="1301"/>
    <cellStyle name="40% - Akzent1 2 2 3 2 2" xfId="1302"/>
    <cellStyle name="40% - Akzent1 2 3 3 2" xfId="1303"/>
    <cellStyle name="40% - Akzent1 2 3 2 2 2" xfId="1304"/>
    <cellStyle name="40% - Akzent1 2 4 2 2" xfId="1305"/>
    <cellStyle name="40% - Akzent1 3 5 2" xfId="1306"/>
    <cellStyle name="40% - Akzent1 3 2 4 2" xfId="1307"/>
    <cellStyle name="40% - Akzent1 3 2 2 3 2" xfId="1308"/>
    <cellStyle name="40% - Akzent1 3 2 2 2 2 2" xfId="1309"/>
    <cellStyle name="40% - Akzent1 3 2 3 2 2" xfId="1310"/>
    <cellStyle name="40% - Akzent1 3 3 3 2" xfId="1311"/>
    <cellStyle name="40% - Akzent1 3 3 2 2 2" xfId="1312"/>
    <cellStyle name="40% - Akzent1 3 4 2 2" xfId="1313"/>
    <cellStyle name="40% - Akzent2 2 5 2" xfId="1314"/>
    <cellStyle name="40% - Akzent2 2 2 4 2" xfId="1315"/>
    <cellStyle name="40% - Akzent2 2 2 2 3 2" xfId="1316"/>
    <cellStyle name="40% - Akzent2 2 2 2 2 2 2" xfId="1317"/>
    <cellStyle name="40% - Akzent2 2 2 3 2 2" xfId="1318"/>
    <cellStyle name="40% - Akzent2 2 3 3 2" xfId="1319"/>
    <cellStyle name="40% - Akzent2 2 3 2 2 2" xfId="1320"/>
    <cellStyle name="40% - Akzent2 2 4 2 2" xfId="1321"/>
    <cellStyle name="40% - Akzent2 3 5 2" xfId="1322"/>
    <cellStyle name="40% - Akzent2 3 2 4 2" xfId="1323"/>
    <cellStyle name="40% - Akzent2 3 2 2 3 2" xfId="1324"/>
    <cellStyle name="40% - Akzent2 3 2 2 2 2 2" xfId="1325"/>
    <cellStyle name="40% - Akzent2 3 2 3 2 2" xfId="1326"/>
    <cellStyle name="40% - Akzent2 3 3 3 2" xfId="1327"/>
    <cellStyle name="40% - Akzent2 3 3 2 2 2" xfId="1328"/>
    <cellStyle name="40% - Akzent2 3 4 2 2" xfId="1329"/>
    <cellStyle name="40% - Akzent3 2 5 2" xfId="1330"/>
    <cellStyle name="40% - Akzent3 2 2 4 2" xfId="1331"/>
    <cellStyle name="40% - Akzent3 2 2 2 3 2" xfId="1332"/>
    <cellStyle name="40% - Akzent3 2 2 2 2 2 2" xfId="1333"/>
    <cellStyle name="40% - Akzent3 2 2 3 2 2" xfId="1334"/>
    <cellStyle name="40% - Akzent3 2 3 3 2" xfId="1335"/>
    <cellStyle name="40% - Akzent3 2 3 2 2 2" xfId="1336"/>
    <cellStyle name="40% - Akzent3 2 4 2 2" xfId="1337"/>
    <cellStyle name="40% - Akzent3 3 5 2" xfId="1338"/>
    <cellStyle name="40% - Akzent3 3 2 4 2" xfId="1339"/>
    <cellStyle name="40% - Akzent3 3 2 2 3 2" xfId="1340"/>
    <cellStyle name="40% - Akzent3 3 2 2 2 2 2" xfId="1341"/>
    <cellStyle name="40% - Akzent3 3 2 3 2 2" xfId="1342"/>
    <cellStyle name="40% - Akzent3 3 3 3 2" xfId="1343"/>
    <cellStyle name="40% - Akzent3 3 3 2 2 2" xfId="1344"/>
    <cellStyle name="40% - Akzent3 3 4 2 2" xfId="1345"/>
    <cellStyle name="40% - Akzent4 2 5 2" xfId="1346"/>
    <cellStyle name="40% - Akzent4 2 2 4 2" xfId="1347"/>
    <cellStyle name="40% - Akzent4 2 2 2 3 2" xfId="1348"/>
    <cellStyle name="40% - Akzent4 2 2 2 2 2 2" xfId="1349"/>
    <cellStyle name="40% - Akzent4 2 2 3 2 2" xfId="1350"/>
    <cellStyle name="40% - Akzent4 2 3 3 2" xfId="1351"/>
    <cellStyle name="40% - Akzent4 2 3 2 2 2" xfId="1352"/>
    <cellStyle name="40% - Akzent4 2 4 2 2" xfId="1353"/>
    <cellStyle name="40% - Akzent4 3 5 2" xfId="1354"/>
    <cellStyle name="40% - Akzent4 3 2 4 2" xfId="1355"/>
    <cellStyle name="40% - Akzent4 3 2 2 3 2" xfId="1356"/>
    <cellStyle name="40% - Akzent4 3 2 2 2 2 2" xfId="1357"/>
    <cellStyle name="40% - Akzent4 3 2 3 2 2" xfId="1358"/>
    <cellStyle name="40% - Akzent4 3 3 3 2" xfId="1359"/>
    <cellStyle name="40% - Akzent4 3 3 2 2 2" xfId="1360"/>
    <cellStyle name="40% - Akzent4 3 4 2 2" xfId="1361"/>
    <cellStyle name="40% - Akzent5 2 5 2" xfId="1362"/>
    <cellStyle name="40% - Akzent5 2 2 4 2" xfId="1363"/>
    <cellStyle name="40% - Akzent5 2 2 2 3 2" xfId="1364"/>
    <cellStyle name="40% - Akzent5 2 2 2 2 2 2" xfId="1365"/>
    <cellStyle name="40% - Akzent5 2 2 3 2 2" xfId="1366"/>
    <cellStyle name="40% - Akzent5 2 3 3 2" xfId="1367"/>
    <cellStyle name="40% - Akzent5 2 3 2 2 2" xfId="1368"/>
    <cellStyle name="40% - Akzent5 2 4 2 2" xfId="1369"/>
    <cellStyle name="40% - Akzent5 3 5 2" xfId="1370"/>
    <cellStyle name="40% - Akzent5 3 2 4 2" xfId="1371"/>
    <cellStyle name="40% - Akzent5 3 2 2 3 2" xfId="1372"/>
    <cellStyle name="40% - Akzent5 3 2 2 2 2 2" xfId="1373"/>
    <cellStyle name="40% - Akzent5 3 2 3 2 2" xfId="1374"/>
    <cellStyle name="40% - Akzent5 3 3 3 2" xfId="1375"/>
    <cellStyle name="40% - Akzent5 3 3 2 2 2" xfId="1376"/>
    <cellStyle name="40% - Akzent5 3 4 2 2" xfId="1377"/>
    <cellStyle name="40% - Akzent6 2 5 2" xfId="1378"/>
    <cellStyle name="40% - Akzent6 2 2 4 2" xfId="1379"/>
    <cellStyle name="40% - Akzent6 2 2 2 3 2" xfId="1380"/>
    <cellStyle name="40% - Akzent6 2 2 2 2 2 2" xfId="1381"/>
    <cellStyle name="40% - Akzent6 2 2 3 2 2" xfId="1382"/>
    <cellStyle name="40% - Akzent6 2 3 3 2" xfId="1383"/>
    <cellStyle name="40% - Akzent6 2 3 2 2 2" xfId="1384"/>
    <cellStyle name="40% - Akzent6 2 4 2 2" xfId="1385"/>
    <cellStyle name="40% - Akzent6 3 5 2" xfId="1386"/>
    <cellStyle name="40% - Akzent6 3 2 4 2" xfId="1387"/>
    <cellStyle name="40% - Akzent6 3 2 2 3 2" xfId="1388"/>
    <cellStyle name="40% - Akzent6 3 2 2 2 2 2" xfId="1389"/>
    <cellStyle name="40% - Akzent6 3 2 3 2 2" xfId="1390"/>
    <cellStyle name="40% - Akzent6 3 3 3 2" xfId="1391"/>
    <cellStyle name="40% - Akzent6 3 3 2 2 2" xfId="1392"/>
    <cellStyle name="40% - Akzent6 3 4 2 2" xfId="1393"/>
    <cellStyle name="Notiz 2 2 3 3 2" xfId="1394"/>
    <cellStyle name="Notiz 2 2 3 2 2 2" xfId="1395"/>
    <cellStyle name="Notiz 3 2 3 3 2" xfId="1396"/>
    <cellStyle name="Notiz 3 2 3 2 2 2" xfId="1397"/>
    <cellStyle name="Notiz 7 4 2" xfId="1398"/>
    <cellStyle name="Notiz 7 2 3 2" xfId="1399"/>
    <cellStyle name="Notiz 7 2 2 2 2" xfId="1400"/>
    <cellStyle name="Notiz 7 3 2 2" xfId="1401"/>
    <cellStyle name="Prozent 5 4 2" xfId="1402"/>
    <cellStyle name="Prozent 5 2 3 2" xfId="1403"/>
    <cellStyle name="Prozent 5 2 2 2 2" xfId="1404"/>
    <cellStyle name="Prozent 5 3 2 2" xfId="1405"/>
    <cellStyle name="Standard 3 3 2 2" xfId="1406"/>
    <cellStyle name="Standard 6 3 2 2" xfId="1407"/>
    <cellStyle name="Standard 7 4 2" xfId="1408"/>
    <cellStyle name="Standard 7 2 3 2" xfId="1409"/>
    <cellStyle name="Standard 7 2 2 2 2" xfId="1410"/>
    <cellStyle name="Standard 7 3 2 2" xfId="1411"/>
    <cellStyle name="Standard 6 4 2" xfId="1412"/>
    <cellStyle name="Standard 3 4 2" xfId="1413"/>
    <cellStyle name="Standard 16" xfId="1414"/>
    <cellStyle name="Prozent 15" xfId="1415"/>
    <cellStyle name="Standard 2 6" xfId="1416"/>
    <cellStyle name="Prozent 2 4" xfId="1417"/>
    <cellStyle name="Überschrift" xfId="1418"/>
    <cellStyle name="Standard 17" xfId="1419"/>
    <cellStyle name="20% - Akzent1 2 7" xfId="1420"/>
    <cellStyle name="20% - Akzent1 2 2 6" xfId="1421"/>
    <cellStyle name="20% - Akzent1 3 7" xfId="1422"/>
    <cellStyle name="20% - Akzent1 3 2 6" xfId="1423"/>
    <cellStyle name="20% - Akzent1 8" xfId="1424"/>
    <cellStyle name="20% - Akzent2 2 7" xfId="1425"/>
    <cellStyle name="20% - Akzent2 2 2 6" xfId="1426"/>
    <cellStyle name="20% - Akzent2 3 7" xfId="1427"/>
    <cellStyle name="20% - Akzent2 3 2 6" xfId="1428"/>
    <cellStyle name="20% - Akzent2 8" xfId="1429"/>
    <cellStyle name="20% - Akzent3 2 7" xfId="1430"/>
    <cellStyle name="20% - Akzent3 2 2 6" xfId="1431"/>
    <cellStyle name="20% - Akzent3 3 7" xfId="1432"/>
    <cellStyle name="20% - Akzent3 3 2 6" xfId="1433"/>
    <cellStyle name="20% - Akzent3 8" xfId="1434"/>
    <cellStyle name="20% - Akzent4 2 7" xfId="1435"/>
    <cellStyle name="20% - Akzent4 2 2 6" xfId="1436"/>
    <cellStyle name="20% - Akzent4 3 7" xfId="1437"/>
    <cellStyle name="20% - Akzent4 3 2 6" xfId="1438"/>
    <cellStyle name="20% - Akzent4 8" xfId="1439"/>
    <cellStyle name="20% - Akzent5 2 7" xfId="1440"/>
    <cellStyle name="20% - Akzent5 2 2 6" xfId="1441"/>
    <cellStyle name="20% - Akzent5 3 7" xfId="1442"/>
    <cellStyle name="20% - Akzent5 3 2 6" xfId="1443"/>
    <cellStyle name="20% - Akzent5 8" xfId="1444"/>
    <cellStyle name="20% - Akzent6 5 6" xfId="1445"/>
    <cellStyle name="20% - Akzent6 6 2 6" xfId="1446"/>
    <cellStyle name="20% - Akzent6 7 6" xfId="1447"/>
    <cellStyle name="20% - Akzent6 8" xfId="1448"/>
    <cellStyle name="20% - Akzent6 9" xfId="1449"/>
    <cellStyle name="40% - Akzent1 2 7" xfId="1450"/>
    <cellStyle name="40% - Akzent1 2 2 6" xfId="1451"/>
    <cellStyle name="40% - Akzent1 3 7" xfId="1452"/>
    <cellStyle name="40% - Akzent1 3 2 6" xfId="1453"/>
    <cellStyle name="40% - Akzent1 8" xfId="1454"/>
    <cellStyle name="40% - Akzent2 2 7" xfId="1455"/>
    <cellStyle name="40% - Akzent2 2 2 6" xfId="1456"/>
    <cellStyle name="40% - Akzent2 3 7" xfId="1457"/>
    <cellStyle name="40% - Akzent2 3 2 6" xfId="1458"/>
    <cellStyle name="40% - Akzent2 8" xfId="1459"/>
    <cellStyle name="40% - Akzent3 2 7" xfId="1460"/>
    <cellStyle name="40% - Akzent3 2 2 6" xfId="1461"/>
    <cellStyle name="40% - Akzent3 3 7" xfId="1462"/>
    <cellStyle name="40% - Akzent3 3 2 6" xfId="1463"/>
    <cellStyle name="40% - Akzent3 8" xfId="1464"/>
    <cellStyle name="40% - Akzent4 2 7" xfId="1465"/>
    <cellStyle name="40% - Akzent4 2 2 6" xfId="1466"/>
    <cellStyle name="40% - Akzent4 3 7" xfId="1467"/>
    <cellStyle name="40% - Akzent4 3 2 6" xfId="1468"/>
    <cellStyle name="40% - Akzent4 8" xfId="1469"/>
    <cellStyle name="40% - Akzent5 2 7" xfId="1470"/>
    <cellStyle name="40% - Akzent5 2 2 6" xfId="1471"/>
    <cellStyle name="40% - Akzent5 3 7" xfId="1472"/>
    <cellStyle name="40% - Akzent5 3 2 6" xfId="1473"/>
    <cellStyle name="40% - Akzent5 8" xfId="1474"/>
    <cellStyle name="40% - Akzent6 2 7" xfId="1475"/>
    <cellStyle name="40% - Akzent6 2 2 6" xfId="1476"/>
    <cellStyle name="40% - Akzent6 3 7" xfId="1477"/>
    <cellStyle name="40% - Akzent6 3 2 6" xfId="1478"/>
    <cellStyle name="40% - Akzent6 8" xfId="1479"/>
    <cellStyle name="60% - Akzent1 8" xfId="1480"/>
    <cellStyle name="60% - Akzent2 8" xfId="1481"/>
    <cellStyle name="60% - Akzent3 8" xfId="1482"/>
    <cellStyle name="60% - Akzent4 8" xfId="1483"/>
    <cellStyle name="60% - Akzent5 8" xfId="1484"/>
    <cellStyle name="60% - Akzent5 9" xfId="1485"/>
    <cellStyle name="60% - Akzent6 8" xfId="1486"/>
    <cellStyle name="Akzent1 8" xfId="1487"/>
    <cellStyle name="Akzent2 8" xfId="1488"/>
    <cellStyle name="Akzent2 9" xfId="1489"/>
    <cellStyle name="Akzent3 8" xfId="1490"/>
    <cellStyle name="Akzent3 9" xfId="1491"/>
    <cellStyle name="Akzent4 8" xfId="1492"/>
    <cellStyle name="Akzent5 8" xfId="1493"/>
    <cellStyle name="Akzent5 9" xfId="1494"/>
    <cellStyle name="Akzent6 8" xfId="1495"/>
    <cellStyle name="Akzent6 9" xfId="1496"/>
    <cellStyle name="Ausgabe 8" xfId="1497"/>
    <cellStyle name="Berechnung 8" xfId="1498"/>
    <cellStyle name="Dezimal 2 2 2" xfId="1499"/>
    <cellStyle name="Eingabe 8" xfId="1500"/>
    <cellStyle name="Eingabe 9" xfId="1501"/>
    <cellStyle name="Ergebnis 8" xfId="1502"/>
    <cellStyle name="Erklärender Text 8" xfId="1503"/>
    <cellStyle name="Erklärender Text 9" xfId="1504"/>
    <cellStyle name="Gut 8" xfId="1505"/>
    <cellStyle name="Hyperlink 2" xfId="1506"/>
    <cellStyle name="Neutral 8" xfId="1507"/>
    <cellStyle name="Neutral 9" xfId="1508"/>
    <cellStyle name="Notiz 7 6" xfId="1509"/>
    <cellStyle name="Notiz 9" xfId="1510"/>
    <cellStyle name="Prozent 5 6" xfId="1511"/>
    <cellStyle name="Schlecht 8" xfId="1512"/>
    <cellStyle name="Schlecht 9" xfId="1513"/>
    <cellStyle name="Standard 3 6" xfId="1514"/>
    <cellStyle name="Standard 4 3 2" xfId="1515"/>
    <cellStyle name="Standard 5 3" xfId="1516"/>
    <cellStyle name="Standard 6 6" xfId="1517"/>
    <cellStyle name="Standard 7 6" xfId="1518"/>
    <cellStyle name="Überschrift 1 7" xfId="1519"/>
    <cellStyle name="Überschrift 2 7" xfId="1520"/>
    <cellStyle name="Überschrift 3 7" xfId="1521"/>
    <cellStyle name="Überschrift 4 7" xfId="1522"/>
    <cellStyle name="Verknüpfte Zelle 8" xfId="1523"/>
    <cellStyle name="Verknüpfte Zelle 9" xfId="1524"/>
    <cellStyle name="Warnender Text 8" xfId="1525"/>
    <cellStyle name="Warnender Text 9" xfId="1526"/>
    <cellStyle name="Zelle überprüfen 8" xfId="1527"/>
    <cellStyle name="Überschrift 1" xfId="1528"/>
    <cellStyle name="Überschrift 2" xfId="1529"/>
    <cellStyle name="Überschrift 3" xfId="1530"/>
    <cellStyle name="Überschrift 4" xfId="1531"/>
    <cellStyle name="Gut" xfId="1532"/>
    <cellStyle name="Ausgabe" xfId="1533"/>
    <cellStyle name="Berechnung" xfId="1534"/>
    <cellStyle name="Zelle überprüfen" xfId="1535"/>
    <cellStyle name="Ergebnis" xfId="1536"/>
    <cellStyle name="Akzent1" xfId="1537"/>
    <cellStyle name="20 % - Akzent1" xfId="1538"/>
    <cellStyle name="40 % - Akzent1" xfId="1539"/>
    <cellStyle name="60 % - Akzent1" xfId="1540"/>
    <cellStyle name="20 % - Akzent2" xfId="1541"/>
    <cellStyle name="40 % - Akzent2" xfId="1542"/>
    <cellStyle name="60 % - Akzent2" xfId="1543"/>
    <cellStyle name="20 % - Akzent3" xfId="1544"/>
    <cellStyle name="40 % - Akzent3" xfId="1545"/>
    <cellStyle name="60 % - Akzent3" xfId="1546"/>
    <cellStyle name="Akzent4" xfId="1547"/>
    <cellStyle name="20 % - Akzent4" xfId="1548"/>
    <cellStyle name="40 % - Akzent4" xfId="1549"/>
    <cellStyle name="60 % - Akzent4" xfId="1550"/>
    <cellStyle name="20 % - Akzent5" xfId="1551"/>
    <cellStyle name="40 % - Akzent5" xfId="1552"/>
    <cellStyle name="40 % - Akzent6" xfId="1553"/>
    <cellStyle name="60 % - Akzent6" xfId="1554"/>
    <cellStyle name="Standard 23" xfId="1555"/>
    <cellStyle name="Prozent 18" xfId="1556"/>
    <cellStyle name="Standard 2 13" xfId="1557"/>
    <cellStyle name="Währung [0] 2 5" xfId="1558"/>
    <cellStyle name="Prozent 2 7" xfId="1559"/>
    <cellStyle name="Standard 2 2 6" xfId="1560"/>
    <cellStyle name="Standard 3 7" xfId="1561"/>
    <cellStyle name="Prozent 3 9" xfId="1562"/>
    <cellStyle name="20 % - Akzent6 6" xfId="1563"/>
    <cellStyle name="Standard 13 4" xfId="1564"/>
    <cellStyle name="Standard 2 3 7" xfId="1565"/>
    <cellStyle name="20% - Akzent1 2 8" xfId="1566"/>
    <cellStyle name="20% - Akzent1 2 2 7" xfId="1567"/>
    <cellStyle name="20% - Akzent1 3 8" xfId="1568"/>
    <cellStyle name="20% - Akzent1 3 2 7" xfId="1569"/>
    <cellStyle name="20% - Akzent2 2 8" xfId="1570"/>
    <cellStyle name="20% - Akzent2 2 2 7" xfId="1571"/>
    <cellStyle name="20% - Akzent2 3 8" xfId="1572"/>
    <cellStyle name="20% - Akzent2 3 2 7" xfId="1573"/>
    <cellStyle name="20% - Akzent3 2 8" xfId="1574"/>
    <cellStyle name="20% - Akzent3 2 2 7" xfId="1575"/>
    <cellStyle name="20% - Akzent3 3 8" xfId="1576"/>
    <cellStyle name="20% - Akzent3 3 2 7" xfId="1577"/>
    <cellStyle name="20% - Akzent4 2 8" xfId="1578"/>
    <cellStyle name="20% - Akzent4 2 2 7" xfId="1579"/>
    <cellStyle name="20% - Akzent4 3 8" xfId="1580"/>
    <cellStyle name="20% - Akzent4 3 2 7" xfId="1581"/>
    <cellStyle name="20% - Akzent5 2 8" xfId="1582"/>
    <cellStyle name="20% - Akzent5 2 2 7" xfId="1583"/>
    <cellStyle name="20% - Akzent5 3 8" xfId="1584"/>
    <cellStyle name="20% - Akzent5 3 2 7" xfId="1585"/>
    <cellStyle name="20% - Akzent6 5 7" xfId="1586"/>
    <cellStyle name="20% - Akzent6 6 2 7" xfId="1587"/>
    <cellStyle name="20% - Akzent6 7 7" xfId="1588"/>
    <cellStyle name="40% - Akzent1 2 8" xfId="1589"/>
    <cellStyle name="40% - Akzent1 2 2 7" xfId="1590"/>
    <cellStyle name="40% - Akzent1 3 8" xfId="1591"/>
    <cellStyle name="40% - Akzent1 3 2 7" xfId="1592"/>
    <cellStyle name="40% - Akzent2 2 8" xfId="1593"/>
    <cellStyle name="40% - Akzent2 2 2 7" xfId="1594"/>
    <cellStyle name="40% - Akzent2 3 8" xfId="1595"/>
    <cellStyle name="40% - Akzent2 3 2 7" xfId="1596"/>
    <cellStyle name="40% - Akzent3 2 8" xfId="1597"/>
    <cellStyle name="40% - Akzent3 2 2 7" xfId="1598"/>
    <cellStyle name="40% - Akzent3 3 8" xfId="1599"/>
    <cellStyle name="40% - Akzent3 3 2 7" xfId="1600"/>
    <cellStyle name="40% - Akzent4 2 8" xfId="1601"/>
    <cellStyle name="40% - Akzent4 2 2 7" xfId="1602"/>
    <cellStyle name="40% - Akzent4 3 8" xfId="1603"/>
    <cellStyle name="40% - Akzent4 3 2 7" xfId="1604"/>
    <cellStyle name="40% - Akzent5 2 8" xfId="1605"/>
    <cellStyle name="40% - Akzent5 2 2 7" xfId="1606"/>
    <cellStyle name="40% - Akzent5 3 8" xfId="1607"/>
    <cellStyle name="40% - Akzent5 3 2 7" xfId="1608"/>
    <cellStyle name="40% - Akzent6 2 8" xfId="1609"/>
    <cellStyle name="40% - Akzent6 2 2 7" xfId="1610"/>
    <cellStyle name="40% - Akzent6 3 8" xfId="1611"/>
    <cellStyle name="40% - Akzent6 3 2 7" xfId="1612"/>
    <cellStyle name="Hyperlink 2 2" xfId="1613"/>
    <cellStyle name="Notiz 7 7" xfId="1614"/>
    <cellStyle name="Prozent 2 4 3" xfId="1615"/>
    <cellStyle name="Prozent 3 7" xfId="1616"/>
    <cellStyle name="Prozent 5 7" xfId="1617"/>
    <cellStyle name="Standard 2 2 5" xfId="1618"/>
    <cellStyle name="Standard 2 3 6" xfId="1619"/>
    <cellStyle name="Standard 4 10" xfId="1620"/>
    <cellStyle name="Standard 7 7" xfId="1621"/>
    <cellStyle name="Währung [0] 2 4" xfId="1622"/>
    <cellStyle name="Standard 6 7" xfId="1623"/>
    <cellStyle name="20 % - Akzent6 2 5" xfId="1624"/>
    <cellStyle name="Notiz 2 2 3 5" xfId="1625"/>
    <cellStyle name="Notiz 3 2 3 5" xfId="1626"/>
    <cellStyle name="Standard 2 6 2" xfId="1627"/>
    <cellStyle name="Standard 3 4 3" xfId="1628"/>
    <cellStyle name="20% - Akzent1 2 3 5" xfId="1629"/>
    <cellStyle name="20% - Akzent1 2 2 2 5" xfId="1630"/>
    <cellStyle name="20% - Akzent1 3 3 5" xfId="1631"/>
    <cellStyle name="20% - Akzent1 3 2 2 5" xfId="1632"/>
    <cellStyle name="20% - Akzent2 2 3 5" xfId="1633"/>
    <cellStyle name="20% - Akzent2 2 2 2 5" xfId="1634"/>
    <cellStyle name="20% - Akzent2 3 3 5" xfId="1635"/>
    <cellStyle name="20% - Akzent2 3 2 2 5" xfId="1636"/>
    <cellStyle name="20% - Akzent3 2 3 5" xfId="1637"/>
    <cellStyle name="20% - Akzent3 2 2 2 5" xfId="1638"/>
    <cellStyle name="20% - Akzent3 3 3 5" xfId="1639"/>
    <cellStyle name="20% - Akzent3 3 2 2 5" xfId="1640"/>
    <cellStyle name="20% - Akzent4 2 3 5" xfId="1641"/>
    <cellStyle name="20% - Akzent4 2 2 2 5" xfId="1642"/>
    <cellStyle name="20% - Akzent4 3 3 5" xfId="1643"/>
    <cellStyle name="20% - Akzent4 3 2 2 5" xfId="1644"/>
    <cellStyle name="20% - Akzent5 2 3 5" xfId="1645"/>
    <cellStyle name="20% - Akzent5 2 2 2 5" xfId="1646"/>
    <cellStyle name="20% - Akzent5 3 3 5" xfId="1647"/>
    <cellStyle name="20% - Akzent5 3 2 2 5" xfId="1648"/>
    <cellStyle name="20% - Akzent6 5 2 5" xfId="1649"/>
    <cellStyle name="20% - Akzent6 6 2 2 5" xfId="1650"/>
    <cellStyle name="20% - Akzent6 7 2 5" xfId="1651"/>
    <cellStyle name="40% - Akzent1 2 3 5" xfId="1652"/>
    <cellStyle name="40% - Akzent1 2 2 2 5" xfId="1653"/>
    <cellStyle name="40% - Akzent1 3 3 5" xfId="1654"/>
    <cellStyle name="40% - Akzent1 3 2 2 5" xfId="1655"/>
    <cellStyle name="40% - Akzent2 2 3 5" xfId="1656"/>
    <cellStyle name="40% - Akzent2 2 2 2 5" xfId="1657"/>
    <cellStyle name="40% - Akzent2 3 3 5" xfId="1658"/>
    <cellStyle name="40% - Akzent2 3 2 2 5" xfId="1659"/>
    <cellStyle name="40% - Akzent3 2 3 5" xfId="1660"/>
    <cellStyle name="40% - Akzent3 2 2 2 5" xfId="1661"/>
    <cellStyle name="40% - Akzent3 3 3 5" xfId="1662"/>
    <cellStyle name="40% - Akzent3 3 2 2 5" xfId="1663"/>
    <cellStyle name="40% - Akzent4 2 3 5" xfId="1664"/>
    <cellStyle name="40% - Akzent4 2 2 2 5" xfId="1665"/>
    <cellStyle name="40% - Akzent4 3 3 5" xfId="1666"/>
    <cellStyle name="40% - Akzent4 3 2 2 5" xfId="1667"/>
    <cellStyle name="40% - Akzent5 2 3 5" xfId="1668"/>
    <cellStyle name="40% - Akzent5 2 2 2 5" xfId="1669"/>
    <cellStyle name="40% - Akzent5 3 3 5" xfId="1670"/>
    <cellStyle name="40% - Akzent5 3 2 2 5" xfId="1671"/>
    <cellStyle name="40% - Akzent6 2 3 5" xfId="1672"/>
    <cellStyle name="40% - Akzent6 2 2 2 5" xfId="1673"/>
    <cellStyle name="40% - Akzent6 3 3 5" xfId="1674"/>
    <cellStyle name="40% - Akzent6 3 2 2 5" xfId="1675"/>
    <cellStyle name="Notiz 7 2 5" xfId="1676"/>
    <cellStyle name="Prozent 5 2 5" xfId="1677"/>
    <cellStyle name="Standard 7 2 5" xfId="1678"/>
    <cellStyle name="20 % - Akzent6 3 4" xfId="1679"/>
    <cellStyle name="20 % - Akzent6 2 2 4" xfId="1680"/>
    <cellStyle name="20% - Akzent1 2 4 4" xfId="1681"/>
    <cellStyle name="20% - Akzent1 2 2 3 4" xfId="1682"/>
    <cellStyle name="20% - Akzent1 2 2 2 2 4" xfId="1683"/>
    <cellStyle name="20% - Akzent1 2 3 2 4" xfId="1684"/>
    <cellStyle name="20% - Akzent1 3 4 4" xfId="1685"/>
    <cellStyle name="20% - Akzent1 3 2 3 4" xfId="1686"/>
    <cellStyle name="20% - Akzent1 3 2 2 2 4" xfId="1687"/>
    <cellStyle name="20% - Akzent1 3 3 2 4" xfId="1688"/>
    <cellStyle name="20% - Akzent2 2 4 4" xfId="1689"/>
    <cellStyle name="20% - Akzent2 2 2 3 4" xfId="1690"/>
    <cellStyle name="20% - Akzent2 2 2 2 2 4" xfId="1691"/>
    <cellStyle name="20% - Akzent2 2 3 2 4" xfId="1692"/>
    <cellStyle name="20% - Akzent2 3 4 4" xfId="1693"/>
    <cellStyle name="20% - Akzent2 3 2 3 4" xfId="1694"/>
    <cellStyle name="20% - Akzent2 3 2 2 2 4" xfId="1695"/>
    <cellStyle name="20% - Akzent2 3 3 2 4" xfId="1696"/>
    <cellStyle name="20% - Akzent3 2 4 4" xfId="1697"/>
    <cellStyle name="20% - Akzent3 2 2 3 4" xfId="1698"/>
    <cellStyle name="20% - Akzent3 2 2 2 2 4" xfId="1699"/>
    <cellStyle name="20% - Akzent3 2 3 2 4" xfId="1700"/>
    <cellStyle name="20% - Akzent3 3 4 4" xfId="1701"/>
    <cellStyle name="20% - Akzent3 3 2 3 4" xfId="1702"/>
    <cellStyle name="20% - Akzent3 3 2 2 2 4" xfId="1703"/>
    <cellStyle name="20% - Akzent3 3 3 2 4" xfId="1704"/>
    <cellStyle name="20% - Akzent4 2 4 4" xfId="1705"/>
    <cellStyle name="20% - Akzent4 2 2 3 4" xfId="1706"/>
    <cellStyle name="20% - Akzent4 2 2 2 2 4" xfId="1707"/>
    <cellStyle name="20% - Akzent4 2 3 2 4" xfId="1708"/>
    <cellStyle name="20% - Akzent4 3 4 4" xfId="1709"/>
    <cellStyle name="20% - Akzent4 3 2 3 4" xfId="1710"/>
    <cellStyle name="20% - Akzent4 3 2 2 2 4" xfId="1711"/>
    <cellStyle name="20% - Akzent4 3 3 2 4" xfId="1712"/>
    <cellStyle name="20% - Akzent5 2 4 4" xfId="1713"/>
    <cellStyle name="20% - Akzent5 2 2 3 4" xfId="1714"/>
    <cellStyle name="20% - Akzent5 2 2 2 2 4" xfId="1715"/>
    <cellStyle name="20% - Akzent5 2 3 2 4" xfId="1716"/>
    <cellStyle name="20% - Akzent5 3 4 4" xfId="1717"/>
    <cellStyle name="20% - Akzent5 3 2 3 4" xfId="1718"/>
    <cellStyle name="20% - Akzent5 3 2 2 2 4" xfId="1719"/>
    <cellStyle name="20% - Akzent5 3 3 2 4" xfId="1720"/>
    <cellStyle name="20% - Akzent6 5 3 4" xfId="1721"/>
    <cellStyle name="20% - Akzent6 5 2 2 4" xfId="1722"/>
    <cellStyle name="20% - Akzent6 6 2 3 4" xfId="1723"/>
    <cellStyle name="20% - Akzent6 6 2 2 2 4" xfId="1724"/>
    <cellStyle name="20% - Akzent6 7 3 4" xfId="1725"/>
    <cellStyle name="20% - Akzent6 7 2 2 4" xfId="1726"/>
    <cellStyle name="40% - Akzent1 2 4 4" xfId="1727"/>
    <cellStyle name="40% - Akzent1 2 2 3 4" xfId="1728"/>
    <cellStyle name="40% - Akzent1 2 2 2 2 4" xfId="1729"/>
    <cellStyle name="40% - Akzent1 2 3 2 4" xfId="1730"/>
    <cellStyle name="40% - Akzent1 3 4 4" xfId="1731"/>
    <cellStyle name="40% - Akzent1 3 2 3 4" xfId="1732"/>
    <cellStyle name="40% - Akzent1 3 2 2 2 4" xfId="1733"/>
    <cellStyle name="40% - Akzent1 3 3 2 4" xfId="1734"/>
    <cellStyle name="40% - Akzent2 2 4 4" xfId="1735"/>
    <cellStyle name="40% - Akzent2 2 2 3 4" xfId="1736"/>
    <cellStyle name="40% - Akzent2 2 2 2 2 4" xfId="1737"/>
    <cellStyle name="40% - Akzent2 2 3 2 4" xfId="1738"/>
    <cellStyle name="40% - Akzent2 3 4 4" xfId="1739"/>
    <cellStyle name="40% - Akzent2 3 2 3 4" xfId="1740"/>
    <cellStyle name="40% - Akzent2 3 2 2 2 4" xfId="1741"/>
    <cellStyle name="40% - Akzent2 3 3 2 4" xfId="1742"/>
    <cellStyle name="40% - Akzent3 2 4 4" xfId="1743"/>
    <cellStyle name="40% - Akzent3 2 2 3 4" xfId="1744"/>
    <cellStyle name="40% - Akzent3 2 2 2 2 4" xfId="1745"/>
    <cellStyle name="40% - Akzent3 2 3 2 4" xfId="1746"/>
    <cellStyle name="40% - Akzent3 3 4 4" xfId="1747"/>
    <cellStyle name="40% - Akzent3 3 2 3 4" xfId="1748"/>
    <cellStyle name="40% - Akzent3 3 2 2 2 4" xfId="1749"/>
    <cellStyle name="40% - Akzent3 3 3 2 4" xfId="1750"/>
    <cellStyle name="40% - Akzent4 2 4 4" xfId="1751"/>
    <cellStyle name="40% - Akzent4 2 2 3 4" xfId="1752"/>
    <cellStyle name="40% - Akzent4 2 2 2 2 4" xfId="1753"/>
    <cellStyle name="40% - Akzent4 2 3 2 4" xfId="1754"/>
    <cellStyle name="40% - Akzent4 3 4 4" xfId="1755"/>
    <cellStyle name="40% - Akzent4 3 2 3 4" xfId="1756"/>
    <cellStyle name="40% - Akzent4 3 2 2 2 4" xfId="1757"/>
    <cellStyle name="40% - Akzent4 3 3 2 4" xfId="1758"/>
    <cellStyle name="40% - Akzent5 2 4 4" xfId="1759"/>
    <cellStyle name="40% - Akzent5 2 2 3 4" xfId="1760"/>
    <cellStyle name="40% - Akzent5 2 2 2 2 4" xfId="1761"/>
    <cellStyle name="40% - Akzent5 2 3 2 4" xfId="1762"/>
    <cellStyle name="40% - Akzent5 3 4 4" xfId="1763"/>
    <cellStyle name="40% - Akzent5 3 2 3 4" xfId="1764"/>
    <cellStyle name="40% - Akzent5 3 2 2 2 4" xfId="1765"/>
    <cellStyle name="40% - Akzent5 3 3 2 4" xfId="1766"/>
    <cellStyle name="40% - Akzent6 2 4 4" xfId="1767"/>
    <cellStyle name="40% - Akzent6 2 2 3 4" xfId="1768"/>
    <cellStyle name="40% - Akzent6 2 2 2 2 4" xfId="1769"/>
    <cellStyle name="40% - Akzent6 2 3 2 4" xfId="1770"/>
    <cellStyle name="40% - Akzent6 3 4 4" xfId="1771"/>
    <cellStyle name="40% - Akzent6 3 2 3 4" xfId="1772"/>
    <cellStyle name="40% - Akzent6 3 2 2 2 4" xfId="1773"/>
    <cellStyle name="40% - Akzent6 3 3 2 4" xfId="1774"/>
    <cellStyle name="Notiz 2 2 3 2 4" xfId="1775"/>
    <cellStyle name="Notiz 3 2 3 2 4" xfId="1776"/>
    <cellStyle name="Notiz 7 3 4" xfId="1777"/>
    <cellStyle name="Notiz 7 2 2 4" xfId="1778"/>
    <cellStyle name="Prozent 5 3 4" xfId="1779"/>
    <cellStyle name="Prozent 5 2 2 4" xfId="1780"/>
    <cellStyle name="Standard 3 3 4" xfId="1781"/>
    <cellStyle name="Standard 6 3 4" xfId="1782"/>
    <cellStyle name="Standard 7 3 4" xfId="1783"/>
    <cellStyle name="Standard 7 2 2 4" xfId="1784"/>
    <cellStyle name="Standard 12 3" xfId="1785"/>
    <cellStyle name="Prozent 13 4" xfId="1786"/>
    <cellStyle name="Standard 2 8" xfId="1787"/>
    <cellStyle name="Standard 2 7" xfId="1788"/>
    <cellStyle name="Standard 13 2 3" xfId="1789"/>
    <cellStyle name="Standard 2 9" xfId="1790"/>
    <cellStyle name="Standard 14 3" xfId="1791"/>
    <cellStyle name="Prozent 15 4" xfId="1792"/>
    <cellStyle name="Standard 4 9" xfId="1793"/>
    <cellStyle name="Prozent 3 4" xfId="1794"/>
    <cellStyle name="Prozent 3 5" xfId="1795"/>
    <cellStyle name="Dezimal 2 6" xfId="1796"/>
    <cellStyle name="Prozent 14 2" xfId="1797"/>
    <cellStyle name="Prozent 2 4 2" xfId="1798"/>
    <cellStyle name="Prozent 3 6" xfId="1799"/>
    <cellStyle name="Prozent 4 4" xfId="1800"/>
    <cellStyle name="Prozent 6 4" xfId="1801"/>
    <cellStyle name="Prozent 8 5" xfId="1802"/>
    <cellStyle name="Prozent 8 2 4" xfId="1803"/>
    <cellStyle name="Prozent 9 4" xfId="1804"/>
    <cellStyle name="Standard 2 2 5 2" xfId="1805"/>
    <cellStyle name="Standard 2 3 6 2" xfId="1806"/>
    <cellStyle name="Standard 2 3 2 4" xfId="1807"/>
    <cellStyle name="Standard 2 4 4" xfId="1808"/>
    <cellStyle name="Währung [0] 8 2" xfId="1809"/>
    <cellStyle name="Währung [0] 2 4 2" xfId="1810"/>
    <cellStyle name="Währung [0] 3 5" xfId="1811"/>
    <cellStyle name="Währung [0] 3 2 4" xfId="1812"/>
    <cellStyle name="Währung [0] 4 4" xfId="1813"/>
    <cellStyle name="Prozent 10 4" xfId="1814"/>
    <cellStyle name="Währung [0] 5 4" xfId="1815"/>
    <cellStyle name="Standard 5 3 2" xfId="1816"/>
    <cellStyle name="Dezimal 2 3 3" xfId="1817"/>
    <cellStyle name="Prozent 11 5" xfId="1818"/>
    <cellStyle name="Prozent 2 2 3" xfId="1819"/>
    <cellStyle name="Prozent 3 2 3" xfId="1820"/>
    <cellStyle name="Prozent 4 2 3" xfId="1821"/>
    <cellStyle name="Prozent 6 2 3" xfId="1822"/>
    <cellStyle name="Prozent 8 3 3" xfId="1823"/>
    <cellStyle name="Prozent 8 2 2 3" xfId="1824"/>
    <cellStyle name="Prozent 9 2 3" xfId="1825"/>
    <cellStyle name="Standard 2 2 2 3" xfId="1826"/>
    <cellStyle name="Standard 2 3 3 3" xfId="1827"/>
    <cellStyle name="Standard 2 3 2 2 3" xfId="1828"/>
    <cellStyle name="Standard 2 4 2 3" xfId="1829"/>
    <cellStyle name="Währung [0] 6 5" xfId="1830"/>
    <cellStyle name="Währung [0] 2 2 3" xfId="1831"/>
    <cellStyle name="Währung [0] 3 3 3" xfId="1832"/>
    <cellStyle name="Währung [0] 3 2 2 3" xfId="1833"/>
    <cellStyle name="Währung [0] 4 2 3" xfId="1834"/>
    <cellStyle name="Prozent 10 2 3" xfId="1835"/>
    <cellStyle name="Währung [0] 5 2 3" xfId="1836"/>
    <cellStyle name="Prozent 12 4" xfId="1837"/>
    <cellStyle name="Prozent 11 3 4" xfId="1838"/>
    <cellStyle name="Prozent 11 2 3" xfId="1839"/>
    <cellStyle name="Standard 5 2 3" xfId="1840"/>
    <cellStyle name="Währung [0] 7 4" xfId="1841"/>
    <cellStyle name="Währung [0] 6 3 4" xfId="1842"/>
    <cellStyle name="Währung [0] 6 2 3" xfId="1843"/>
    <cellStyle name="Prozent 11 3 3 2" xfId="1844"/>
    <cellStyle name="Prozent 12 3 2" xfId="1845"/>
    <cellStyle name="Währung [0] 6 3 3 2" xfId="1846"/>
    <cellStyle name="Währung [0] 7 3 2" xfId="1847"/>
    <cellStyle name="Komma 2 2" xfId="1848"/>
    <cellStyle name="Standard 11 2" xfId="1849"/>
    <cellStyle name="Dezimal 2 5 2" xfId="1850"/>
    <cellStyle name="Prozent 2 3 2" xfId="1851"/>
    <cellStyle name="Prozent 3 3 2" xfId="1852"/>
    <cellStyle name="Prozent 4 3 2" xfId="1853"/>
    <cellStyle name="Prozent 6 3 2" xfId="1854"/>
    <cellStyle name="Prozent 8 4 2" xfId="1855"/>
    <cellStyle name="Prozent 8 2 3 2" xfId="1856"/>
    <cellStyle name="Prozent 9 3 2" xfId="1857"/>
    <cellStyle name="Standard 2 2 4 2" xfId="1858"/>
    <cellStyle name="Standard 2 3 5 2" xfId="1859"/>
    <cellStyle name="Standard 2 3 2 3 2" xfId="1860"/>
    <cellStyle name="Standard 2 4 3 2" xfId="1861"/>
    <cellStyle name="Währung [0] 2 3 2" xfId="1862"/>
    <cellStyle name="Währung [0] 3 4 2" xfId="1863"/>
    <cellStyle name="Währung [0] 3 2 3 2" xfId="1864"/>
    <cellStyle name="Währung [0] 4 3 2" xfId="1865"/>
    <cellStyle name="Prozent 10 3 2" xfId="1866"/>
    <cellStyle name="Währung [0] 5 3 2" xfId="1867"/>
    <cellStyle name="Dezimal 2 3 2 2" xfId="1868"/>
    <cellStyle name="Prozent 11 4 2" xfId="1869"/>
    <cellStyle name="Prozent 2 2 2 2" xfId="1870"/>
    <cellStyle name="Prozent 3 2 2 2" xfId="1871"/>
    <cellStyle name="Prozent 4 2 2 2" xfId="1872"/>
    <cellStyle name="Prozent 6 2 2 2" xfId="1873"/>
    <cellStyle name="Prozent 8 3 2 2" xfId="1874"/>
    <cellStyle name="Prozent 8 2 2 2 2" xfId="1875"/>
    <cellStyle name="Prozent 9 2 2 2" xfId="1876"/>
    <cellStyle name="Standard 2 2 2 2 2" xfId="1877"/>
    <cellStyle name="Standard 2 3 3 2 2" xfId="1878"/>
    <cellStyle name="Standard 2 3 2 2 2 2" xfId="1879"/>
    <cellStyle name="Standard 2 4 2 2 2" xfId="1880"/>
    <cellStyle name="Währung [0] 6 4 2" xfId="1881"/>
    <cellStyle name="Währung [0] 2 2 2 2" xfId="1882"/>
    <cellStyle name="Währung [0] 3 3 2 2" xfId="1883"/>
    <cellStyle name="Währung [0] 3 2 2 2 2" xfId="1884"/>
    <cellStyle name="Währung [0] 4 2 2 2" xfId="1885"/>
    <cellStyle name="Prozent 10 2 2 2" xfId="1886"/>
    <cellStyle name="Währung [0] 5 2 2 2" xfId="1887"/>
    <cellStyle name="Prozent 12 2 2" xfId="1888"/>
    <cellStyle name="Prozent 11 3 2 2" xfId="1889"/>
    <cellStyle name="Prozent 11 2 2 2" xfId="1890"/>
    <cellStyle name="Standard 5 2 2 2" xfId="1891"/>
    <cellStyle name="Währung [0] 7 2 2" xfId="1892"/>
    <cellStyle name="Währung [0] 6 3 2 2" xfId="1893"/>
    <cellStyle name="Währung [0] 6 2 2 2" xfId="1894"/>
    <cellStyle name="Standard 13 2 2" xfId="1895"/>
    <cellStyle name="Prozent 15 2" xfId="1896"/>
    <cellStyle name="Standard 4 9 2" xfId="1897"/>
    <cellStyle name="Prozent 3 4 2" xfId="1898"/>
    <cellStyle name="Prozent 3 4 3" xfId="1899"/>
    <cellStyle name="Prozent 15 3" xfId="1900"/>
    <cellStyle name="Standard 4 9 3" xfId="1901"/>
    <cellStyle name="Standard 2 10" xfId="1902"/>
    <cellStyle name="Notiz 12" xfId="1903"/>
    <cellStyle name="Prozent 2 6" xfId="1904"/>
    <cellStyle name="Standard 15 3" xfId="1905"/>
    <cellStyle name="Prozent 16" xfId="1906"/>
    <cellStyle name="Währung [0] 9 2" xfId="1907"/>
    <cellStyle name="Standard 2 12" xfId="1908"/>
    <cellStyle name="Standard 2 11" xfId="1909"/>
    <cellStyle name="Prozent 2 5" xfId="1910"/>
    <cellStyle name="Standard 22" xfId="1911"/>
    <cellStyle name="Dezimal 2 2 3" xfId="1912"/>
    <cellStyle name="Dezimal 2 2 2 2" xfId="1913"/>
    <cellStyle name="Dezimal 3" xfId="1914"/>
    <cellStyle name="Dezimal 3 2" xfId="1915"/>
    <cellStyle name="Dezimal 3 3" xfId="1916"/>
    <cellStyle name="Dezimal 4" xfId="1917"/>
    <cellStyle name="Dezimal 4 2" xfId="1918"/>
    <cellStyle name="Dezimal 4 3" xfId="1919"/>
    <cellStyle name="Dezimal 5" xfId="1920"/>
    <cellStyle name="Dezimal 5 2" xfId="1921"/>
    <cellStyle name="Dezimal 5 3" xfId="1922"/>
    <cellStyle name="Hyperlink 3" xfId="1923"/>
    <cellStyle name="Hyperlink 4" xfId="1924"/>
    <cellStyle name="Hyperlink 5" xfId="1925"/>
    <cellStyle name="Komma 6" xfId="1926"/>
    <cellStyle name="Komma 4 2" xfId="1927"/>
    <cellStyle name="Komma 5" xfId="1928"/>
    <cellStyle name="Komma 5 2" xfId="1929"/>
    <cellStyle name="Notiz 10" xfId="1930"/>
    <cellStyle name="Notiz 11" xfId="1931"/>
    <cellStyle name="Notiz 2 3" xfId="1932"/>
    <cellStyle name="Notiz 9 2" xfId="1933"/>
    <cellStyle name="Prozent 17" xfId="1934"/>
    <cellStyle name="Prozent 13 3" xfId="1935"/>
    <cellStyle name="Prozent 13 2" xfId="1936"/>
    <cellStyle name="Prozent 5 2 3 3" xfId="1937"/>
    <cellStyle name="Prozent 5 3 3 2" xfId="1938"/>
    <cellStyle name="Prozent 5 3 2 3" xfId="1939"/>
    <cellStyle name="Prozent 7 2" xfId="1940"/>
    <cellStyle name="Prozent 7 3" xfId="1941"/>
    <cellStyle name="Standard 10 3" xfId="1942"/>
    <cellStyle name="Standard 11 3" xfId="1943"/>
    <cellStyle name="Standard 12 2" xfId="1944"/>
    <cellStyle name="Standard 13 3" xfId="1945"/>
    <cellStyle name="Standard 14 2" xfId="1946"/>
    <cellStyle name="Standard 15 2" xfId="1947"/>
    <cellStyle name="Standard 16 2" xfId="1948"/>
    <cellStyle name="Standard 17 2" xfId="1949"/>
    <cellStyle name="Standard 18" xfId="1950"/>
    <cellStyle name="Standard 19" xfId="1951"/>
    <cellStyle name="Standard 19 2" xfId="1952"/>
    <cellStyle name="Standard 19 3" xfId="1953"/>
    <cellStyle name="Standard 20" xfId="1954"/>
    <cellStyle name="Standard 21" xfId="1955"/>
    <cellStyle name="Standard 3 3 3 2" xfId="1956"/>
    <cellStyle name="Standard 3 3 2 3" xfId="1957"/>
    <cellStyle name="Standard 3 4 2 2" xfId="1958"/>
    <cellStyle name="Standard 4 6 3" xfId="1959"/>
    <cellStyle name="Standard 4 6 2" xfId="1960"/>
    <cellStyle name="Standard 4 7 3" xfId="1961"/>
    <cellStyle name="Standard 4 7 2" xfId="1962"/>
    <cellStyle name="Standard 4 9 4" xfId="1963"/>
    <cellStyle name="Standard 5 5" xfId="1964"/>
    <cellStyle name="Standard 5 4" xfId="1965"/>
    <cellStyle name="Standard 6 5 2" xfId="1966"/>
    <cellStyle name="Standard 6 3 3 2" xfId="1967"/>
    <cellStyle name="Standard 6 3 2 3" xfId="1968"/>
    <cellStyle name="Standard 6 4 3" xfId="1969"/>
    <cellStyle name="Standard 7 2 3 3" xfId="1970"/>
    <cellStyle name="Standard 7 3 3 2" xfId="1971"/>
    <cellStyle name="Standard 7 3 2 3" xfId="1972"/>
    <cellStyle name="Standard 8 2" xfId="1973"/>
    <cellStyle name="Standard 8 3" xfId="1974"/>
    <cellStyle name="Überschrift 1 7 2" xfId="1975"/>
    <cellStyle name="Überschrift 10" xfId="1976"/>
    <cellStyle name="Überschrift 2 7 2" xfId="1977"/>
    <cellStyle name="Überschrift 3 7 2" xfId="1978"/>
    <cellStyle name="Überschrift 4 7 2" xfId="1979"/>
    <cellStyle name="Standard 4 11" xfId="1980"/>
    <cellStyle name="Hyperlink 6" xfId="1981"/>
    <cellStyle name="Prozent 3 8" xfId="1982"/>
    <cellStyle name="Standard 24" xfId="1983"/>
    <cellStyle name="Link" xfId="1984"/>
    <cellStyle name="Standard 25" xfId="1985"/>
    <cellStyle name="Notiz 13" xfId="1986"/>
    <cellStyle name="20 % - Akzent1 2" xfId="1987"/>
    <cellStyle name="40 % - Akzent1 2" xfId="1988"/>
    <cellStyle name="20 % - Akzent2 2" xfId="1989"/>
    <cellStyle name="40 % - Akzent2 2" xfId="1990"/>
    <cellStyle name="20 % - Akzent3 2" xfId="1991"/>
    <cellStyle name="40 % - Akzent3 2" xfId="1992"/>
    <cellStyle name="20 % - Akzent4 2" xfId="1993"/>
    <cellStyle name="40 % - Akzent4 2" xfId="1994"/>
    <cellStyle name="20 % - Akzent5 2" xfId="1995"/>
    <cellStyle name="40 % - Akzent5 2" xfId="1996"/>
    <cellStyle name="20 % - Akzent6 7" xfId="1997"/>
    <cellStyle name="40 % - Akzent6 2" xfId="1998"/>
    <cellStyle name="Standard 27" xfId="1999"/>
    <cellStyle name="20 % - Akzent1 5" xfId="2000"/>
    <cellStyle name="40 % - Akzent1 5" xfId="2001"/>
    <cellStyle name="20 % - Akzent2 5" xfId="2002"/>
    <cellStyle name="40 % - Akzent2 5" xfId="2003"/>
    <cellStyle name="20 % - Akzent3 5" xfId="2004"/>
    <cellStyle name="40 % - Akzent3 5" xfId="2005"/>
    <cellStyle name="20 % - Akzent4 5" xfId="2006"/>
    <cellStyle name="40 % - Akzent4 5" xfId="2007"/>
    <cellStyle name="20 % - Akzent5 5" xfId="2008"/>
    <cellStyle name="40 % - Akzent5 5" xfId="2009"/>
    <cellStyle name="20 % - Akzent6 8" xfId="2010"/>
    <cellStyle name="40 % - Akzent6 5" xfId="2011"/>
    <cellStyle name="Standard 23 3" xfId="2012"/>
    <cellStyle name="20% - Akzent1 2 9" xfId="2013"/>
    <cellStyle name="20% - Akzent1 2 2 8" xfId="2014"/>
    <cellStyle name="20% - Akzent1 3 9" xfId="2015"/>
    <cellStyle name="20% - Akzent1 3 2 8" xfId="2016"/>
    <cellStyle name="20% - Akzent2 2 9" xfId="2017"/>
    <cellStyle name="20% - Akzent2 2 2 8" xfId="2018"/>
    <cellStyle name="20% - Akzent2 3 9" xfId="2019"/>
    <cellStyle name="20% - Akzent2 3 2 8" xfId="2020"/>
    <cellStyle name="20% - Akzent3 2 9" xfId="2021"/>
    <cellStyle name="20% - Akzent3 2 2 8" xfId="2022"/>
    <cellStyle name="20% - Akzent3 3 9" xfId="2023"/>
    <cellStyle name="20% - Akzent3 3 2 8" xfId="2024"/>
    <cellStyle name="20% - Akzent4 2 9" xfId="2025"/>
    <cellStyle name="20% - Akzent4 2 2 8" xfId="2026"/>
    <cellStyle name="20% - Akzent4 3 9" xfId="2027"/>
    <cellStyle name="20% - Akzent4 3 2 8" xfId="2028"/>
    <cellStyle name="20% - Akzent5 2 9" xfId="2029"/>
    <cellStyle name="20% - Akzent5 2 2 8" xfId="2030"/>
    <cellStyle name="20% - Akzent5 3 9" xfId="2031"/>
    <cellStyle name="20% - Akzent5 3 2 8" xfId="2032"/>
    <cellStyle name="20% - Akzent6 5 8" xfId="2033"/>
    <cellStyle name="20% - Akzent6 6 2 8" xfId="2034"/>
    <cellStyle name="20% - Akzent6 7 8" xfId="2035"/>
    <cellStyle name="20% - Akzent6 8 2" xfId="2036"/>
    <cellStyle name="40% - Akzent1 2 9" xfId="2037"/>
    <cellStyle name="40% - Akzent1 2 2 8" xfId="2038"/>
    <cellStyle name="40% - Akzent1 3 9" xfId="2039"/>
    <cellStyle name="40% - Akzent1 3 2 8" xfId="2040"/>
    <cellStyle name="40% - Akzent2 2 9" xfId="2041"/>
    <cellStyle name="40% - Akzent2 2 2 8" xfId="2042"/>
    <cellStyle name="40% - Akzent2 3 9" xfId="2043"/>
    <cellStyle name="40% - Akzent2 3 2 8" xfId="2044"/>
    <cellStyle name="40% - Akzent3 2 9" xfId="2045"/>
    <cellStyle name="40% - Akzent3 2 2 8" xfId="2046"/>
    <cellStyle name="40% - Akzent3 3 9" xfId="2047"/>
    <cellStyle name="40% - Akzent3 3 2 8" xfId="2048"/>
    <cellStyle name="40% - Akzent4 2 9" xfId="2049"/>
    <cellStyle name="40% - Akzent4 2 2 8" xfId="2050"/>
    <cellStyle name="40% - Akzent4 3 9" xfId="2051"/>
    <cellStyle name="40% - Akzent4 3 2 8" xfId="2052"/>
    <cellStyle name="40% - Akzent5 2 9" xfId="2053"/>
    <cellStyle name="40% - Akzent5 2 2 8" xfId="2054"/>
    <cellStyle name="40% - Akzent5 3 9" xfId="2055"/>
    <cellStyle name="40% - Akzent5 3 2 8" xfId="2056"/>
    <cellStyle name="40% - Akzent6 2 9" xfId="2057"/>
    <cellStyle name="40% - Akzent6 2 2 8" xfId="2058"/>
    <cellStyle name="40% - Akzent6 3 9" xfId="2059"/>
    <cellStyle name="40% - Akzent6 3 2 8" xfId="2060"/>
    <cellStyle name="Dezimal 2 7" xfId="2061"/>
    <cellStyle name="Dezimal 2 2 4" xfId="2062"/>
    <cellStyle name="Dezimal 2 3 4" xfId="2063"/>
    <cellStyle name="Dezimal 3 6" xfId="2064"/>
    <cellStyle name="Dezimal 3 2 4" xfId="2065"/>
    <cellStyle name="Dezimal 3 3 2" xfId="2066"/>
    <cellStyle name="Dezimal 4 4" xfId="2067"/>
    <cellStyle name="Dezimal 4 2 2" xfId="2068"/>
    <cellStyle name="Dezimal 4 3 2" xfId="2069"/>
    <cellStyle name="Dezimal 5 4" xfId="2070"/>
    <cellStyle name="Dezimal 5 2 2" xfId="2071"/>
    <cellStyle name="Dezimal 5 3 2" xfId="2072"/>
    <cellStyle name="Notiz 7 8" xfId="2073"/>
    <cellStyle name="Prozent 11 7" xfId="2074"/>
    <cellStyle name="Prozent 5 8" xfId="2075"/>
    <cellStyle name="Standard 19 4" xfId="2076"/>
    <cellStyle name="Standard 2 5 3" xfId="2077"/>
    <cellStyle name="Standard 7 8" xfId="2078"/>
    <cellStyle name="40% - Akzent1 2 2 2 2 5" xfId="2079"/>
    <cellStyle name="40% - Akzent2 3 2 2 6" xfId="2080"/>
    <cellStyle name="Dezimal [0] 4" xfId="2081"/>
    <cellStyle name="Dezimal [0] 2" xfId="2082"/>
    <cellStyle name="Dezimal [0] 2 2" xfId="2083"/>
    <cellStyle name="Dezimal [0] 3" xfId="2084"/>
    <cellStyle name="Dezimal 2 5 4" xfId="2085"/>
    <cellStyle name="Dezimal 2 2 3 3" xfId="2086"/>
    <cellStyle name="Dezimal 3 5" xfId="2087"/>
    <cellStyle name="Dezimal 3 2 3" xfId="2088"/>
    <cellStyle name="Komma 3 3" xfId="2089"/>
    <cellStyle name="Komma 2 4" xfId="2090"/>
    <cellStyle name="Notiz 4 4" xfId="2091"/>
    <cellStyle name="Notiz 4 2 3" xfId="2092"/>
    <cellStyle name="Notiz 5 4" xfId="2093"/>
    <cellStyle name="Prozent 4 5" xfId="2094"/>
    <cellStyle name="Prozent 2 5 3" xfId="2095"/>
    <cellStyle name="Prozent 2 2 3 3" xfId="2096"/>
    <cellStyle name="Standard 10 3 3" xfId="2097"/>
    <cellStyle name="Standard 3 6 3" xfId="2098"/>
    <cellStyle name="Standard 3 3 4 3" xfId="2099"/>
    <cellStyle name="Standard 3 3 2 5" xfId="2100"/>
    <cellStyle name="Standard 3 4 5" xfId="2101"/>
    <cellStyle name="Standard 5 5 3" xfId="2102"/>
    <cellStyle name="Standard 5 2 3 3" xfId="2103"/>
    <cellStyle name="Standard 6 5 3" xfId="2104"/>
    <cellStyle name="Standard 6 2 3" xfId="2105"/>
    <cellStyle name="Dezimal 2 4 3" xfId="2106"/>
    <cellStyle name="Dezimal 2 2 2 3" xfId="2107"/>
    <cellStyle name="Dezimal 3 4" xfId="2108"/>
    <cellStyle name="Dezimal 3 2 2" xfId="2109"/>
    <cellStyle name="Notiz 4 3" xfId="2110"/>
    <cellStyle name="Notiz 4 2 2" xfId="2111"/>
    <cellStyle name="Notiz 5 3" xfId="2112"/>
    <cellStyle name="Prozent 3 4 5" xfId="2113"/>
    <cellStyle name="Standard 10 2 3" xfId="2114"/>
    <cellStyle name="Standard 3 5 3" xfId="2115"/>
    <cellStyle name="Standard 4 8 3" xfId="2116"/>
    <cellStyle name="Standard 6 4 5" xfId="2117"/>
    <cellStyle name="Standard 6 2 2" xfId="2118"/>
    <cellStyle name="Standard 9 4" xfId="2119"/>
    <cellStyle name="Standard 7 3 5" xfId="2120"/>
    <cellStyle name="Standard 7 2 2 5" xfId="2121"/>
    <cellStyle name="Standard 7 2 6" xfId="2122"/>
    <cellStyle name="Standard 6 3 5" xfId="2123"/>
    <cellStyle name="Standard 4 8 2" xfId="2124"/>
    <cellStyle name="Standard 4 7 4" xfId="2125"/>
    <cellStyle name="Standard 4 6 4" xfId="2126"/>
    <cellStyle name="Standard 2 5 2" xfId="2127"/>
    <cellStyle name="Standard 10 2 2" xfId="2128"/>
    <cellStyle name="Prozent 5 3 5" xfId="2129"/>
    <cellStyle name="Prozent 5 2 2 5" xfId="2130"/>
    <cellStyle name="Prozent 5 2 6" xfId="2131"/>
    <cellStyle name="Prozent 11 6" xfId="2132"/>
    <cellStyle name="Notiz 7 3 5" xfId="2133"/>
    <cellStyle name="Notiz 7 2 2 5" xfId="2134"/>
    <cellStyle name="Notiz 7 2 6" xfId="2135"/>
    <cellStyle name="Notiz 3 2 3 2 5" xfId="2136"/>
    <cellStyle name="Notiz 3 2 3 6" xfId="2137"/>
    <cellStyle name="Dezimal 2 4 2" xfId="2138"/>
    <cellStyle name="40% - Akzent6 3 4 5" xfId="2139"/>
    <cellStyle name="40% - Akzent6 3 3 6" xfId="2140"/>
    <cellStyle name="40% - Akzent6 3 2 3 5" xfId="2141"/>
    <cellStyle name="40% - Akzent6 3 2 2 2 5" xfId="2142"/>
    <cellStyle name="40% - Akzent6 3 2 2 6" xfId="2143"/>
    <cellStyle name="40% - Akzent6 2 4 5" xfId="2144"/>
    <cellStyle name="40% - Akzent6 2 3 2 5" xfId="2145"/>
    <cellStyle name="40% - Akzent6 2 3 6" xfId="2146"/>
    <cellStyle name="40% - Akzent6 2 2 3 5" xfId="2147"/>
    <cellStyle name="40% - Akzent6 2 2 2 2 5" xfId="2148"/>
    <cellStyle name="40% - Akzent6 2 2 2 6" xfId="2149"/>
    <cellStyle name="40% - Akzent5 3 4 5" xfId="2150"/>
    <cellStyle name="40% - Akzent5 3 3 2 5" xfId="2151"/>
    <cellStyle name="40% - Akzent5 3 3 6" xfId="2152"/>
    <cellStyle name="40% - Akzent5 3 2 3 5" xfId="2153"/>
    <cellStyle name="40% - Akzent5 3 2 2 2 5" xfId="2154"/>
    <cellStyle name="40% - Akzent5 3 2 2 6" xfId="2155"/>
    <cellStyle name="40% - Akzent5 2 3 2 5" xfId="2156"/>
    <cellStyle name="40% - Akzent5 2 3 6" xfId="2157"/>
    <cellStyle name="40% - Akzent5 2 2 3 5" xfId="2158"/>
    <cellStyle name="40% - Akzent5 2 2 2 2 5" xfId="2159"/>
    <cellStyle name="40% - Akzent5 2 2 2 6" xfId="2160"/>
    <cellStyle name="40% - Akzent4 3 3 6" xfId="2161"/>
    <cellStyle name="40% - Akzent4 3 2 3 5" xfId="2162"/>
    <cellStyle name="40% - Akzent4 3 2 2 2 5" xfId="2163"/>
    <cellStyle name="40% - Akzent4 3 2 2 6" xfId="2164"/>
    <cellStyle name="40% - Akzent4 2 3 2 5" xfId="2165"/>
    <cellStyle name="40% - Akzent4 2 4 5" xfId="2166"/>
    <cellStyle name="40% - Akzent4 2 3 6" xfId="2167"/>
    <cellStyle name="40% - Akzent4 2 2 3 5" xfId="2168"/>
    <cellStyle name="40% - Akzent3 3 4 5" xfId="2169"/>
    <cellStyle name="40% - Akzent3 3 3 2 5" xfId="2170"/>
    <cellStyle name="40% - Akzent3 3 2 2 2 5" xfId="2171"/>
    <cellStyle name="40% - Akzent3 3 2 2 6" xfId="2172"/>
    <cellStyle name="40% - Akzent3 2 4 5" xfId="2173"/>
    <cellStyle name="40% - Akzent3 2 3 2 5" xfId="2174"/>
    <cellStyle name="40% - Akzent3 2 3 6" xfId="2175"/>
    <cellStyle name="40% - Akzent3 2 2 3 5" xfId="2176"/>
    <cellStyle name="40% - Akzent3 2 2 2 2 5" xfId="2177"/>
    <cellStyle name="40% - Akzent3 2 2 2 6" xfId="2178"/>
    <cellStyle name="40% - Akzent2 3 4 5" xfId="2179"/>
    <cellStyle name="40% - Akzent2 3 3 2 5" xfId="2180"/>
    <cellStyle name="40% - Akzent2 3 3 6" xfId="2181"/>
    <cellStyle name="40% - Akzent2 3 2 3 5" xfId="2182"/>
    <cellStyle name="40% - Akzent2 3 2 2 2 5" xfId="2183"/>
    <cellStyle name="40% - Akzent2 2 3 2 5" xfId="2184"/>
    <cellStyle name="40% - Akzent2 2 3 6" xfId="2185"/>
    <cellStyle name="40% - Akzent2 2 2 3 5" xfId="2186"/>
    <cellStyle name="40% - Akzent2 2 2 2 2 5" xfId="2187"/>
    <cellStyle name="40% - Akzent2 2 2 2 6" xfId="2188"/>
    <cellStyle name="40% - Akzent1 3 3 2 5" xfId="2189"/>
    <cellStyle name="40% - Akzent1 3 3 6" xfId="2190"/>
    <cellStyle name="40% - Akzent1 3 2 2 6" xfId="2191"/>
    <cellStyle name="40% - Akzent1 2 3 2 5" xfId="2192"/>
    <cellStyle name="40% - Akzent1 2 3 6" xfId="2193"/>
    <cellStyle name="40% - Akzent1 2 2 3 5" xfId="2194"/>
    <cellStyle name="40% - Akzent1 2 2 2 6" xfId="2195"/>
    <cellStyle name="20% - Akzent6 7 2 2 5" xfId="2196"/>
    <cellStyle name="20% - Akzent6 5 3 5" xfId="2197"/>
    <cellStyle name="20% - Akzent6 5 2 2 5" xfId="2198"/>
    <cellStyle name="20% - Akzent6 5 2 6" xfId="2199"/>
    <cellStyle name="20% - Akzent5 3 4 5" xfId="2200"/>
    <cellStyle name="20% - Akzent5 3 2 3 5" xfId="2201"/>
    <cellStyle name="20% - Akzent5 2 4 5" xfId="2202"/>
    <cellStyle name="20% - Akzent5 2 3 2 5" xfId="2203"/>
    <cellStyle name="20% - Akzent5 2 3 6" xfId="2204"/>
    <cellStyle name="20% - Akzent5 2 2 3 5" xfId="2205"/>
    <cellStyle name="20% - Akzent5 2 2 2 2 5" xfId="2206"/>
    <cellStyle name="20% - Akzent4 3 4 5" xfId="2207"/>
    <cellStyle name="20% - Akzent4 3 3 2 5" xfId="2208"/>
    <cellStyle name="20% - Akzent4 3 3 6" xfId="2209"/>
    <cellStyle name="20% - Akzent4 3 2 3 5" xfId="2210"/>
    <cellStyle name="20% - Akzent4 3 2 2 6" xfId="2211"/>
    <cellStyle name="20% - Akzent4 2 4 5" xfId="2212"/>
    <cellStyle name="20% - Akzent4 2 3 2 5" xfId="2213"/>
    <cellStyle name="20% - Akzent4 2 3 6" xfId="2214"/>
    <cellStyle name="20% - Akzent4 2 2 3 5" xfId="2215"/>
    <cellStyle name="20% - Akzent4 2 2 2 2 5" xfId="2216"/>
    <cellStyle name="20% - Akzent4 2 2 2 6" xfId="2217"/>
    <cellStyle name="20% - Akzent3 3 4 5" xfId="2218"/>
    <cellStyle name="20% - Akzent3 3 3 2 5" xfId="2219"/>
    <cellStyle name="20% - Akzent3 3 3 6" xfId="2220"/>
    <cellStyle name="20% - Akzent3 3 2 3 5" xfId="2221"/>
    <cellStyle name="20% - Akzent3 3 2 2 2 5" xfId="2222"/>
    <cellStyle name="20% - Akzent3 2 4 5" xfId="2223"/>
    <cellStyle name="20% - Akzent3 2 3 2 5" xfId="2224"/>
    <cellStyle name="20% - Akzent3 2 3 6" xfId="2225"/>
    <cellStyle name="20% - Akzent3 2 2 3 5" xfId="2226"/>
    <cellStyle name="20% - Akzent3 2 2 2 2 5" xfId="2227"/>
    <cellStyle name="20% - Akzent3 2 2 2 6" xfId="2228"/>
    <cellStyle name="40 % - Akzent6 3" xfId="2229"/>
    <cellStyle name="40 % - Akzent2 4" xfId="2230"/>
    <cellStyle name="20% - Akzent2 3 4 5" xfId="2231"/>
    <cellStyle name="20% - Akzent2 3 3 2 5" xfId="2232"/>
    <cellStyle name="20% - Akzent2 3 3 6" xfId="2233"/>
    <cellStyle name="20% - Akzent2 3 2 3 5" xfId="2234"/>
    <cellStyle name="20% - Akzent2 3 2 2 6" xfId="2235"/>
    <cellStyle name="40 % - Akzent5 4" xfId="2236"/>
    <cellStyle name="20% - Akzent2 2 4 5" xfId="2237"/>
    <cellStyle name="20% - Akzent2 2 3 2 5" xfId="2238"/>
    <cellStyle name="20% - Akzent2 2 3 6" xfId="2239"/>
    <cellStyle name="20% - Akzent2 2 2 3 5" xfId="2240"/>
    <cellStyle name="20% - Akzent2 2 2 2 2 5" xfId="2241"/>
    <cellStyle name="20% - Akzent2 2 2 2 6" xfId="2242"/>
    <cellStyle name="40 % - Akzent6 4" xfId="2243"/>
    <cellStyle name="20% - Akzent1 3 4 5" xfId="2244"/>
    <cellStyle name="20% - Akzent1 3 3 2 5" xfId="2245"/>
    <cellStyle name="20% - Akzent1 3 3 6" xfId="2246"/>
    <cellStyle name="20% - Akzent1 3 2 3 5" xfId="2247"/>
    <cellStyle name="20% - Akzent1 3 2 2 2 5" xfId="2248"/>
    <cellStyle name="20% - Akzent1 3 2 2 6" xfId="2249"/>
    <cellStyle name="20% - Akzent1 2 4 5" xfId="2250"/>
    <cellStyle name="20% - Akzent1 2 3 6" xfId="2251"/>
    <cellStyle name="20% - Akzent1 2 2 3 5" xfId="2252"/>
    <cellStyle name="20% - Akzent1 2 2 2 2 5" xfId="2253"/>
    <cellStyle name="20% - Akzent1 2 2 2 6" xfId="2254"/>
    <cellStyle name="20 % - Akzent6 3 5" xfId="2255"/>
    <cellStyle name="20 % - Akzent6 2 2 5" xfId="2256"/>
    <cellStyle name="20 % - Akzent6 2 6" xfId="2257"/>
    <cellStyle name="Standard 26" xfId="2258"/>
    <cellStyle name="20% - Akzent5 2 2 2 6" xfId="2259"/>
    <cellStyle name="20% - Akzent4 3 2 2 2 5" xfId="2260"/>
    <cellStyle name="20% - Akzent3 3 2 2 6" xfId="2261"/>
    <cellStyle name="40% - Akzent6 3 3 2 5" xfId="2262"/>
    <cellStyle name="20% - Akzent2 3 2 2 2 5" xfId="2263"/>
    <cellStyle name="20% - Akzent1 2 3 2 5" xfId="2264"/>
    <cellStyle name="Notiz 2 2 3 2 5" xfId="2265"/>
    <cellStyle name="Notiz 2 2 3 6" xfId="2266"/>
    <cellStyle name="Standard 3 3 5" xfId="2267"/>
    <cellStyle name="40% - Akzent5 2 4 5" xfId="2268"/>
    <cellStyle name="40% - Akzent4 3 3 2 5" xfId="2269"/>
    <cellStyle name="40% - Akzent3 3 2 3 5" xfId="2270"/>
    <cellStyle name="40% - Akzent4 2 2 2 6" xfId="2271"/>
    <cellStyle name="40% - Akzent2 2 4 5" xfId="2272"/>
    <cellStyle name="40% - Akzent1 2 4 5" xfId="2273"/>
    <cellStyle name="40% - Akzent1 3 4 5" xfId="2274"/>
    <cellStyle name="40% - Akzent1 3 2 2 2 5" xfId="2275"/>
    <cellStyle name="20% - Akzent6 7 3 5" xfId="2276"/>
    <cellStyle name="20% - Akzent6 6 2 3 5" xfId="2277"/>
    <cellStyle name="20% - Akzent6 7 2 6" xfId="2278"/>
    <cellStyle name="20% - Akzent6 6 2 2 2 5" xfId="2279"/>
    <cellStyle name="20% - Akzent5 3 2 2 6" xfId="2280"/>
    <cellStyle name="20% - Akzent5 3 3 6" xfId="2281"/>
    <cellStyle name="40% - Akzent4 3 4 5" xfId="2282"/>
    <cellStyle name="40% - Akzent4 2 2 2 2 5" xfId="2283"/>
    <cellStyle name="40% - Akzent3 3 3 6" xfId="2284"/>
    <cellStyle name="40% - Akzent1 3 2 3 5" xfId="2285"/>
    <cellStyle name="20% - Akzent6 6 2 2 6" xfId="2286"/>
    <cellStyle name="20% - Akzent5 3 2 2 2 5" xfId="2287"/>
    <cellStyle name="20% - Akzent5 3 3 2 5" xfId="2288"/>
    <cellStyle name="Komma 7" xfId="2289"/>
    <cellStyle name="Standard 11 4" xfId="2290"/>
    <cellStyle name="Dezimal 2 5 3" xfId="2291"/>
    <cellStyle name="Dezimal 2 3 2 3" xfId="2292"/>
    <cellStyle name="Komma 2 3" xfId="2293"/>
    <cellStyle name="Standard 13 5" xfId="2294"/>
    <cellStyle name="20 % - Akzent6 4 3" xfId="2295"/>
    <cellStyle name="Standard 12 4" xfId="2296"/>
    <cellStyle name="20 % - Akzent6 2 3 3" xfId="2297"/>
    <cellStyle name="20 % - Akzent6 2 2 2 3" xfId="2298"/>
    <cellStyle name="20 % - Akzent6 3 2 3" xfId="2299"/>
    <cellStyle name="20% - Akzent1 2 5 3" xfId="2300"/>
    <cellStyle name="20% - Akzent1 2 2 4 3" xfId="2301"/>
    <cellStyle name="20% - Akzent1 2 2 2 3 3" xfId="2302"/>
    <cellStyle name="20% - Akzent1 2 2 2 2 2 3" xfId="2303"/>
    <cellStyle name="20% - Akzent1 2 2 3 2 3" xfId="2304"/>
    <cellStyle name="20% - Akzent1 2 3 3 3" xfId="2305"/>
    <cellStyle name="20% - Akzent1 2 3 2 2 3" xfId="2306"/>
    <cellStyle name="20% - Akzent1 2 4 2 3" xfId="2307"/>
    <cellStyle name="20% - Akzent1 3 5 3" xfId="2308"/>
    <cellStyle name="20% - Akzent1 3 2 4 3" xfId="2309"/>
    <cellStyle name="20% - Akzent1 3 2 2 3 3" xfId="2310"/>
    <cellStyle name="20% - Akzent1 3 2 2 2 2 3" xfId="2311"/>
    <cellStyle name="20% - Akzent1 3 2 3 2 3" xfId="2312"/>
    <cellStyle name="20% - Akzent1 3 3 3 3" xfId="2313"/>
    <cellStyle name="20% - Akzent1 3 3 2 2 3" xfId="2314"/>
    <cellStyle name="20% - Akzent1 3 4 2 3" xfId="2315"/>
    <cellStyle name="20% - Akzent2 2 5 3" xfId="2316"/>
    <cellStyle name="20% - Akzent2 2 2 4 3" xfId="2317"/>
    <cellStyle name="20% - Akzent2 2 2 2 3 3" xfId="2318"/>
    <cellStyle name="20% - Akzent2 2 2 2 2 2 3" xfId="2319"/>
    <cellStyle name="20% - Akzent2 2 2 3 2 3" xfId="2320"/>
    <cellStyle name="20% - Akzent2 2 3 3 3" xfId="2321"/>
    <cellStyle name="20% - Akzent2 2 3 2 2 3" xfId="2322"/>
    <cellStyle name="20% - Akzent2 2 4 2 3" xfId="2323"/>
    <cellStyle name="20% - Akzent2 3 5 3" xfId="2324"/>
    <cellStyle name="20% - Akzent2 3 2 4 3" xfId="2325"/>
    <cellStyle name="20% - Akzent2 3 2 2 3 3" xfId="2326"/>
    <cellStyle name="20% - Akzent2 3 2 2 2 2 3" xfId="2327"/>
    <cellStyle name="20% - Akzent2 3 2 3 2 3" xfId="2328"/>
    <cellStyle name="20% - Akzent2 3 3 3 3" xfId="2329"/>
    <cellStyle name="20% - Akzent2 3 3 2 2 3" xfId="2330"/>
    <cellStyle name="20% - Akzent2 3 4 2 3" xfId="2331"/>
    <cellStyle name="20% - Akzent3 2 5 3" xfId="2332"/>
    <cellStyle name="20% - Akzent3 2 2 4 3" xfId="2333"/>
    <cellStyle name="20% - Akzent3 2 2 2 3 3" xfId="2334"/>
    <cellStyle name="20% - Akzent3 2 2 2 2 2 3" xfId="2335"/>
    <cellStyle name="20% - Akzent3 2 2 3 2 3" xfId="2336"/>
    <cellStyle name="20% - Akzent3 2 3 3 3" xfId="2337"/>
    <cellStyle name="20% - Akzent3 2 3 2 2 3" xfId="2338"/>
    <cellStyle name="20% - Akzent3 2 4 2 3" xfId="2339"/>
    <cellStyle name="20% - Akzent3 3 5 3" xfId="2340"/>
    <cellStyle name="20% - Akzent3 3 2 4 3" xfId="2341"/>
    <cellStyle name="20% - Akzent3 3 2 2 3 3" xfId="2342"/>
    <cellStyle name="20% - Akzent3 3 2 2 2 2 3" xfId="2343"/>
    <cellStyle name="20% - Akzent3 3 2 3 2 3" xfId="2344"/>
    <cellStyle name="20% - Akzent3 3 3 3 3" xfId="2345"/>
    <cellStyle name="20% - Akzent3 3 3 2 2 3" xfId="2346"/>
    <cellStyle name="20% - Akzent3 3 4 2 3" xfId="2347"/>
    <cellStyle name="20% - Akzent4 2 5 3" xfId="2348"/>
    <cellStyle name="20% - Akzent4 2 2 4 3" xfId="2349"/>
    <cellStyle name="20% - Akzent4 2 2 2 3 3" xfId="2350"/>
    <cellStyle name="20% - Akzent4 2 2 2 2 2 3" xfId="2351"/>
    <cellStyle name="20% - Akzent4 2 2 3 2 3" xfId="2352"/>
    <cellStyle name="20% - Akzent4 2 3 3 3" xfId="2353"/>
    <cellStyle name="20% - Akzent4 2 3 2 2 3" xfId="2354"/>
    <cellStyle name="20% - Akzent4 2 4 2 3" xfId="2355"/>
    <cellStyle name="20% - Akzent4 3 5 3" xfId="2356"/>
    <cellStyle name="20% - Akzent4 3 2 4 3" xfId="2357"/>
    <cellStyle name="20% - Akzent4 3 2 2 3 3" xfId="2358"/>
    <cellStyle name="20% - Akzent4 3 2 2 2 2 3" xfId="2359"/>
    <cellStyle name="20% - Akzent4 3 2 3 2 3" xfId="2360"/>
    <cellStyle name="20% - Akzent4 3 3 3 3" xfId="2361"/>
    <cellStyle name="20% - Akzent4 3 3 2 2 3" xfId="2362"/>
    <cellStyle name="20% - Akzent4 3 4 2 3" xfId="2363"/>
    <cellStyle name="20% - Akzent5 2 5 3" xfId="2364"/>
    <cellStyle name="20% - Akzent5 2 2 4 3" xfId="2365"/>
    <cellStyle name="20% - Akzent5 2 2 2 3 3" xfId="2366"/>
    <cellStyle name="20% - Akzent5 2 2 2 2 2 3" xfId="2367"/>
    <cellStyle name="20% - Akzent5 2 2 3 2 3" xfId="2368"/>
    <cellStyle name="20% - Akzent5 2 3 3 3" xfId="2369"/>
    <cellStyle name="20% - Akzent5 2 3 2 2 3" xfId="2370"/>
    <cellStyle name="20% - Akzent5 2 4 2 3" xfId="2371"/>
    <cellStyle name="20% - Akzent5 3 5 3" xfId="2372"/>
    <cellStyle name="20% - Akzent5 3 2 4 3" xfId="2373"/>
    <cellStyle name="20% - Akzent5 3 2 2 3 3" xfId="2374"/>
    <cellStyle name="20% - Akzent5 3 2 2 2 2 3" xfId="2375"/>
    <cellStyle name="20% - Akzent5 3 2 3 2 3" xfId="2376"/>
    <cellStyle name="20% - Akzent5 3 3 3 3" xfId="2377"/>
    <cellStyle name="20% - Akzent5 3 3 2 2 3" xfId="2378"/>
    <cellStyle name="20% - Akzent5 3 4 2 3" xfId="2379"/>
    <cellStyle name="20% - Akzent6 5 4 3" xfId="2380"/>
    <cellStyle name="20% - Akzent6 5 2 3 3" xfId="2381"/>
    <cellStyle name="20% - Akzent6 5 2 2 2 3" xfId="2382"/>
    <cellStyle name="20% - Akzent6 5 3 2 3" xfId="2383"/>
    <cellStyle name="20% - Akzent6 6 2 4 3" xfId="2384"/>
    <cellStyle name="20% - Akzent6 6 2 2 3 3" xfId="2385"/>
    <cellStyle name="20% - Akzent6 6 2 2 2 2 3" xfId="2386"/>
    <cellStyle name="20% - Akzent6 6 2 3 2 3" xfId="2387"/>
    <cellStyle name="20% - Akzent6 7 4 3" xfId="2388"/>
    <cellStyle name="20% - Akzent6 7 2 3 3" xfId="2389"/>
    <cellStyle name="20% - Akzent6 7 2 2 2 3" xfId="2390"/>
    <cellStyle name="20% - Akzent6 7 3 2 3" xfId="2391"/>
    <cellStyle name="40% - Akzent1 2 5 3" xfId="2392"/>
    <cellStyle name="40% - Akzent1 2 2 4 3" xfId="2393"/>
    <cellStyle name="40% - Akzent1 2 2 2 3 3" xfId="2394"/>
    <cellStyle name="40% - Akzent1 2 2 2 2 2 3" xfId="2395"/>
    <cellStyle name="40% - Akzent1 2 2 3 2 3" xfId="2396"/>
    <cellStyle name="40% - Akzent1 2 3 3 3" xfId="2397"/>
    <cellStyle name="40% - Akzent1 2 3 2 2 3" xfId="2398"/>
    <cellStyle name="40% - Akzent1 2 4 2 3" xfId="2399"/>
    <cellStyle name="40% - Akzent1 3 5 3" xfId="2400"/>
    <cellStyle name="40% - Akzent1 3 2 4 3" xfId="2401"/>
    <cellStyle name="40% - Akzent1 3 2 2 3 3" xfId="2402"/>
    <cellStyle name="40% - Akzent1 3 2 2 2 2 3" xfId="2403"/>
    <cellStyle name="40% - Akzent1 3 2 3 2 3" xfId="2404"/>
    <cellStyle name="40% - Akzent1 3 3 3 3" xfId="2405"/>
    <cellStyle name="40% - Akzent1 3 3 2 2 3" xfId="2406"/>
    <cellStyle name="40% - Akzent1 3 4 2 3" xfId="2407"/>
    <cellStyle name="40% - Akzent2 2 5 3" xfId="2408"/>
    <cellStyle name="40% - Akzent2 2 2 4 3" xfId="2409"/>
    <cellStyle name="40% - Akzent2 2 2 2 3 3" xfId="2410"/>
    <cellStyle name="40% - Akzent2 2 2 2 2 2 3" xfId="2411"/>
    <cellStyle name="40% - Akzent2 2 2 3 2 3" xfId="2412"/>
    <cellStyle name="40% - Akzent2 2 3 3 3" xfId="2413"/>
    <cellStyle name="40% - Akzent2 2 3 2 2 3" xfId="2414"/>
    <cellStyle name="40% - Akzent2 2 4 2 3" xfId="2415"/>
    <cellStyle name="40% - Akzent2 3 5 3" xfId="2416"/>
    <cellStyle name="40% - Akzent2 3 2 4 3" xfId="2417"/>
    <cellStyle name="40% - Akzent2 3 2 2 3 3" xfId="2418"/>
    <cellStyle name="40% - Akzent2 3 2 2 2 2 3" xfId="2419"/>
    <cellStyle name="40% - Akzent2 3 2 3 2 3" xfId="2420"/>
    <cellStyle name="40% - Akzent2 3 3 3 3" xfId="2421"/>
    <cellStyle name="40% - Akzent2 3 3 2 2 3" xfId="2422"/>
    <cellStyle name="40% - Akzent2 3 4 2 3" xfId="2423"/>
    <cellStyle name="40% - Akzent3 2 5 3" xfId="2424"/>
    <cellStyle name="40% - Akzent3 2 2 4 3" xfId="2425"/>
    <cellStyle name="40% - Akzent3 2 2 2 3 3" xfId="2426"/>
    <cellStyle name="40% - Akzent3 2 2 2 2 2 3" xfId="2427"/>
    <cellStyle name="40% - Akzent3 2 2 3 2 3" xfId="2428"/>
    <cellStyle name="40% - Akzent3 2 3 3 3" xfId="2429"/>
    <cellStyle name="40% - Akzent3 2 3 2 2 3" xfId="2430"/>
    <cellStyle name="40% - Akzent3 2 4 2 3" xfId="2431"/>
    <cellStyle name="40% - Akzent3 3 5 3" xfId="2432"/>
    <cellStyle name="40% - Akzent3 3 2 4 3" xfId="2433"/>
    <cellStyle name="40% - Akzent3 3 2 2 3 3" xfId="2434"/>
    <cellStyle name="40% - Akzent3 3 2 2 2 2 3" xfId="2435"/>
    <cellStyle name="40% - Akzent3 3 2 3 2 3" xfId="2436"/>
    <cellStyle name="40% - Akzent3 3 3 3 3" xfId="2437"/>
    <cellStyle name="40% - Akzent3 3 3 2 2 3" xfId="2438"/>
    <cellStyle name="40% - Akzent3 3 4 2 3" xfId="2439"/>
    <cellStyle name="40% - Akzent4 2 5 3" xfId="2440"/>
    <cellStyle name="40% - Akzent4 2 2 4 3" xfId="2441"/>
    <cellStyle name="40% - Akzent4 2 2 2 3 3" xfId="2442"/>
    <cellStyle name="40% - Akzent4 2 2 2 2 2 3" xfId="2443"/>
    <cellStyle name="40% - Akzent4 2 2 3 2 3" xfId="2444"/>
    <cellStyle name="40% - Akzent4 2 3 3 3" xfId="2445"/>
    <cellStyle name="40% - Akzent4 2 3 2 2 3" xfId="2446"/>
    <cellStyle name="40% - Akzent4 2 4 2 3" xfId="2447"/>
    <cellStyle name="40% - Akzent4 3 5 3" xfId="2448"/>
    <cellStyle name="40% - Akzent4 3 2 4 3" xfId="2449"/>
    <cellStyle name="40% - Akzent4 3 2 2 3 3" xfId="2450"/>
    <cellStyle name="40% - Akzent4 3 2 2 2 2 3" xfId="2451"/>
    <cellStyle name="40% - Akzent4 3 2 3 2 3" xfId="2452"/>
    <cellStyle name="40% - Akzent4 3 3 3 3" xfId="2453"/>
    <cellStyle name="40% - Akzent4 3 3 2 2 3" xfId="2454"/>
    <cellStyle name="40% - Akzent4 3 4 2 3" xfId="2455"/>
    <cellStyle name="40% - Akzent5 2 5 3" xfId="2456"/>
    <cellStyle name="40% - Akzent5 2 2 4 3" xfId="2457"/>
    <cellStyle name="40% - Akzent5 2 2 2 3 3" xfId="2458"/>
    <cellStyle name="40% - Akzent5 2 2 2 2 2 3" xfId="2459"/>
    <cellStyle name="40% - Akzent5 2 2 3 2 3" xfId="2460"/>
    <cellStyle name="40% - Akzent5 2 3 3 3" xfId="2461"/>
    <cellStyle name="40% - Akzent5 2 3 2 2 3" xfId="2462"/>
    <cellStyle name="40% - Akzent5 2 4 2 3" xfId="2463"/>
    <cellStyle name="40% - Akzent5 3 5 3" xfId="2464"/>
    <cellStyle name="40% - Akzent5 3 2 4 3" xfId="2465"/>
    <cellStyle name="40% - Akzent5 3 2 2 3 3" xfId="2466"/>
    <cellStyle name="40% - Akzent5 3 2 2 2 2 3" xfId="2467"/>
    <cellStyle name="40% - Akzent5 3 2 3 2 3" xfId="2468"/>
    <cellStyle name="40% - Akzent5 3 3 3 3" xfId="2469"/>
    <cellStyle name="40% - Akzent5 3 3 2 2 3" xfId="2470"/>
    <cellStyle name="40% - Akzent5 3 4 2 3" xfId="2471"/>
    <cellStyle name="40% - Akzent6 2 5 3" xfId="2472"/>
    <cellStyle name="40% - Akzent6 2 2 4 3" xfId="2473"/>
    <cellStyle name="40% - Akzent6 2 2 2 3 3" xfId="2474"/>
    <cellStyle name="40% - Akzent6 2 2 2 2 2 3" xfId="2475"/>
    <cellStyle name="40% - Akzent6 2 2 3 2 3" xfId="2476"/>
    <cellStyle name="40% - Akzent6 2 3 3 3" xfId="2477"/>
    <cellStyle name="40% - Akzent6 2 3 2 2 3" xfId="2478"/>
    <cellStyle name="40% - Akzent6 2 4 2 3" xfId="2479"/>
    <cellStyle name="40% - Akzent6 3 5 3" xfId="2480"/>
    <cellStyle name="40% - Akzent6 3 2 4 3" xfId="2481"/>
    <cellStyle name="40% - Akzent6 3 2 2 3 3" xfId="2482"/>
    <cellStyle name="40% - Akzent6 3 2 2 2 2 3" xfId="2483"/>
    <cellStyle name="40% - Akzent6 3 2 3 2 3" xfId="2484"/>
    <cellStyle name="40% - Akzent6 3 3 3 3" xfId="2485"/>
    <cellStyle name="40% - Akzent6 3 3 2 2 3" xfId="2486"/>
    <cellStyle name="40% - Akzent6 3 4 2 3" xfId="2487"/>
    <cellStyle name="Notiz 2 2 3 3 3" xfId="2488"/>
    <cellStyle name="Notiz 2 2 3 2 2 3" xfId="2489"/>
    <cellStyle name="Notiz 3 2 3 3 3" xfId="2490"/>
    <cellStyle name="Notiz 3 2 3 2 2 3" xfId="2491"/>
    <cellStyle name="Notiz 7 4 3" xfId="2492"/>
    <cellStyle name="Notiz 7 2 3 3" xfId="2493"/>
    <cellStyle name="Notiz 7 2 2 2 3" xfId="2494"/>
    <cellStyle name="Notiz 7 3 2 3" xfId="2495"/>
    <cellStyle name="Prozent 5 4 3" xfId="2496"/>
    <cellStyle name="Prozent 5 2 3 4" xfId="2497"/>
    <cellStyle name="Prozent 5 2 2 2 3" xfId="2498"/>
    <cellStyle name="Prozent 5 3 2 4" xfId="2499"/>
    <cellStyle name="Standard 3 3 2 4" xfId="2500"/>
    <cellStyle name="Standard 6 3 2 4" xfId="2501"/>
    <cellStyle name="Standard 7 4 3" xfId="2502"/>
    <cellStyle name="Standard 7 2 3 4" xfId="2503"/>
    <cellStyle name="Standard 7 2 2 2 3" xfId="2504"/>
    <cellStyle name="Standard 7 3 2 4" xfId="2505"/>
    <cellStyle name="Komma 3 2" xfId="2506"/>
    <cellStyle name="Standard 6 4 4" xfId="2507"/>
    <cellStyle name="Standard 3 4 4" xfId="2508"/>
    <cellStyle name="Standard 15 4" xfId="2509"/>
    <cellStyle name="Normal 2 4" xfId="2510"/>
    <cellStyle name="Normal 3 2" xfId="2511"/>
    <cellStyle name="Pourcentage 3 2" xfId="2512"/>
    <cellStyle name="Normal 2 3 2" xfId="2513"/>
    <cellStyle name="Milliers 2 2" xfId="2514"/>
    <cellStyle name="20 % - Akzent6 5 2" xfId="2515"/>
    <cellStyle name="Standard 14 4" xfId="2516"/>
    <cellStyle name="20 % - Akzent6 2 4 2" xfId="2517"/>
    <cellStyle name="20 % - Akzent6 2 2 3 2" xfId="2518"/>
    <cellStyle name="20 % - Akzent6 3 3 2" xfId="2519"/>
    <cellStyle name="20% - Akzent1 2 6 2" xfId="2520"/>
    <cellStyle name="20% - Akzent1 2 2 5 2" xfId="2521"/>
    <cellStyle name="20% - Akzent1 2 2 2 4 2" xfId="2522"/>
    <cellStyle name="20% - Akzent1 2 2 2 2 3 2" xfId="2523"/>
    <cellStyle name="20% - Akzent1 2 2 3 3 2" xfId="2524"/>
    <cellStyle name="20% - Akzent1 2 3 4 2" xfId="2525"/>
    <cellStyle name="20% - Akzent1 2 3 2 3 2" xfId="2526"/>
    <cellStyle name="20% - Akzent1 2 4 3 2" xfId="2527"/>
    <cellStyle name="20% - Akzent1 3 6 2" xfId="2528"/>
    <cellStyle name="20% - Akzent1 3 2 5 2" xfId="2529"/>
    <cellStyle name="20% - Akzent1 3 2 2 4 2" xfId="2530"/>
    <cellStyle name="20% - Akzent1 3 2 2 2 3 2" xfId="2531"/>
    <cellStyle name="20% - Akzent1 3 2 3 3 2" xfId="2532"/>
    <cellStyle name="20% - Akzent1 3 3 4 2" xfId="2533"/>
    <cellStyle name="20% - Akzent1 3 3 2 3 2" xfId="2534"/>
    <cellStyle name="20% - Akzent1 3 4 3 2" xfId="2535"/>
    <cellStyle name="20% - Akzent2 2 6 2" xfId="2536"/>
    <cellStyle name="20% - Akzent2 2 2 5 2" xfId="2537"/>
    <cellStyle name="20% - Akzent2 2 2 2 4 2" xfId="2538"/>
    <cellStyle name="20% - Akzent2 2 2 2 2 3 2" xfId="2539"/>
    <cellStyle name="20% - Akzent2 2 2 3 3 2" xfId="2540"/>
    <cellStyle name="20% - Akzent2 2 3 4 2" xfId="2541"/>
    <cellStyle name="20% - Akzent2 2 3 2 3 2" xfId="2542"/>
    <cellStyle name="20% - Akzent2 2 4 3 2" xfId="2543"/>
    <cellStyle name="20% - Akzent2 3 6 2" xfId="2544"/>
    <cellStyle name="20% - Akzent2 3 2 5 2" xfId="2545"/>
    <cellStyle name="20% - Akzent2 3 2 2 4 2" xfId="2546"/>
    <cellStyle name="20% - Akzent2 3 2 2 2 3 2" xfId="2547"/>
    <cellStyle name="20% - Akzent2 3 2 3 3 2" xfId="2548"/>
    <cellStyle name="20% - Akzent2 3 3 4 2" xfId="2549"/>
    <cellStyle name="20% - Akzent2 3 3 2 3 2" xfId="2550"/>
    <cellStyle name="20% - Akzent2 3 4 3 2" xfId="2551"/>
    <cellStyle name="20% - Akzent3 2 6 2" xfId="2552"/>
    <cellStyle name="20% - Akzent3 2 2 5 2" xfId="2553"/>
    <cellStyle name="20% - Akzent3 2 2 2 4 2" xfId="2554"/>
    <cellStyle name="20% - Akzent3 2 2 2 2 3 2" xfId="2555"/>
    <cellStyle name="20% - Akzent3 2 2 3 3 2" xfId="2556"/>
    <cellStyle name="20% - Akzent3 2 3 4 2" xfId="2557"/>
    <cellStyle name="20% - Akzent3 2 3 2 3 2" xfId="2558"/>
    <cellStyle name="20% - Akzent3 2 4 3 2" xfId="2559"/>
    <cellStyle name="20% - Akzent3 3 6 2" xfId="2560"/>
    <cellStyle name="20% - Akzent3 3 2 5 2" xfId="2561"/>
    <cellStyle name="20% - Akzent3 3 2 2 4 2" xfId="2562"/>
    <cellStyle name="20% - Akzent3 3 2 2 2 3 2" xfId="2563"/>
    <cellStyle name="20% - Akzent3 3 2 3 3 2" xfId="2564"/>
    <cellStyle name="20% - Akzent3 3 3 4 2" xfId="2565"/>
    <cellStyle name="20% - Akzent3 3 3 2 3 2" xfId="2566"/>
    <cellStyle name="20% - Akzent3 3 4 3 2" xfId="2567"/>
    <cellStyle name="20% - Akzent4 2 6 2" xfId="2568"/>
    <cellStyle name="20% - Akzent4 2 2 5 2" xfId="2569"/>
    <cellStyle name="20% - Akzent4 2 2 2 4 2" xfId="2570"/>
    <cellStyle name="20% - Akzent4 2 2 2 2 3 2" xfId="2571"/>
    <cellStyle name="20% - Akzent4 2 2 3 3 2" xfId="2572"/>
    <cellStyle name="20% - Akzent4 2 3 4 2" xfId="2573"/>
    <cellStyle name="20% - Akzent4 2 3 2 3 2" xfId="2574"/>
    <cellStyle name="20% - Akzent4 2 4 3 2" xfId="2575"/>
    <cellStyle name="20% - Akzent4 3 6 2" xfId="2576"/>
    <cellStyle name="20% - Akzent4 3 2 5 2" xfId="2577"/>
    <cellStyle name="20% - Akzent4 3 2 2 4 2" xfId="2578"/>
    <cellStyle name="20% - Akzent4 3 2 2 2 3 2" xfId="2579"/>
    <cellStyle name="20% - Akzent4 3 2 3 3 2" xfId="2580"/>
    <cellStyle name="20% - Akzent4 3 3 4 2" xfId="2581"/>
    <cellStyle name="20% - Akzent4 3 3 2 3 2" xfId="2582"/>
    <cellStyle name="20% - Akzent4 3 4 3 2" xfId="2583"/>
    <cellStyle name="20% - Akzent5 2 6 2" xfId="2584"/>
    <cellStyle name="20% - Akzent5 2 2 5 2" xfId="2585"/>
    <cellStyle name="20% - Akzent5 2 2 2 4 2" xfId="2586"/>
    <cellStyle name="20% - Akzent5 2 2 2 2 3 2" xfId="2587"/>
    <cellStyle name="20% - Akzent5 2 2 3 3 2" xfId="2588"/>
    <cellStyle name="20% - Akzent5 2 3 4 2" xfId="2589"/>
    <cellStyle name="20% - Akzent5 2 3 2 3 2" xfId="2590"/>
    <cellStyle name="20% - Akzent5 2 4 3 2" xfId="2591"/>
    <cellStyle name="20% - Akzent5 3 6 2" xfId="2592"/>
    <cellStyle name="20% - Akzent5 3 2 5 2" xfId="2593"/>
    <cellStyle name="20% - Akzent5 3 2 2 4 2" xfId="2594"/>
    <cellStyle name="20% - Akzent5 3 2 2 2 3 2" xfId="2595"/>
    <cellStyle name="20% - Akzent5 3 2 3 3 2" xfId="2596"/>
    <cellStyle name="20% - Akzent5 3 3 4 2" xfId="2597"/>
    <cellStyle name="20% - Akzent5 3 3 2 3 2" xfId="2598"/>
    <cellStyle name="20% - Akzent5 3 4 3 2" xfId="2599"/>
    <cellStyle name="20% - Akzent6 5 5 2" xfId="2600"/>
    <cellStyle name="20% - Akzent6 5 2 4 2" xfId="2601"/>
    <cellStyle name="20% - Akzent6 5 2 2 3 2" xfId="2602"/>
    <cellStyle name="20% - Akzent6 5 3 3 2" xfId="2603"/>
    <cellStyle name="20% - Akzent6 6 2 5 2" xfId="2604"/>
    <cellStyle name="20% - Akzent6 6 2 2 4 2" xfId="2605"/>
    <cellStyle name="20% - Akzent6 6 2 2 2 3 2" xfId="2606"/>
    <cellStyle name="20% - Akzent6 6 2 3 3 2" xfId="2607"/>
    <cellStyle name="20% - Akzent6 7 5 2" xfId="2608"/>
    <cellStyle name="20% - Akzent6 7 2 4 2" xfId="2609"/>
    <cellStyle name="20% - Akzent6 7 2 2 3 2" xfId="2610"/>
    <cellStyle name="20% - Akzent6 7 3 3 2" xfId="2611"/>
    <cellStyle name="40% - Akzent1 2 6 2" xfId="2612"/>
    <cellStyle name="40% - Akzent1 2 2 5 2" xfId="2613"/>
    <cellStyle name="40% - Akzent1 2 2 2 4 2" xfId="2614"/>
    <cellStyle name="40% - Akzent1 2 2 2 2 3 2" xfId="2615"/>
    <cellStyle name="40% - Akzent1 2 2 3 3 2" xfId="2616"/>
    <cellStyle name="40% - Akzent1 2 3 4 2" xfId="2617"/>
    <cellStyle name="40% - Akzent1 2 3 2 3 2" xfId="2618"/>
    <cellStyle name="40% - Akzent1 2 4 3 2" xfId="2619"/>
    <cellStyle name="40% - Akzent1 3 6 2" xfId="2620"/>
    <cellStyle name="40% - Akzent1 3 2 5 2" xfId="2621"/>
    <cellStyle name="40% - Akzent1 3 2 2 4 2" xfId="2622"/>
    <cellStyle name="40% - Akzent1 3 2 2 2 3 2" xfId="2623"/>
    <cellStyle name="40% - Akzent1 3 2 3 3 2" xfId="2624"/>
    <cellStyle name="40% - Akzent1 3 3 4 2" xfId="2625"/>
    <cellStyle name="40% - Akzent1 3 3 2 3 2" xfId="2626"/>
    <cellStyle name="40% - Akzent1 3 4 3 2" xfId="2627"/>
    <cellStyle name="40% - Akzent2 2 6 2" xfId="2628"/>
    <cellStyle name="40% - Akzent2 2 2 5 2" xfId="2629"/>
    <cellStyle name="40% - Akzent2 2 2 2 4 2" xfId="2630"/>
    <cellStyle name="40% - Akzent2 2 2 2 2 3 2" xfId="2631"/>
    <cellStyle name="40% - Akzent2 2 2 3 3 2" xfId="2632"/>
    <cellStyle name="40% - Akzent2 2 3 4 2" xfId="2633"/>
    <cellStyle name="40% - Akzent2 2 3 2 3 2" xfId="2634"/>
    <cellStyle name="40% - Akzent2 2 4 3 2" xfId="2635"/>
    <cellStyle name="40% - Akzent2 3 6 2" xfId="2636"/>
    <cellStyle name="40% - Akzent2 3 2 5 2" xfId="2637"/>
    <cellStyle name="40% - Akzent2 3 2 2 4 2" xfId="2638"/>
    <cellStyle name="40% - Akzent2 3 2 2 2 3 2" xfId="2639"/>
    <cellStyle name="40% - Akzent2 3 2 3 3 2" xfId="2640"/>
    <cellStyle name="40% - Akzent2 3 3 4 2" xfId="2641"/>
    <cellStyle name="40% - Akzent2 3 3 2 3 2" xfId="2642"/>
    <cellStyle name="40% - Akzent2 3 4 3 2" xfId="2643"/>
    <cellStyle name="40% - Akzent3 2 6 2" xfId="2644"/>
    <cellStyle name="40% - Akzent3 2 2 5 2" xfId="2645"/>
    <cellStyle name="40% - Akzent3 2 2 2 4 2" xfId="2646"/>
    <cellStyle name="40% - Akzent3 2 2 2 2 3 2" xfId="2647"/>
    <cellStyle name="40% - Akzent3 2 2 3 3 2" xfId="2648"/>
    <cellStyle name="40% - Akzent3 2 3 4 2" xfId="2649"/>
    <cellStyle name="40% - Akzent3 2 3 2 3 2" xfId="2650"/>
    <cellStyle name="40% - Akzent3 2 4 3 2" xfId="2651"/>
    <cellStyle name="40% - Akzent3 3 6 2" xfId="2652"/>
    <cellStyle name="40% - Akzent3 3 2 5 2" xfId="2653"/>
    <cellStyle name="40% - Akzent3 3 2 2 4 2" xfId="2654"/>
    <cellStyle name="40% - Akzent3 3 2 2 2 3 2" xfId="2655"/>
    <cellStyle name="40% - Akzent3 3 2 3 3 2" xfId="2656"/>
    <cellStyle name="40% - Akzent3 3 3 4 2" xfId="2657"/>
    <cellStyle name="40% - Akzent3 3 3 2 3 2" xfId="2658"/>
    <cellStyle name="40% - Akzent3 3 4 3 2" xfId="2659"/>
    <cellStyle name="40% - Akzent4 2 6 2" xfId="2660"/>
    <cellStyle name="40% - Akzent4 2 2 5 2" xfId="2661"/>
    <cellStyle name="40% - Akzent4 2 2 2 4 2" xfId="2662"/>
    <cellStyle name="40% - Akzent4 2 2 2 2 3 2" xfId="2663"/>
    <cellStyle name="40% - Akzent4 2 2 3 3 2" xfId="2664"/>
    <cellStyle name="40% - Akzent4 2 3 4 2" xfId="2665"/>
    <cellStyle name="40% - Akzent4 2 3 2 3 2" xfId="2666"/>
    <cellStyle name="40% - Akzent4 2 4 3 2" xfId="2667"/>
    <cellStyle name="40% - Akzent4 3 6 2" xfId="2668"/>
    <cellStyle name="40% - Akzent4 3 2 5 2" xfId="2669"/>
    <cellStyle name="40% - Akzent4 3 2 2 4 2" xfId="2670"/>
    <cellStyle name="40% - Akzent4 3 2 2 2 3 2" xfId="2671"/>
    <cellStyle name="40% - Akzent4 3 2 3 3 2" xfId="2672"/>
    <cellStyle name="40% - Akzent4 3 3 4 2" xfId="2673"/>
    <cellStyle name="40% - Akzent4 3 3 2 3 2" xfId="2674"/>
    <cellStyle name="40% - Akzent4 3 4 3 2" xfId="2675"/>
    <cellStyle name="40% - Akzent5 2 6 2" xfId="2676"/>
    <cellStyle name="40% - Akzent5 2 2 5 2" xfId="2677"/>
    <cellStyle name="40% - Akzent5 2 2 2 4 2" xfId="2678"/>
    <cellStyle name="40% - Akzent5 2 2 2 2 3 2" xfId="2679"/>
    <cellStyle name="40% - Akzent5 2 2 3 3 2" xfId="2680"/>
    <cellStyle name="40% - Akzent5 2 3 4 2" xfId="2681"/>
    <cellStyle name="40% - Akzent5 2 3 2 3 2" xfId="2682"/>
    <cellStyle name="40% - Akzent5 2 4 3 2" xfId="2683"/>
    <cellStyle name="40% - Akzent5 3 6 2" xfId="2684"/>
    <cellStyle name="40% - Akzent5 3 2 5 2" xfId="2685"/>
    <cellStyle name="40% - Akzent5 3 2 2 4 2" xfId="2686"/>
    <cellStyle name="40% - Akzent5 3 2 2 2 3 2" xfId="2687"/>
    <cellStyle name="40% - Akzent5 3 2 3 3 2" xfId="2688"/>
    <cellStyle name="40% - Akzent5 3 3 4 2" xfId="2689"/>
    <cellStyle name="40% - Akzent5 3 3 2 3 2" xfId="2690"/>
    <cellStyle name="40% - Akzent5 3 4 3 2" xfId="2691"/>
    <cellStyle name="40% - Akzent6 2 6 2" xfId="2692"/>
    <cellStyle name="40% - Akzent6 2 2 5 2" xfId="2693"/>
    <cellStyle name="40% - Akzent6 2 2 2 4 2" xfId="2694"/>
    <cellStyle name="40% - Akzent6 2 2 2 2 3 2" xfId="2695"/>
    <cellStyle name="40% - Akzent6 2 2 3 3 2" xfId="2696"/>
    <cellStyle name="40% - Akzent6 2 3 4 2" xfId="2697"/>
    <cellStyle name="40% - Akzent6 2 3 2 3 2" xfId="2698"/>
    <cellStyle name="40% - Akzent6 2 4 3 2" xfId="2699"/>
    <cellStyle name="40% - Akzent6 3 6 2" xfId="2700"/>
    <cellStyle name="40% - Akzent6 3 2 5 2" xfId="2701"/>
    <cellStyle name="40% - Akzent6 3 2 2 4 2" xfId="2702"/>
    <cellStyle name="40% - Akzent6 3 2 2 2 3 2" xfId="2703"/>
    <cellStyle name="40% - Akzent6 3 2 3 3 2" xfId="2704"/>
    <cellStyle name="40% - Akzent6 3 3 4 2" xfId="2705"/>
    <cellStyle name="40% - Akzent6 3 3 2 3 2" xfId="2706"/>
    <cellStyle name="40% - Akzent6 3 4 3 2" xfId="2707"/>
    <cellStyle name="Notiz 2 2 3 4 2" xfId="2708"/>
    <cellStyle name="Notiz 2 2 3 2 3 2" xfId="2709"/>
    <cellStyle name="Notiz 3 2 3 4 2" xfId="2710"/>
    <cellStyle name="Notiz 3 2 3 2 3 2" xfId="2711"/>
    <cellStyle name="Notiz 7 5 2" xfId="2712"/>
    <cellStyle name="Notiz 7 2 4 2" xfId="2713"/>
    <cellStyle name="Notiz 7 2 2 3 2" xfId="2714"/>
    <cellStyle name="Notiz 7 3 3 2" xfId="2715"/>
    <cellStyle name="Prozent 5 5 2" xfId="2716"/>
    <cellStyle name="Prozent 5 2 4 2" xfId="2717"/>
    <cellStyle name="Prozent 5 2 2 3 2" xfId="2718"/>
    <cellStyle name="Prozent 5 3 3 3" xfId="2719"/>
    <cellStyle name="Standard 3 3 3 3" xfId="2720"/>
    <cellStyle name="Standard 6 3 3 3" xfId="2721"/>
    <cellStyle name="Standard 7 5 2" xfId="2722"/>
    <cellStyle name="Standard 7 2 4 2" xfId="2723"/>
    <cellStyle name="Standard 7 2 2 3 2" xfId="2724"/>
    <cellStyle name="Standard 7 3 3 3" xfId="2725"/>
    <cellStyle name="Komma 4 3" xfId="2726"/>
    <cellStyle name="Standard 3 5 2" xfId="2727"/>
    <cellStyle name="Standard 13 2 4" xfId="2728"/>
    <cellStyle name="20 % - Akzent6 4 2 2" xfId="2729"/>
    <cellStyle name="20 % - Akzent6 2 3 2 2" xfId="2730"/>
    <cellStyle name="20 % - Akzent6 2 2 2 2 2" xfId="2731"/>
    <cellStyle name="20 % - Akzent6 3 2 2 2" xfId="2732"/>
    <cellStyle name="20% - Akzent1 2 5 2 2" xfId="2733"/>
    <cellStyle name="20% - Akzent1 2 2 4 2 2" xfId="2734"/>
    <cellStyle name="20% - Akzent1 2 2 2 3 2 2" xfId="2735"/>
    <cellStyle name="20% - Akzent1 2 2 2 2 2 2 2" xfId="2736"/>
    <cellStyle name="20% - Akzent1 2 2 3 2 2 2" xfId="2737"/>
    <cellStyle name="20% - Akzent1 2 3 3 2 2" xfId="2738"/>
    <cellStyle name="20% - Akzent1 2 3 2 2 2 2" xfId="2739"/>
    <cellStyle name="20% - Akzent1 2 4 2 2 2" xfId="2740"/>
    <cellStyle name="20% - Akzent1 3 5 2 2" xfId="2741"/>
    <cellStyle name="20% - Akzent1 3 2 4 2 2" xfId="2742"/>
    <cellStyle name="20% - Akzent1 3 2 2 3 2 2" xfId="2743"/>
    <cellStyle name="20% - Akzent1 3 2 2 2 2 2 2" xfId="2744"/>
    <cellStyle name="20% - Akzent1 3 2 3 2 2 2" xfId="2745"/>
    <cellStyle name="20% - Akzent1 3 3 3 2 2" xfId="2746"/>
    <cellStyle name="20% - Akzent1 3 3 2 2 2 2" xfId="2747"/>
    <cellStyle name="20% - Akzent1 3 4 2 2 2" xfId="2748"/>
    <cellStyle name="20% - Akzent2 2 5 2 2" xfId="2749"/>
    <cellStyle name="20% - Akzent2 2 2 4 2 2" xfId="2750"/>
    <cellStyle name="20% - Akzent2 2 2 2 3 2 2" xfId="2751"/>
    <cellStyle name="20% - Akzent2 2 2 2 2 2 2 2" xfId="2752"/>
    <cellStyle name="20% - Akzent2 2 2 3 2 2 2" xfId="2753"/>
    <cellStyle name="20% - Akzent2 2 3 3 2 2" xfId="2754"/>
    <cellStyle name="20% - Akzent2 2 3 2 2 2 2" xfId="2755"/>
    <cellStyle name="20% - Akzent2 2 4 2 2 2" xfId="2756"/>
    <cellStyle name="20% - Akzent2 3 5 2 2" xfId="2757"/>
    <cellStyle name="20% - Akzent2 3 2 4 2 2" xfId="2758"/>
    <cellStyle name="20% - Akzent2 3 2 2 3 2 2" xfId="2759"/>
    <cellStyle name="20% - Akzent2 3 2 2 2 2 2 2" xfId="2760"/>
    <cellStyle name="20% - Akzent2 3 2 3 2 2 2" xfId="2761"/>
    <cellStyle name="20% - Akzent2 3 3 3 2 2" xfId="2762"/>
    <cellStyle name="20% - Akzent2 3 3 2 2 2 2" xfId="2763"/>
    <cellStyle name="20% - Akzent2 3 4 2 2 2" xfId="2764"/>
    <cellStyle name="20% - Akzent3 2 5 2 2" xfId="2765"/>
    <cellStyle name="20% - Akzent3 2 2 4 2 2" xfId="2766"/>
    <cellStyle name="20% - Akzent3 2 2 2 3 2 2" xfId="2767"/>
    <cellStyle name="20% - Akzent3 2 2 2 2 2 2 2" xfId="2768"/>
    <cellStyle name="20% - Akzent3 2 2 3 2 2 2" xfId="2769"/>
    <cellStyle name="20% - Akzent3 2 3 3 2 2" xfId="2770"/>
    <cellStyle name="20% - Akzent3 2 3 2 2 2 2" xfId="2771"/>
    <cellStyle name="20% - Akzent3 2 4 2 2 2" xfId="2772"/>
    <cellStyle name="20% - Akzent3 3 5 2 2" xfId="2773"/>
    <cellStyle name="20% - Akzent3 3 2 4 2 2" xfId="2774"/>
    <cellStyle name="20% - Akzent3 3 2 2 3 2 2" xfId="2775"/>
    <cellStyle name="20% - Akzent3 3 2 2 2 2 2 2" xfId="2776"/>
    <cellStyle name="20% - Akzent3 3 2 3 2 2 2" xfId="2777"/>
    <cellStyle name="20% - Akzent3 3 3 3 2 2" xfId="2778"/>
    <cellStyle name="20% - Akzent3 3 3 2 2 2 2" xfId="2779"/>
    <cellStyle name="20% - Akzent3 3 4 2 2 2" xfId="2780"/>
    <cellStyle name="20% - Akzent4 2 5 2 2" xfId="2781"/>
    <cellStyle name="20% - Akzent4 2 2 4 2 2" xfId="2782"/>
    <cellStyle name="20% - Akzent4 2 2 2 3 2 2" xfId="2783"/>
    <cellStyle name="20% - Akzent4 2 2 2 2 2 2 2" xfId="2784"/>
    <cellStyle name="20% - Akzent4 2 2 3 2 2 2" xfId="2785"/>
    <cellStyle name="20% - Akzent4 2 3 3 2 2" xfId="2786"/>
    <cellStyle name="20% - Akzent4 2 3 2 2 2 2" xfId="2787"/>
    <cellStyle name="20% - Akzent4 2 4 2 2 2" xfId="2788"/>
    <cellStyle name="20% - Akzent4 3 5 2 2" xfId="2789"/>
    <cellStyle name="20% - Akzent4 3 2 4 2 2" xfId="2790"/>
    <cellStyle name="20% - Akzent4 3 2 2 3 2 2" xfId="2791"/>
    <cellStyle name="20% - Akzent4 3 2 2 2 2 2 2" xfId="2792"/>
    <cellStyle name="20% - Akzent4 3 2 3 2 2 2" xfId="2793"/>
    <cellStyle name="20% - Akzent4 3 3 3 2 2" xfId="2794"/>
    <cellStyle name="20% - Akzent4 3 3 2 2 2 2" xfId="2795"/>
    <cellStyle name="20% - Akzent4 3 4 2 2 2" xfId="2796"/>
    <cellStyle name="20% - Akzent5 2 5 2 2" xfId="2797"/>
    <cellStyle name="20% - Akzent5 2 2 4 2 2" xfId="2798"/>
    <cellStyle name="20% - Akzent5 2 2 2 3 2 2" xfId="2799"/>
    <cellStyle name="20% - Akzent5 2 2 2 2 2 2 2" xfId="2800"/>
    <cellStyle name="20% - Akzent5 2 2 3 2 2 2" xfId="2801"/>
    <cellStyle name="20% - Akzent5 2 3 3 2 2" xfId="2802"/>
    <cellStyle name="20% - Akzent5 2 3 2 2 2 2" xfId="2803"/>
    <cellStyle name="20% - Akzent5 2 4 2 2 2" xfId="2804"/>
    <cellStyle name="20% - Akzent5 3 5 2 2" xfId="2805"/>
    <cellStyle name="20% - Akzent5 3 2 4 2 2" xfId="2806"/>
    <cellStyle name="20% - Akzent5 3 2 2 3 2 2" xfId="2807"/>
    <cellStyle name="20% - Akzent5 3 2 2 2 2 2 2" xfId="2808"/>
    <cellStyle name="20% - Akzent5 3 2 3 2 2 2" xfId="2809"/>
    <cellStyle name="20% - Akzent5 3 3 3 2 2" xfId="2810"/>
    <cellStyle name="20% - Akzent5 3 3 2 2 2 2" xfId="2811"/>
    <cellStyle name="20% - Akzent5 3 4 2 2 2" xfId="2812"/>
    <cellStyle name="20% - Akzent6 5 4 2 2" xfId="2813"/>
    <cellStyle name="20% - Akzent6 5 2 3 2 2" xfId="2814"/>
    <cellStyle name="20% - Akzent6 5 2 2 2 2 2" xfId="2815"/>
    <cellStyle name="20% - Akzent6 5 3 2 2 2" xfId="2816"/>
    <cellStyle name="20% - Akzent6 6 2 4 2 2" xfId="2817"/>
    <cellStyle name="20% - Akzent6 6 2 2 3 2 2" xfId="2818"/>
    <cellStyle name="20% - Akzent6 6 2 2 2 2 2 2" xfId="2819"/>
    <cellStyle name="20% - Akzent6 6 2 3 2 2 2" xfId="2820"/>
    <cellStyle name="20% - Akzent6 7 4 2 2" xfId="2821"/>
    <cellStyle name="20% - Akzent6 7 2 3 2 2" xfId="2822"/>
    <cellStyle name="20% - Akzent6 7 2 2 2 2 2" xfId="2823"/>
    <cellStyle name="20% - Akzent6 7 3 2 2 2" xfId="2824"/>
    <cellStyle name="40% - Akzent1 2 5 2 2" xfId="2825"/>
    <cellStyle name="40% - Akzent1 2 2 4 2 2" xfId="2826"/>
    <cellStyle name="40% - Akzent1 2 2 2 3 2 2" xfId="2827"/>
    <cellStyle name="40% - Akzent1 2 2 2 2 2 2 2" xfId="2828"/>
    <cellStyle name="40% - Akzent1 2 2 3 2 2 2" xfId="2829"/>
    <cellStyle name="40% - Akzent1 2 3 3 2 2" xfId="2830"/>
    <cellStyle name="40% - Akzent1 2 3 2 2 2 2" xfId="2831"/>
    <cellStyle name="40% - Akzent1 2 4 2 2 2" xfId="2832"/>
    <cellStyle name="40% - Akzent1 3 5 2 2" xfId="2833"/>
    <cellStyle name="40% - Akzent1 3 2 4 2 2" xfId="2834"/>
    <cellStyle name="40% - Akzent1 3 2 2 3 2 2" xfId="2835"/>
    <cellStyle name="40% - Akzent1 3 2 2 2 2 2 2" xfId="2836"/>
    <cellStyle name="40% - Akzent1 3 2 3 2 2 2" xfId="2837"/>
    <cellStyle name="40% - Akzent1 3 3 3 2 2" xfId="2838"/>
    <cellStyle name="40% - Akzent1 3 3 2 2 2 2" xfId="2839"/>
    <cellStyle name="40% - Akzent1 3 4 2 2 2" xfId="2840"/>
    <cellStyle name="40% - Akzent2 2 5 2 2" xfId="2841"/>
    <cellStyle name="40% - Akzent2 2 2 4 2 2" xfId="2842"/>
    <cellStyle name="40% - Akzent2 2 2 2 3 2 2" xfId="2843"/>
    <cellStyle name="40% - Akzent2 2 2 2 2 2 2 2" xfId="2844"/>
    <cellStyle name="40% - Akzent2 2 2 3 2 2 2" xfId="2845"/>
    <cellStyle name="40% - Akzent2 2 3 3 2 2" xfId="2846"/>
    <cellStyle name="40% - Akzent2 2 3 2 2 2 2" xfId="2847"/>
    <cellStyle name="40% - Akzent2 2 4 2 2 2" xfId="2848"/>
    <cellStyle name="40% - Akzent2 3 5 2 2" xfId="2849"/>
    <cellStyle name="40% - Akzent2 3 2 4 2 2" xfId="2850"/>
    <cellStyle name="40% - Akzent2 3 2 2 3 2 2" xfId="2851"/>
    <cellStyle name="40% - Akzent2 3 2 2 2 2 2 2" xfId="2852"/>
    <cellStyle name="40% - Akzent2 3 2 3 2 2 2" xfId="2853"/>
    <cellStyle name="40% - Akzent2 3 3 3 2 2" xfId="2854"/>
    <cellStyle name="40% - Akzent2 3 3 2 2 2 2" xfId="2855"/>
    <cellStyle name="40% - Akzent2 3 4 2 2 2" xfId="2856"/>
    <cellStyle name="40% - Akzent3 2 5 2 2" xfId="2857"/>
    <cellStyle name="40% - Akzent3 2 2 4 2 2" xfId="2858"/>
    <cellStyle name="40% - Akzent3 2 2 2 3 2 2" xfId="2859"/>
    <cellStyle name="40% - Akzent3 2 2 2 2 2 2 2" xfId="2860"/>
    <cellStyle name="40% - Akzent3 2 2 3 2 2 2" xfId="2861"/>
    <cellStyle name="40% - Akzent3 2 3 3 2 2" xfId="2862"/>
    <cellStyle name="40% - Akzent3 2 3 2 2 2 2" xfId="2863"/>
    <cellStyle name="40% - Akzent3 2 4 2 2 2" xfId="2864"/>
    <cellStyle name="40% - Akzent3 3 5 2 2" xfId="2865"/>
    <cellStyle name="40% - Akzent3 3 2 4 2 2" xfId="2866"/>
    <cellStyle name="40% - Akzent3 3 2 2 3 2 2" xfId="2867"/>
    <cellStyle name="40% - Akzent3 3 2 2 2 2 2 2" xfId="2868"/>
    <cellStyle name="40% - Akzent3 3 2 3 2 2 2" xfId="2869"/>
    <cellStyle name="40% - Akzent3 3 3 3 2 2" xfId="2870"/>
    <cellStyle name="40% - Akzent3 3 3 2 2 2 2" xfId="2871"/>
    <cellStyle name="40% - Akzent3 3 4 2 2 2" xfId="2872"/>
    <cellStyle name="40% - Akzent4 2 5 2 2" xfId="2873"/>
    <cellStyle name="40% - Akzent4 2 2 4 2 2" xfId="2874"/>
    <cellStyle name="40% - Akzent4 2 2 2 3 2 2" xfId="2875"/>
    <cellStyle name="40% - Akzent4 2 2 2 2 2 2 2" xfId="2876"/>
    <cellStyle name="40% - Akzent4 2 2 3 2 2 2" xfId="2877"/>
    <cellStyle name="40% - Akzent4 2 3 3 2 2" xfId="2878"/>
    <cellStyle name="40% - Akzent4 2 3 2 2 2 2" xfId="2879"/>
    <cellStyle name="40% - Akzent4 2 4 2 2 2" xfId="2880"/>
    <cellStyle name="40% - Akzent4 3 5 2 2" xfId="2881"/>
    <cellStyle name="40% - Akzent4 3 2 4 2 2" xfId="2882"/>
    <cellStyle name="40% - Akzent4 3 2 2 3 2 2" xfId="2883"/>
    <cellStyle name="40% - Akzent4 3 2 2 2 2 2 2" xfId="2884"/>
    <cellStyle name="40% - Akzent4 3 2 3 2 2 2" xfId="2885"/>
    <cellStyle name="40% - Akzent4 3 3 3 2 2" xfId="2886"/>
    <cellStyle name="40% - Akzent4 3 3 2 2 2 2" xfId="2887"/>
    <cellStyle name="40% - Akzent4 3 4 2 2 2" xfId="2888"/>
    <cellStyle name="40% - Akzent5 2 5 2 2" xfId="2889"/>
    <cellStyle name="40% - Akzent5 2 2 4 2 2" xfId="2890"/>
    <cellStyle name="40% - Akzent5 2 2 2 3 2 2" xfId="2891"/>
    <cellStyle name="40% - Akzent5 2 2 2 2 2 2 2" xfId="2892"/>
    <cellStyle name="40% - Akzent5 2 2 3 2 2 2" xfId="2893"/>
    <cellStyle name="40% - Akzent5 2 3 3 2 2" xfId="2894"/>
    <cellStyle name="40% - Akzent5 2 3 2 2 2 2" xfId="2895"/>
    <cellStyle name="40% - Akzent5 2 4 2 2 2" xfId="2896"/>
    <cellStyle name="40% - Akzent5 3 5 2 2" xfId="2897"/>
    <cellStyle name="40% - Akzent5 3 2 4 2 2" xfId="2898"/>
    <cellStyle name="40% - Akzent5 3 2 2 3 2 2" xfId="2899"/>
    <cellStyle name="40% - Akzent5 3 2 2 2 2 2 2" xfId="2900"/>
    <cellStyle name="40% - Akzent5 3 2 3 2 2 2" xfId="2901"/>
    <cellStyle name="40% - Akzent5 3 3 3 2 2" xfId="2902"/>
    <cellStyle name="40% - Akzent5 3 3 2 2 2 2" xfId="2903"/>
    <cellStyle name="40% - Akzent5 3 4 2 2 2" xfId="2904"/>
    <cellStyle name="40% - Akzent6 2 5 2 2" xfId="2905"/>
    <cellStyle name="40% - Akzent6 2 2 4 2 2" xfId="2906"/>
    <cellStyle name="40% - Akzent6 2 2 2 3 2 2" xfId="2907"/>
    <cellStyle name="40% - Akzent6 2 2 2 2 2 2 2" xfId="2908"/>
    <cellStyle name="40% - Akzent6 2 2 3 2 2 2" xfId="2909"/>
    <cellStyle name="40% - Akzent6 2 3 3 2 2" xfId="2910"/>
    <cellStyle name="40% - Akzent6 2 3 2 2 2 2" xfId="2911"/>
    <cellStyle name="40% - Akzent6 2 4 2 2 2" xfId="2912"/>
    <cellStyle name="40% - Akzent6 3 5 2 2" xfId="2913"/>
    <cellStyle name="40% - Akzent6 3 2 4 2 2" xfId="2914"/>
    <cellStyle name="40% - Akzent6 3 2 2 3 2 2" xfId="2915"/>
    <cellStyle name="40% - Akzent6 3 2 2 2 2 2 2" xfId="2916"/>
    <cellStyle name="40% - Akzent6 3 2 3 2 2 2" xfId="2917"/>
    <cellStyle name="40% - Akzent6 3 3 3 2 2" xfId="2918"/>
    <cellStyle name="40% - Akzent6 3 3 2 2 2 2" xfId="2919"/>
    <cellStyle name="40% - Akzent6 3 4 2 2 2" xfId="2920"/>
    <cellStyle name="Notiz 2 2 3 3 2 2" xfId="2921"/>
    <cellStyle name="Notiz 2 2 3 2 2 2 2" xfId="2922"/>
    <cellStyle name="Notiz 3 2 3 3 2 2" xfId="2923"/>
    <cellStyle name="Notiz 3 2 3 2 2 2 2" xfId="2924"/>
    <cellStyle name="Notiz 7 4 2 2" xfId="2925"/>
    <cellStyle name="Notiz 7 2 3 2 2" xfId="2926"/>
    <cellStyle name="Notiz 7 2 2 2 2 2" xfId="2927"/>
    <cellStyle name="Notiz 7 3 2 2 2" xfId="2928"/>
    <cellStyle name="Prozent 5 4 2 2" xfId="2929"/>
    <cellStyle name="Prozent 5 2 3 2 2" xfId="2930"/>
    <cellStyle name="Prozent 5 2 2 2 2 2" xfId="2931"/>
    <cellStyle name="Prozent 5 3 2 2 2" xfId="2932"/>
    <cellStyle name="Standard 3 3 2 2 2" xfId="2933"/>
    <cellStyle name="Standard 6 3 2 2 2" xfId="2934"/>
    <cellStyle name="Standard 7 4 2 2" xfId="2935"/>
    <cellStyle name="Standard 7 2 3 2 2" xfId="2936"/>
    <cellStyle name="Standard 7 2 2 2 2 2" xfId="2937"/>
    <cellStyle name="Standard 7 3 2 2 2" xfId="2938"/>
    <cellStyle name="Standard 6 4 2 2" xfId="2939"/>
    <cellStyle name="Standard 3 4 2 3" xfId="2940"/>
    <cellStyle name="Standard 16 3" xfId="2941"/>
    <cellStyle name="Prozent 15 5" xfId="2942"/>
    <cellStyle name="Standard 2 6 3" xfId="2943"/>
    <cellStyle name="Prozent 2 4 4" xfId="2944"/>
    <cellStyle name="Standard 17 3" xfId="2945"/>
    <cellStyle name="20% - Akzent1 2 7 2" xfId="2946"/>
    <cellStyle name="20% - Akzent1 2 2 6 2" xfId="2947"/>
    <cellStyle name="20% - Akzent1 3 7 2" xfId="2948"/>
    <cellStyle name="20% - Akzent1 3 2 6 2" xfId="2949"/>
    <cellStyle name="20% - Akzent2 2 7 2" xfId="2950"/>
    <cellStyle name="20% - Akzent2 2 2 6 2" xfId="2951"/>
    <cellStyle name="20% - Akzent2 3 7 2" xfId="2952"/>
    <cellStyle name="20% - Akzent2 3 2 6 2" xfId="2953"/>
    <cellStyle name="20% - Akzent3 2 7 2" xfId="2954"/>
    <cellStyle name="20% - Akzent3 2 2 6 2" xfId="2955"/>
    <cellStyle name="20% - Akzent3 3 7 2" xfId="2956"/>
    <cellStyle name="20% - Akzent3 3 2 6 2" xfId="2957"/>
    <cellStyle name="20% - Akzent4 2 7 2" xfId="2958"/>
    <cellStyle name="20% - Akzent4 2 2 6 2" xfId="2959"/>
    <cellStyle name="20% - Akzent4 3 7 2" xfId="2960"/>
    <cellStyle name="20% - Akzent4 3 2 6 2" xfId="2961"/>
    <cellStyle name="20% - Akzent5 2 7 2" xfId="2962"/>
    <cellStyle name="20% - Akzent5 2 2 6 2" xfId="2963"/>
    <cellStyle name="20% - Akzent5 3 7 2" xfId="2964"/>
    <cellStyle name="20% - Akzent5 3 2 6 2" xfId="2965"/>
    <cellStyle name="20% - Akzent6 5 6 2" xfId="2966"/>
    <cellStyle name="20% - Akzent6 6 2 6 2" xfId="2967"/>
    <cellStyle name="20% - Akzent6 7 6 2" xfId="2968"/>
    <cellStyle name="40% - Akzent1 2 7 2" xfId="2969"/>
    <cellStyle name="40% - Akzent1 2 2 6 2" xfId="2970"/>
    <cellStyle name="40% - Akzent1 3 7 2" xfId="2971"/>
    <cellStyle name="40% - Akzent1 3 2 6 2" xfId="2972"/>
    <cellStyle name="40% - Akzent2 2 7 2" xfId="2973"/>
    <cellStyle name="40% - Akzent2 2 2 6 2" xfId="2974"/>
    <cellStyle name="40% - Akzent2 3 7 2" xfId="2975"/>
    <cellStyle name="40% - Akzent2 3 2 6 2" xfId="2976"/>
    <cellStyle name="40% - Akzent3 2 7 2" xfId="2977"/>
    <cellStyle name="40% - Akzent3 2 2 6 2" xfId="2978"/>
    <cellStyle name="40% - Akzent3 3 7 2" xfId="2979"/>
    <cellStyle name="40% - Akzent3 3 2 6 2" xfId="2980"/>
    <cellStyle name="40% - Akzent4 2 7 2" xfId="2981"/>
    <cellStyle name="40% - Akzent4 2 2 6 2" xfId="2982"/>
    <cellStyle name="40% - Akzent4 3 7 2" xfId="2983"/>
    <cellStyle name="40% - Akzent4 3 2 6 2" xfId="2984"/>
    <cellStyle name="40% - Akzent5 2 7 2" xfId="2985"/>
    <cellStyle name="40% - Akzent5 2 2 6 2" xfId="2986"/>
    <cellStyle name="40% - Akzent5 3 7 2" xfId="2987"/>
    <cellStyle name="40% - Akzent5 3 2 6 2" xfId="2988"/>
    <cellStyle name="40% - Akzent6 2 7 2" xfId="2989"/>
    <cellStyle name="40% - Akzent6 2 2 6 2" xfId="2990"/>
    <cellStyle name="40% - Akzent6 3 7 2" xfId="2991"/>
    <cellStyle name="40% - Akzent6 3 2 6 2" xfId="2992"/>
    <cellStyle name="Hyperlink 2 3" xfId="2993"/>
    <cellStyle name="Notiz 7 6 2" xfId="2994"/>
    <cellStyle name="Notiz 9 3" xfId="2995"/>
    <cellStyle name="Prozent 5 6 2" xfId="2996"/>
    <cellStyle name="Standard 3 6 2" xfId="2997"/>
    <cellStyle name="Standard 5 3 3" xfId="2998"/>
    <cellStyle name="Standard 7 6 2" xfId="2999"/>
    <cellStyle name="Überschrift 1 7 3" xfId="3000"/>
    <cellStyle name="Überschrift 2 7 3" xfId="3001"/>
    <cellStyle name="Überschrift 3 7 3" xfId="3002"/>
    <cellStyle name="Überschrift 4 7 3" xfId="3003"/>
    <cellStyle name="Standard 23 2" xfId="3004"/>
    <cellStyle name="Prozent 18 2" xfId="3005"/>
    <cellStyle name="20 % - Akzent6 6 2" xfId="3006"/>
    <cellStyle name="20% - Akzent1 2 8 2" xfId="3007"/>
    <cellStyle name="20% - Akzent1 2 2 7 2" xfId="3008"/>
    <cellStyle name="20% - Akzent1 3 8 2" xfId="3009"/>
    <cellStyle name="20% - Akzent1 3 2 7 2" xfId="3010"/>
    <cellStyle name="20% - Akzent2 2 8 2" xfId="3011"/>
    <cellStyle name="20% - Akzent2 2 2 7 2" xfId="3012"/>
    <cellStyle name="20% - Akzent2 3 8 2" xfId="3013"/>
    <cellStyle name="20% - Akzent2 3 2 7 2" xfId="3014"/>
    <cellStyle name="20% - Akzent3 2 8 2" xfId="3015"/>
    <cellStyle name="20% - Akzent3 2 2 7 2" xfId="3016"/>
    <cellStyle name="20% - Akzent3 3 8 2" xfId="3017"/>
    <cellStyle name="20% - Akzent3 3 2 7 2" xfId="3018"/>
    <cellStyle name="20% - Akzent4 2 8 2" xfId="3019"/>
    <cellStyle name="20% - Akzent4 2 2 7 2" xfId="3020"/>
    <cellStyle name="20% - Akzent4 3 8 2" xfId="3021"/>
    <cellStyle name="20% - Akzent4 3 2 7 2" xfId="3022"/>
    <cellStyle name="20% - Akzent5 2 8 2" xfId="3023"/>
    <cellStyle name="20% - Akzent5 2 2 7 2" xfId="3024"/>
    <cellStyle name="20% - Akzent5 3 8 2" xfId="3025"/>
    <cellStyle name="20% - Akzent5 3 2 7 2" xfId="3026"/>
    <cellStyle name="20% - Akzent6 5 7 2" xfId="3027"/>
    <cellStyle name="20% - Akzent6 6 2 7 2" xfId="3028"/>
    <cellStyle name="20% - Akzent6 7 7 2" xfId="3029"/>
    <cellStyle name="40% - Akzent1 2 8 2" xfId="3030"/>
    <cellStyle name="40% - Akzent1 2 2 7 2" xfId="3031"/>
    <cellStyle name="40% - Akzent1 3 8 2" xfId="3032"/>
    <cellStyle name="40% - Akzent1 3 2 7 2" xfId="3033"/>
    <cellStyle name="40% - Akzent2 2 8 2" xfId="3034"/>
    <cellStyle name="40% - Akzent2 2 2 7 2" xfId="3035"/>
    <cellStyle name="40% - Akzent2 3 8 2" xfId="3036"/>
    <cellStyle name="40% - Akzent2 3 2 7 2" xfId="3037"/>
    <cellStyle name="40% - Akzent3 2 8 2" xfId="3038"/>
    <cellStyle name="40% - Akzent3 2 2 7 2" xfId="3039"/>
    <cellStyle name="40% - Akzent3 3 8 2" xfId="3040"/>
    <cellStyle name="40% - Akzent3 3 2 7 2" xfId="3041"/>
    <cellStyle name="40% - Akzent4 2 8 2" xfId="3042"/>
    <cellStyle name="40% - Akzent4 2 2 7 2" xfId="3043"/>
    <cellStyle name="40% - Akzent4 3 8 2" xfId="3044"/>
    <cellStyle name="40% - Akzent4 3 2 7 2" xfId="3045"/>
    <cellStyle name="40% - Akzent5 2 8 2" xfId="3046"/>
    <cellStyle name="40% - Akzent5 2 2 7 2" xfId="3047"/>
    <cellStyle name="40% - Akzent5 3 8 2" xfId="3048"/>
    <cellStyle name="40% - Akzent5 3 2 7 2" xfId="3049"/>
    <cellStyle name="40% - Akzent6 2 8 2" xfId="3050"/>
    <cellStyle name="40% - Akzent6 2 2 7 2" xfId="3051"/>
    <cellStyle name="40% - Akzent6 3 8 2" xfId="3052"/>
    <cellStyle name="40% - Akzent6 3 2 7 2" xfId="3053"/>
    <cellStyle name="Notiz 7 7 2" xfId="3054"/>
    <cellStyle name="Prozent 5 7 2" xfId="3055"/>
    <cellStyle name="Standard 7 7 2" xfId="3056"/>
    <cellStyle name="Standard 6 7 2" xfId="3057"/>
    <cellStyle name="20 % - Akzent6 2 5 2" xfId="3058"/>
    <cellStyle name="Notiz 2 2 3 5 2" xfId="3059"/>
    <cellStyle name="Notiz 3 2 3 5 2" xfId="3060"/>
    <cellStyle name="Standard 3 4 3 2" xfId="3061"/>
    <cellStyle name="20% - Akzent1 2 3 5 2" xfId="3062"/>
    <cellStyle name="20% - Akzent1 2 2 2 5 2" xfId="3063"/>
    <cellStyle name="20% - Akzent1 3 3 5 2" xfId="3064"/>
    <cellStyle name="20% - Akzent1 3 2 2 5 2" xfId="3065"/>
    <cellStyle name="20% - Akzent2 2 3 5 2" xfId="3066"/>
    <cellStyle name="20% - Akzent2 2 2 2 5 2" xfId="3067"/>
    <cellStyle name="20% - Akzent2 3 3 5 2" xfId="3068"/>
    <cellStyle name="20% - Akzent2 3 2 2 5 2" xfId="3069"/>
    <cellStyle name="20% - Akzent3 2 3 5 2" xfId="3070"/>
    <cellStyle name="20% - Akzent3 2 2 2 5 2" xfId="3071"/>
    <cellStyle name="20% - Akzent3 3 3 5 2" xfId="3072"/>
    <cellStyle name="20% - Akzent3 3 2 2 5 2" xfId="3073"/>
    <cellStyle name="20% - Akzent4 2 3 5 2" xfId="3074"/>
    <cellStyle name="20% - Akzent4 2 2 2 5 2" xfId="3075"/>
    <cellStyle name="20% - Akzent4 3 3 5 2" xfId="3076"/>
    <cellStyle name="20% - Akzent4 3 2 2 5 2" xfId="3077"/>
    <cellStyle name="20% - Akzent5 2 3 5 2" xfId="3078"/>
    <cellStyle name="20% - Akzent5 2 2 2 5 2" xfId="3079"/>
    <cellStyle name="20% - Akzent5 3 3 5 2" xfId="3080"/>
    <cellStyle name="20% - Akzent5 3 2 2 5 2" xfId="3081"/>
    <cellStyle name="20% - Akzent6 5 2 5 2" xfId="3082"/>
    <cellStyle name="20% - Akzent6 6 2 2 5 2" xfId="3083"/>
    <cellStyle name="20% - Akzent6 7 2 5 2" xfId="3084"/>
    <cellStyle name="40% - Akzent1 2 3 5 2" xfId="3085"/>
    <cellStyle name="40% - Akzent1 2 2 2 5 2" xfId="3086"/>
    <cellStyle name="40% - Akzent1 3 3 5 2" xfId="3087"/>
    <cellStyle name="40% - Akzent1 3 2 2 5 2" xfId="3088"/>
    <cellStyle name="40% - Akzent2 2 3 5 2" xfId="3089"/>
    <cellStyle name="40% - Akzent2 2 2 2 5 2" xfId="3090"/>
    <cellStyle name="40% - Akzent2 3 3 5 2" xfId="3091"/>
    <cellStyle name="40% - Akzent2 3 2 2 5 2" xfId="3092"/>
    <cellStyle name="40% - Akzent3 2 3 5 2" xfId="3093"/>
    <cellStyle name="40% - Akzent3 2 2 2 5 2" xfId="3094"/>
    <cellStyle name="40% - Akzent3 3 3 5 2" xfId="3095"/>
    <cellStyle name="40% - Akzent3 3 2 2 5 2" xfId="3096"/>
    <cellStyle name="40% - Akzent4 2 3 5 2" xfId="3097"/>
    <cellStyle name="40% - Akzent4 2 2 2 5 2" xfId="3098"/>
    <cellStyle name="40% - Akzent4 3 3 5 2" xfId="3099"/>
    <cellStyle name="40% - Akzent4 3 2 2 5 2" xfId="3100"/>
    <cellStyle name="40% - Akzent5 2 3 5 2" xfId="3101"/>
    <cellStyle name="40% - Akzent5 2 2 2 5 2" xfId="3102"/>
    <cellStyle name="40% - Akzent5 3 3 5 2" xfId="3103"/>
    <cellStyle name="40% - Akzent5 3 2 2 5 2" xfId="3104"/>
    <cellStyle name="40% - Akzent6 2 3 5 2" xfId="3105"/>
    <cellStyle name="40% - Akzent6 2 2 2 5 2" xfId="3106"/>
    <cellStyle name="40% - Akzent6 3 3 5 2" xfId="3107"/>
    <cellStyle name="40% - Akzent6 3 2 2 5 2" xfId="3108"/>
    <cellStyle name="Notiz 7 2 5 2" xfId="3109"/>
    <cellStyle name="Prozent 5 2 5 2" xfId="3110"/>
    <cellStyle name="Standard 7 2 5 2" xfId="3111"/>
    <cellStyle name="20 % - Akzent6 3 4 2" xfId="3112"/>
    <cellStyle name="20 % - Akzent6 2 2 4 2" xfId="3113"/>
    <cellStyle name="20% - Akzent1 2 4 4 2" xfId="3114"/>
    <cellStyle name="20% - Akzent1 2 2 3 4 2" xfId="3115"/>
    <cellStyle name="20% - Akzent1 2 2 2 2 4 2" xfId="3116"/>
    <cellStyle name="20% - Akzent1 2 3 2 4 2" xfId="3117"/>
    <cellStyle name="20% - Akzent1 3 4 4 2" xfId="3118"/>
    <cellStyle name="20% - Akzent1 3 2 3 4 2" xfId="3119"/>
    <cellStyle name="20% - Akzent1 3 2 2 2 4 2" xfId="3120"/>
    <cellStyle name="20% - Akzent1 3 3 2 4 2" xfId="3121"/>
    <cellStyle name="20% - Akzent2 2 4 4 2" xfId="3122"/>
    <cellStyle name="20% - Akzent2 2 2 3 4 2" xfId="3123"/>
    <cellStyle name="20% - Akzent2 2 2 2 2 4 2" xfId="3124"/>
    <cellStyle name="20% - Akzent2 2 3 2 4 2" xfId="3125"/>
    <cellStyle name="20% - Akzent2 3 4 4 2" xfId="3126"/>
    <cellStyle name="20% - Akzent2 3 2 3 4 2" xfId="3127"/>
    <cellStyle name="20% - Akzent2 3 2 2 2 4 2" xfId="3128"/>
    <cellStyle name="20% - Akzent2 3 3 2 4 2" xfId="3129"/>
    <cellStyle name="20% - Akzent3 2 4 4 2" xfId="3130"/>
    <cellStyle name="20% - Akzent3 2 2 3 4 2" xfId="3131"/>
    <cellStyle name="20% - Akzent3 2 2 2 2 4 2" xfId="3132"/>
    <cellStyle name="20% - Akzent3 2 3 2 4 2" xfId="3133"/>
    <cellStyle name="20% - Akzent3 3 4 4 2" xfId="3134"/>
    <cellStyle name="20% - Akzent3 3 2 3 4 2" xfId="3135"/>
    <cellStyle name="20% - Akzent3 3 2 2 2 4 2" xfId="3136"/>
    <cellStyle name="20% - Akzent3 3 3 2 4 2" xfId="3137"/>
    <cellStyle name="20% - Akzent4 2 4 4 2" xfId="3138"/>
    <cellStyle name="20% - Akzent4 2 2 3 4 2" xfId="3139"/>
    <cellStyle name="20% - Akzent4 2 2 2 2 4 2" xfId="3140"/>
    <cellStyle name="20% - Akzent4 2 3 2 4 2" xfId="3141"/>
    <cellStyle name="20% - Akzent4 3 4 4 2" xfId="3142"/>
    <cellStyle name="20% - Akzent4 3 2 3 4 2" xfId="3143"/>
    <cellStyle name="20% - Akzent4 3 2 2 2 4 2" xfId="3144"/>
    <cellStyle name="20% - Akzent4 3 3 2 4 2" xfId="3145"/>
    <cellStyle name="20% - Akzent5 2 4 4 2" xfId="3146"/>
    <cellStyle name="20% - Akzent5 2 2 3 4 2" xfId="3147"/>
    <cellStyle name="20% - Akzent5 2 2 2 2 4 2" xfId="3148"/>
    <cellStyle name="20% - Akzent5 2 3 2 4 2" xfId="3149"/>
    <cellStyle name="20% - Akzent5 3 4 4 2" xfId="3150"/>
    <cellStyle name="20% - Akzent5 3 2 3 4 2" xfId="3151"/>
    <cellStyle name="20% - Akzent5 3 2 2 2 4 2" xfId="3152"/>
    <cellStyle name="20% - Akzent5 3 3 2 4 2" xfId="3153"/>
    <cellStyle name="20% - Akzent6 5 3 4 2" xfId="3154"/>
    <cellStyle name="20% - Akzent6 5 2 2 4 2" xfId="3155"/>
    <cellStyle name="20% - Akzent6 6 2 3 4 2" xfId="3156"/>
    <cellStyle name="20% - Akzent6 6 2 2 2 4 2" xfId="3157"/>
    <cellStyle name="20% - Akzent6 7 3 4 2" xfId="3158"/>
    <cellStyle name="20% - Akzent6 7 2 2 4 2" xfId="3159"/>
    <cellStyle name="40% - Akzent1 2 4 4 2" xfId="3160"/>
    <cellStyle name="40% - Akzent1 2 2 3 4 2" xfId="3161"/>
    <cellStyle name="40% - Akzent1 2 2 2 2 4 2" xfId="3162"/>
    <cellStyle name="40% - Akzent1 2 3 2 4 2" xfId="3163"/>
    <cellStyle name="40% - Akzent1 3 4 4 2" xfId="3164"/>
    <cellStyle name="40% - Akzent1 3 2 3 4 2" xfId="3165"/>
    <cellStyle name="40% - Akzent1 3 2 2 2 4 2" xfId="3166"/>
    <cellStyle name="40% - Akzent1 3 3 2 4 2" xfId="3167"/>
    <cellStyle name="40% - Akzent2 2 4 4 2" xfId="3168"/>
    <cellStyle name="40% - Akzent2 2 2 3 4 2" xfId="3169"/>
    <cellStyle name="40% - Akzent2 2 2 2 2 4 2" xfId="3170"/>
    <cellStyle name="40% - Akzent2 2 3 2 4 2" xfId="3171"/>
    <cellStyle name="40% - Akzent2 3 4 4 2" xfId="3172"/>
    <cellStyle name="40% - Akzent2 3 2 3 4 2" xfId="3173"/>
    <cellStyle name="40% - Akzent2 3 2 2 2 4 2" xfId="3174"/>
    <cellStyle name="40% - Akzent2 3 3 2 4 2" xfId="3175"/>
    <cellStyle name="40% - Akzent3 2 4 4 2" xfId="3176"/>
    <cellStyle name="40% - Akzent3 2 2 3 4 2" xfId="3177"/>
    <cellStyle name="40% - Akzent3 2 2 2 2 4 2" xfId="3178"/>
    <cellStyle name="40% - Akzent3 2 3 2 4 2" xfId="3179"/>
    <cellStyle name="40% - Akzent3 3 4 4 2" xfId="3180"/>
    <cellStyle name="40% - Akzent3 3 2 3 4 2" xfId="3181"/>
    <cellStyle name="40% - Akzent3 3 2 2 2 4 2" xfId="3182"/>
    <cellStyle name="40% - Akzent3 3 3 2 4 2" xfId="3183"/>
    <cellStyle name="40% - Akzent4 2 4 4 2" xfId="3184"/>
    <cellStyle name="40% - Akzent4 2 2 3 4 2" xfId="3185"/>
    <cellStyle name="40% - Akzent4 2 2 2 2 4 2" xfId="3186"/>
    <cellStyle name="40% - Akzent4 2 3 2 4 2" xfId="3187"/>
    <cellStyle name="40% - Akzent4 3 4 4 2" xfId="3188"/>
    <cellStyle name="40% - Akzent4 3 2 3 4 2" xfId="3189"/>
    <cellStyle name="40% - Akzent4 3 2 2 2 4 2" xfId="3190"/>
    <cellStyle name="40% - Akzent4 3 3 2 4 2" xfId="3191"/>
    <cellStyle name="40% - Akzent5 2 4 4 2" xfId="3192"/>
    <cellStyle name="40% - Akzent5 2 2 3 4 2" xfId="3193"/>
    <cellStyle name="40% - Akzent5 2 2 2 2 4 2" xfId="3194"/>
    <cellStyle name="40% - Akzent5 2 3 2 4 2" xfId="3195"/>
    <cellStyle name="40% - Akzent5 3 4 4 2" xfId="3196"/>
    <cellStyle name="40% - Akzent5 3 2 3 4 2" xfId="3197"/>
    <cellStyle name="40% - Akzent5 3 2 2 2 4 2" xfId="3198"/>
    <cellStyle name="40% - Akzent5 3 3 2 4 2" xfId="3199"/>
    <cellStyle name="40% - Akzent6 2 4 4 2" xfId="3200"/>
    <cellStyle name="40% - Akzent6 2 2 3 4 2" xfId="3201"/>
    <cellStyle name="40% - Akzent6 2 2 2 2 4 2" xfId="3202"/>
    <cellStyle name="40% - Akzent6 2 3 2 4 2" xfId="3203"/>
    <cellStyle name="40% - Akzent6 3 4 4 2" xfId="3204"/>
    <cellStyle name="40% - Akzent6 3 2 3 4 2" xfId="3205"/>
    <cellStyle name="40% - Akzent6 3 2 2 2 4 2" xfId="3206"/>
    <cellStyle name="40% - Akzent6 3 3 2 4 2" xfId="3207"/>
    <cellStyle name="Notiz 2 2 3 2 4 2" xfId="3208"/>
    <cellStyle name="Notiz 3 2 3 2 4 2" xfId="3209"/>
    <cellStyle name="Notiz 7 3 4 2" xfId="3210"/>
    <cellStyle name="Notiz 7 2 2 4 2" xfId="3211"/>
    <cellStyle name="Prozent 5 3 4 2" xfId="3212"/>
    <cellStyle name="Prozent 5 2 2 4 2" xfId="3213"/>
    <cellStyle name="Standard 3 3 4 2" xfId="3214"/>
    <cellStyle name="Standard 6 3 4 2" xfId="3215"/>
    <cellStyle name="Standard 7 3 4 2" xfId="3216"/>
    <cellStyle name="Standard 7 2 2 4 2" xfId="3217"/>
    <cellStyle name="Prozent 3 4 4" xfId="3218"/>
    <cellStyle name="Dezimal 2 6 2" xfId="3219"/>
    <cellStyle name="Dezimal 2 3 3 2" xfId="3220"/>
    <cellStyle name="Prozent 2 2 3 2" xfId="3221"/>
    <cellStyle name="Standard 5 2 3 2" xfId="3222"/>
    <cellStyle name="Komma 2 2 2" xfId="3223"/>
    <cellStyle name="Dezimal 2 5 2 2" xfId="3224"/>
    <cellStyle name="Dezimal 2 3 2 2 2" xfId="3225"/>
    <cellStyle name="Notiz 12 2" xfId="3226"/>
    <cellStyle name="Standard 15 3 2" xfId="3227"/>
    <cellStyle name="Prozent 16 2" xfId="3228"/>
    <cellStyle name="Währung [0] 9 2 2" xfId="3229"/>
    <cellStyle name="Prozent 2 5 2" xfId="3230"/>
    <cellStyle name="Dezimal 2 2 3 2" xfId="3231"/>
    <cellStyle name="Dezimal 2 2 2 2 2" xfId="3232"/>
    <cellStyle name="Komma 6 2" xfId="3233"/>
    <cellStyle name="Komma 4 2 2" xfId="3234"/>
    <cellStyle name="Komma 5 3" xfId="3235"/>
    <cellStyle name="Komma 5 2 2" xfId="3236"/>
    <cellStyle name="Prozent 5 3 2 3 2" xfId="3237"/>
    <cellStyle name="Standard 10 3 2" xfId="3238"/>
    <cellStyle name="Standard 3 3 2 3 2" xfId="3239"/>
    <cellStyle name="Standard 5 5 2" xfId="3240"/>
    <cellStyle name="Standard 6 3 2 3 2" xfId="3241"/>
    <cellStyle name="Standard 6 4 3 2" xfId="3242"/>
    <cellStyle name="Standard 7 3 2 3 2" xfId="3243"/>
    <cellStyle name="Standard 24 2" xfId="3244"/>
    <cellStyle name="Standard 25 2" xfId="3245"/>
    <cellStyle name="Notiz 13 2" xfId="3246"/>
    <cellStyle name="20 % - Akzent1 2 2" xfId="3247"/>
    <cellStyle name="40 % - Akzent1 2 2" xfId="3248"/>
    <cellStyle name="20 % - Akzent2 2 2" xfId="3249"/>
    <cellStyle name="40 % - Akzent2 2 2" xfId="3250"/>
    <cellStyle name="20 % - Akzent3 2 2" xfId="3251"/>
    <cellStyle name="40 % - Akzent3 2 2" xfId="3252"/>
    <cellStyle name="20 % - Akzent4 2 2" xfId="3253"/>
    <cellStyle name="40 % - Akzent4 2 2" xfId="3254"/>
    <cellStyle name="20 % - Akzent5 2 2" xfId="3255"/>
    <cellStyle name="40 % - Akzent5 2 2" xfId="3256"/>
    <cellStyle name="20 % - Akzent6 7 2" xfId="3257"/>
    <cellStyle name="40 % - Akzent6 2 2" xfId="3258"/>
    <cellStyle name="20 % - Akzent3 4" xfId="3259"/>
    <cellStyle name="20 % - Akzent4 3" xfId="3260"/>
    <cellStyle name="Standard 21 2" xfId="3261"/>
    <cellStyle name="Notiz 11 3" xfId="3262"/>
    <cellStyle name="20 % - Akzent1 4" xfId="3263"/>
    <cellStyle name="Notiz 9 4" xfId="3264"/>
    <cellStyle name="Notiz 10 4" xfId="3265"/>
    <cellStyle name="Notiz 10 3" xfId="3266"/>
    <cellStyle name="Standard 20 2" xfId="3267"/>
    <cellStyle name="Notiz 11 4" xfId="3268"/>
    <cellStyle name="20 % - Akzent5 4" xfId="3269"/>
    <cellStyle name="20 % - Akzent4 4" xfId="3270"/>
    <cellStyle name="Notiz 9 2 3" xfId="3271"/>
    <cellStyle name="20 % - Akzent2 3" xfId="3272"/>
    <cellStyle name="Standard 34" xfId="3273"/>
    <cellStyle name="40 % - Akzent4 4" xfId="3274"/>
    <cellStyle name="20 % - Akzent2 4" xfId="3275"/>
    <cellStyle name="40 % - Akzent3 4" xfId="3276"/>
    <cellStyle name="40 % - Akzent1 4" xfId="3277"/>
    <cellStyle name="40 % - Akzent4 3" xfId="3278"/>
    <cellStyle name="40 % - Akzent5 3" xfId="3279"/>
    <cellStyle name="20 % - Akzent5 3" xfId="3280"/>
    <cellStyle name="Notiz 10 2" xfId="3281"/>
    <cellStyle name="Notiz 11 2" xfId="3282"/>
    <cellStyle name="Notiz 9 2 2" xfId="3283"/>
    <cellStyle name="Standard 14 5" xfId="3284"/>
    <cellStyle name="Standard 17 4" xfId="3285"/>
    <cellStyle name="20 % - Akzent1 3" xfId="3286"/>
    <cellStyle name="40 % - Akzent1 3" xfId="3287"/>
    <cellStyle name="40 % - Akzent2 3" xfId="3288"/>
    <cellStyle name="20 % - Akzent3 3" xfId="3289"/>
    <cellStyle name="40 % - Akzent3 3" xfId="3290"/>
    <cellStyle name="Standard 7 9" xfId="3291"/>
    <cellStyle name="Standard 7 10" xfId="3292"/>
    <cellStyle name="Standard 7 11" xfId="3293"/>
    <cellStyle name="Standard 34 2" xfId="3294"/>
    <cellStyle name="Standard 28" xfId="3295"/>
    <cellStyle name="20 % - Akzent6 9" xfId="3296"/>
    <cellStyle name="20 % - Akzent6 2 2 6" xfId="3297"/>
    <cellStyle name="20 % - Akzent6 2 7" xfId="3298"/>
    <cellStyle name="20 % - Akzent6 3 6" xfId="3299"/>
    <cellStyle name="20% - Akzent1 2 10" xfId="3300"/>
    <cellStyle name="20% - Akzent1 2 2 9" xfId="3301"/>
    <cellStyle name="20% - Akzent1 2 2 2 7" xfId="3302"/>
    <cellStyle name="20% - Akzent1 2 2 2 2 6" xfId="3303"/>
    <cellStyle name="20% - Akzent1 2 2 3 6" xfId="3304"/>
    <cellStyle name="20% - Akzent1 2 3 7" xfId="3305"/>
    <cellStyle name="20% - Akzent1 2 3 2 6" xfId="3306"/>
    <cellStyle name="20% - Akzent1 2 4 6" xfId="3307"/>
    <cellStyle name="20% - Akzent1 3 10" xfId="3308"/>
    <cellStyle name="20% - Akzent1 3 2 9" xfId="3309"/>
    <cellStyle name="20% - Akzent1 3 2 2 7" xfId="3310"/>
    <cellStyle name="20% - Akzent1 3 2 2 2 6" xfId="3311"/>
    <cellStyle name="20% - Akzent1 3 2 3 6" xfId="3312"/>
    <cellStyle name="20% - Akzent1 3 3 7" xfId="3313"/>
    <cellStyle name="20% - Akzent1 3 3 2 6" xfId="3314"/>
    <cellStyle name="20% - Akzent1 3 4 6" xfId="3315"/>
    <cellStyle name="20% - Akzent2 2 10" xfId="3316"/>
    <cellStyle name="20% - Akzent2 2 2 9" xfId="3317"/>
    <cellStyle name="20% - Akzent2 2 2 2 7" xfId="3318"/>
    <cellStyle name="20% - Akzent2 2 2 2 2 6" xfId="3319"/>
    <cellStyle name="20% - Akzent2 2 2 3 6" xfId="3320"/>
    <cellStyle name="20% - Akzent2 2 3 7" xfId="3321"/>
    <cellStyle name="20% - Akzent2 2 3 2 6" xfId="3322"/>
    <cellStyle name="20% - Akzent2 2 4 6" xfId="3323"/>
    <cellStyle name="20% - Akzent2 3 10" xfId="3324"/>
    <cellStyle name="20% - Akzent2 3 2 9" xfId="3325"/>
    <cellStyle name="20% - Akzent2 3 2 2 7" xfId="3326"/>
    <cellStyle name="20% - Akzent2 3 2 2 2 6" xfId="3327"/>
    <cellStyle name="20% - Akzent2 3 2 3 6" xfId="3328"/>
    <cellStyle name="20% - Akzent2 3 3 7" xfId="3329"/>
    <cellStyle name="20% - Akzent2 3 3 2 6" xfId="3330"/>
    <cellStyle name="20% - Akzent2 3 4 6" xfId="3331"/>
    <cellStyle name="20% - Akzent3 2 10" xfId="3332"/>
    <cellStyle name="20% - Akzent3 2 2 9" xfId="3333"/>
    <cellStyle name="20% - Akzent3 2 2 2 7" xfId="3334"/>
    <cellStyle name="20% - Akzent3 2 2 2 2 6" xfId="3335"/>
    <cellStyle name="20% - Akzent3 2 2 3 6" xfId="3336"/>
    <cellStyle name="20% - Akzent3 2 3 7" xfId="3337"/>
    <cellStyle name="20% - Akzent3 2 3 2 6" xfId="3338"/>
    <cellStyle name="20% - Akzent3 2 4 6" xfId="3339"/>
    <cellStyle name="20% - Akzent3 3 10" xfId="3340"/>
    <cellStyle name="20% - Akzent3 3 2 9" xfId="3341"/>
    <cellStyle name="20% - Akzent3 3 2 2 7" xfId="3342"/>
    <cellStyle name="20% - Akzent3 3 2 2 2 6" xfId="3343"/>
    <cellStyle name="20% - Akzent3 3 2 3 6" xfId="3344"/>
    <cellStyle name="20% - Akzent3 3 3 7" xfId="3345"/>
    <cellStyle name="20% - Akzent3 3 3 2 6" xfId="3346"/>
    <cellStyle name="20% - Akzent3 3 4 6" xfId="3347"/>
    <cellStyle name="20% - Akzent4 2 10" xfId="3348"/>
    <cellStyle name="20% - Akzent4 2 2 9" xfId="3349"/>
    <cellStyle name="20% - Akzent4 2 2 2 7" xfId="3350"/>
    <cellStyle name="20% - Akzent4 2 2 2 2 6" xfId="3351"/>
    <cellStyle name="20% - Akzent4 2 2 3 6" xfId="3352"/>
    <cellStyle name="20% - Akzent4 2 3 7" xfId="3353"/>
    <cellStyle name="20% - Akzent4 2 3 2 6" xfId="3354"/>
    <cellStyle name="20% - Akzent4 2 4 6" xfId="3355"/>
    <cellStyle name="20% - Akzent4 3 10" xfId="3356"/>
    <cellStyle name="20% - Akzent4 3 2 9" xfId="3357"/>
    <cellStyle name="20% - Akzent4 3 2 2 7" xfId="3358"/>
    <cellStyle name="20% - Akzent4 3 2 2 2 6" xfId="3359"/>
    <cellStyle name="20% - Akzent4 3 2 3 6" xfId="3360"/>
    <cellStyle name="20% - Akzent4 3 3 7" xfId="3361"/>
    <cellStyle name="20% - Akzent4 3 3 2 6" xfId="3362"/>
    <cellStyle name="20% - Akzent4 3 4 6" xfId="3363"/>
    <cellStyle name="20% - Akzent5 2 10" xfId="3364"/>
    <cellStyle name="20% - Akzent5 2 2 9" xfId="3365"/>
    <cellStyle name="20% - Akzent5 2 2 2 7" xfId="3366"/>
    <cellStyle name="20% - Akzent5 2 2 2 2 6" xfId="3367"/>
    <cellStyle name="20% - Akzent5 2 2 3 6" xfId="3368"/>
    <cellStyle name="20% - Akzent5 2 3 7" xfId="3369"/>
    <cellStyle name="20% - Akzent5 2 3 2 6" xfId="3370"/>
    <cellStyle name="20% - Akzent5 2 4 6" xfId="3371"/>
    <cellStyle name="20% - Akzent5 3 10" xfId="3372"/>
    <cellStyle name="20% - Akzent5 3 2 9" xfId="3373"/>
    <cellStyle name="20% - Akzent5 3 2 2 7" xfId="3374"/>
    <cellStyle name="20% - Akzent5 3 2 2 2 6" xfId="3375"/>
    <cellStyle name="20% - Akzent5 3 2 3 6" xfId="3376"/>
    <cellStyle name="20% - Akzent5 3 3 7" xfId="3377"/>
    <cellStyle name="20% - Akzent5 3 3 2 6" xfId="3378"/>
    <cellStyle name="20% - Akzent5 3 4 6" xfId="3379"/>
    <cellStyle name="20% - Akzent6 5 9" xfId="3380"/>
    <cellStyle name="20% - Akzent6 5 2 7" xfId="3381"/>
    <cellStyle name="20% - Akzent6 5 2 2 6" xfId="3382"/>
    <cellStyle name="20% - Akzent6 5 3 6" xfId="3383"/>
    <cellStyle name="20% - Akzent6 6 2 9" xfId="3384"/>
    <cellStyle name="20% - Akzent6 6 2 2 7" xfId="3385"/>
    <cellStyle name="20% - Akzent6 6 2 2 2 6" xfId="3386"/>
    <cellStyle name="20% - Akzent6 6 2 3 6" xfId="3387"/>
    <cellStyle name="20% - Akzent6 7 9" xfId="3388"/>
    <cellStyle name="20% - Akzent6 7 2 7" xfId="3389"/>
    <cellStyle name="20% - Akzent6 7 2 2 6" xfId="3390"/>
    <cellStyle name="20% - Akzent6 7 3 6" xfId="3391"/>
    <cellStyle name="40% - Akzent1 2 10" xfId="3392"/>
    <cellStyle name="40% - Akzent1 2 2 9" xfId="3393"/>
    <cellStyle name="40% - Akzent1 2 2 2 7" xfId="3394"/>
    <cellStyle name="40% - Akzent1 2 2 2 2 6" xfId="3395"/>
    <cellStyle name="40% - Akzent1 2 2 3 6" xfId="3396"/>
    <cellStyle name="40% - Akzent1 2 3 7" xfId="3397"/>
    <cellStyle name="40% - Akzent1 2 3 2 6" xfId="3398"/>
    <cellStyle name="40% - Akzent1 2 4 6" xfId="3399"/>
    <cellStyle name="40% - Akzent1 3 10" xfId="3400"/>
    <cellStyle name="40% - Akzent1 3 2 9" xfId="3401"/>
    <cellStyle name="40% - Akzent1 3 2 2 7" xfId="3402"/>
    <cellStyle name="40% - Akzent1 3 2 2 2 6" xfId="3403"/>
    <cellStyle name="40% - Akzent1 3 2 3 6" xfId="3404"/>
    <cellStyle name="40% - Akzent1 3 3 7" xfId="3405"/>
    <cellStyle name="40% - Akzent1 3 3 2 6" xfId="3406"/>
    <cellStyle name="40% - Akzent1 3 4 6" xfId="3407"/>
    <cellStyle name="40% - Akzent2 2 10" xfId="3408"/>
    <cellStyle name="40% - Akzent2 2 2 9" xfId="3409"/>
    <cellStyle name="40% - Akzent2 2 2 2 7" xfId="3410"/>
    <cellStyle name="40% - Akzent2 2 2 2 2 6" xfId="3411"/>
    <cellStyle name="40% - Akzent2 2 2 3 6" xfId="3412"/>
    <cellStyle name="40% - Akzent2 2 3 7" xfId="3413"/>
    <cellStyle name="40% - Akzent2 2 3 2 6" xfId="3414"/>
    <cellStyle name="40% - Akzent2 2 4 6" xfId="3415"/>
    <cellStyle name="40% - Akzent2 3 10" xfId="3416"/>
    <cellStyle name="40% - Akzent2 3 2 9" xfId="3417"/>
    <cellStyle name="40% - Akzent2 3 2 2 7" xfId="3418"/>
    <cellStyle name="40% - Akzent2 3 2 2 2 6" xfId="3419"/>
    <cellStyle name="40% - Akzent2 3 2 3 6" xfId="3420"/>
    <cellStyle name="40% - Akzent2 3 3 7" xfId="3421"/>
    <cellStyle name="40% - Akzent2 3 3 2 6" xfId="3422"/>
    <cellStyle name="40% - Akzent2 3 4 6" xfId="3423"/>
    <cellStyle name="40% - Akzent3 2 10" xfId="3424"/>
    <cellStyle name="40% - Akzent3 2 2 9" xfId="3425"/>
    <cellStyle name="40% - Akzent3 2 2 2 7" xfId="3426"/>
    <cellStyle name="40% - Akzent3 2 2 2 2 6" xfId="3427"/>
    <cellStyle name="40% - Akzent3 2 2 3 6" xfId="3428"/>
    <cellStyle name="40% - Akzent3 2 3 7" xfId="3429"/>
    <cellStyle name="40% - Akzent3 2 3 2 6" xfId="3430"/>
    <cellStyle name="40% - Akzent3 2 4 6" xfId="3431"/>
    <cellStyle name="40% - Akzent3 3 10" xfId="3432"/>
    <cellStyle name="40% - Akzent3 3 2 9" xfId="3433"/>
    <cellStyle name="40% - Akzent3 3 2 2 7" xfId="3434"/>
    <cellStyle name="40% - Akzent3 3 2 2 2 6" xfId="3435"/>
    <cellStyle name="40% - Akzent3 3 2 3 6" xfId="3436"/>
    <cellStyle name="40% - Akzent3 3 3 7" xfId="3437"/>
    <cellStyle name="40% - Akzent3 3 3 2 6" xfId="3438"/>
    <cellStyle name="40% - Akzent3 3 4 6" xfId="3439"/>
    <cellStyle name="40% - Akzent4 2 10" xfId="3440"/>
    <cellStyle name="40% - Akzent4 2 2 9" xfId="3441"/>
    <cellStyle name="40% - Akzent4 2 2 2 7" xfId="3442"/>
    <cellStyle name="40% - Akzent4 2 2 2 2 6" xfId="3443"/>
    <cellStyle name="40% - Akzent4 2 2 3 6" xfId="3444"/>
    <cellStyle name="40% - Akzent4 2 3 7" xfId="3445"/>
    <cellStyle name="40% - Akzent4 2 3 2 6" xfId="3446"/>
    <cellStyle name="40% - Akzent4 2 4 6" xfId="3447"/>
    <cellStyle name="40% - Akzent4 3 10" xfId="3448"/>
    <cellStyle name="40% - Akzent4 3 2 9" xfId="3449"/>
    <cellStyle name="40% - Akzent4 3 2 2 7" xfId="3450"/>
    <cellStyle name="40% - Akzent4 3 2 2 2 6" xfId="3451"/>
    <cellStyle name="40% - Akzent4 3 2 3 6" xfId="3452"/>
    <cellStyle name="40% - Akzent4 3 3 7" xfId="3453"/>
    <cellStyle name="40% - Akzent4 3 3 2 6" xfId="3454"/>
    <cellStyle name="40% - Akzent4 3 4 6" xfId="3455"/>
    <cellStyle name="40% - Akzent5 2 10" xfId="3456"/>
    <cellStyle name="40% - Akzent5 2 2 9" xfId="3457"/>
    <cellStyle name="40% - Akzent5 2 2 2 7" xfId="3458"/>
    <cellStyle name="40% - Akzent5 2 2 2 2 6" xfId="3459"/>
    <cellStyle name="40% - Akzent5 2 2 3 6" xfId="3460"/>
    <cellStyle name="40% - Akzent5 2 3 7" xfId="3461"/>
    <cellStyle name="40% - Akzent5 2 3 2 6" xfId="3462"/>
    <cellStyle name="40% - Akzent5 2 4 6" xfId="3463"/>
    <cellStyle name="40% - Akzent5 3 10" xfId="3464"/>
    <cellStyle name="40% - Akzent5 3 2 9" xfId="3465"/>
    <cellStyle name="40% - Akzent5 3 2 2 7" xfId="3466"/>
    <cellStyle name="40% - Akzent5 3 2 2 2 6" xfId="3467"/>
    <cellStyle name="40% - Akzent5 3 2 3 6" xfId="3468"/>
    <cellStyle name="40% - Akzent5 3 3 7" xfId="3469"/>
    <cellStyle name="40% - Akzent5 3 3 2 6" xfId="3470"/>
    <cellStyle name="40% - Akzent5 3 4 6" xfId="3471"/>
    <cellStyle name="40% - Akzent6 2 10" xfId="3472"/>
    <cellStyle name="40% - Akzent6 2 2 9" xfId="3473"/>
    <cellStyle name="40% - Akzent6 2 2 2 7" xfId="3474"/>
    <cellStyle name="40% - Akzent6 2 2 2 2 6" xfId="3475"/>
    <cellStyle name="40% - Akzent6 2 2 3 6" xfId="3476"/>
    <cellStyle name="40% - Akzent6 2 3 7" xfId="3477"/>
    <cellStyle name="40% - Akzent6 2 3 2 6" xfId="3478"/>
    <cellStyle name="40% - Akzent6 2 4 6" xfId="3479"/>
    <cellStyle name="40% - Akzent6 3 10" xfId="3480"/>
    <cellStyle name="40% - Akzent6 3 2 9" xfId="3481"/>
    <cellStyle name="40% - Akzent6 3 2 2 7" xfId="3482"/>
    <cellStyle name="40% - Akzent6 3 2 2 2 6" xfId="3483"/>
    <cellStyle name="40% - Akzent6 3 2 3 6" xfId="3484"/>
    <cellStyle name="40% - Akzent6 3 3 7" xfId="3485"/>
    <cellStyle name="40% - Akzent6 3 3 2 6" xfId="3486"/>
    <cellStyle name="40% - Akzent6 3 4 6" xfId="3487"/>
    <cellStyle name="Dezimal 2 8" xfId="3488"/>
    <cellStyle name="Dezimal 2 2 5" xfId="3489"/>
    <cellStyle name="Dezimal 2 3 5" xfId="3490"/>
    <cellStyle name="Dezimal 2 4 4" xfId="3491"/>
    <cellStyle name="Notiz 2 2 3 7" xfId="3492"/>
    <cellStyle name="Notiz 2 2 3 2 6" xfId="3493"/>
    <cellStyle name="Notiz 3 2 3 7" xfId="3494"/>
    <cellStyle name="Notiz 3 2 3 2 6" xfId="3495"/>
    <cellStyle name="Notiz 7 9" xfId="3496"/>
    <cellStyle name="Notiz 7 2 7" xfId="3497"/>
    <cellStyle name="Notiz 7 2 2 6" xfId="3498"/>
    <cellStyle name="Notiz 7 3 6" xfId="3499"/>
    <cellStyle name="Prozent 5 9" xfId="3500"/>
    <cellStyle name="Prozent 5 2 7" xfId="3501"/>
    <cellStyle name="Prozent 5 2 2 6" xfId="3502"/>
    <cellStyle name="Prozent 5 3 6" xfId="3503"/>
    <cellStyle name="Standard 3 3 6" xfId="3504"/>
    <cellStyle name="Standard 6 3 6" xfId="3505"/>
    <cellStyle name="Standard 7 12" xfId="3506"/>
    <cellStyle name="Standard 7 2 7" xfId="3507"/>
    <cellStyle name="Standard 7 2 2 6" xfId="3508"/>
    <cellStyle name="Standard 7 3 6" xfId="3509"/>
    <cellStyle name="Komma 8" xfId="3510"/>
    <cellStyle name="Dezimal 2 5 5" xfId="3511"/>
    <cellStyle name="Standard 6 8" xfId="3512"/>
    <cellStyle name="Standard 3 8" xfId="3513"/>
    <cellStyle name="Dezimal 2 3 2 4" xfId="3514"/>
    <cellStyle name="Komma 2 5" xfId="3515"/>
    <cellStyle name="Standard 13 6" xfId="3516"/>
    <cellStyle name="20 % - Akzent6 4 4" xfId="3517"/>
    <cellStyle name="20 % - Akzent6 2 3 4" xfId="3518"/>
    <cellStyle name="20 % - Akzent6 2 2 2 4" xfId="3519"/>
    <cellStyle name="20 % - Akzent6 3 2 4" xfId="3520"/>
    <cellStyle name="20% - Akzent1 2 5 4" xfId="3521"/>
    <cellStyle name="20% - Akzent1 2 2 4 4" xfId="3522"/>
    <cellStyle name="20% - Akzent1 2 2 2 3 4" xfId="3523"/>
    <cellStyle name="20% - Akzent1 2 2 2 2 2 4" xfId="3524"/>
    <cellStyle name="20% - Akzent1 2 2 3 2 4" xfId="3525"/>
    <cellStyle name="20% - Akzent1 2 3 3 4" xfId="3526"/>
    <cellStyle name="20% - Akzent1 2 3 2 2 4" xfId="3527"/>
    <cellStyle name="20% - Akzent1 2 4 2 4" xfId="3528"/>
    <cellStyle name="20% - Akzent1 3 5 4" xfId="3529"/>
    <cellStyle name="20% - Akzent1 3 2 4 4" xfId="3530"/>
    <cellStyle name="20% - Akzent1 3 2 2 3 4" xfId="3531"/>
    <cellStyle name="20% - Akzent1 3 2 2 2 2 4" xfId="3532"/>
    <cellStyle name="20% - Akzent1 3 2 3 2 4" xfId="3533"/>
    <cellStyle name="20% - Akzent1 3 3 3 4" xfId="3534"/>
    <cellStyle name="20% - Akzent1 3 3 2 2 4" xfId="3535"/>
    <cellStyle name="20% - Akzent1 3 4 2 4" xfId="3536"/>
    <cellStyle name="20% - Akzent2 2 5 4" xfId="3537"/>
    <cellStyle name="20% - Akzent2 2 2 4 4" xfId="3538"/>
    <cellStyle name="20% - Akzent2 2 2 2 3 4" xfId="3539"/>
    <cellStyle name="20% - Akzent2 2 2 2 2 2 4" xfId="3540"/>
    <cellStyle name="20% - Akzent2 2 2 3 2 4" xfId="3541"/>
    <cellStyle name="20% - Akzent2 2 3 3 4" xfId="3542"/>
    <cellStyle name="20% - Akzent2 2 3 2 2 4" xfId="3543"/>
    <cellStyle name="20% - Akzent2 2 4 2 4" xfId="3544"/>
    <cellStyle name="20% - Akzent2 3 5 4" xfId="3545"/>
    <cellStyle name="20% - Akzent2 3 2 4 4" xfId="3546"/>
    <cellStyle name="20% - Akzent2 3 2 2 3 4" xfId="3547"/>
    <cellStyle name="20% - Akzent2 3 2 2 2 2 4" xfId="3548"/>
    <cellStyle name="20% - Akzent2 3 2 3 2 4" xfId="3549"/>
    <cellStyle name="20% - Akzent2 3 3 3 4" xfId="3550"/>
    <cellStyle name="20% - Akzent2 3 3 2 2 4" xfId="3551"/>
    <cellStyle name="20% - Akzent2 3 4 2 4" xfId="3552"/>
    <cellStyle name="20% - Akzent3 2 5 4" xfId="3553"/>
    <cellStyle name="20% - Akzent3 2 2 4 4" xfId="3554"/>
    <cellStyle name="20% - Akzent3 2 2 2 3 4" xfId="3555"/>
    <cellStyle name="20% - Akzent3 2 2 2 2 2 4" xfId="3556"/>
    <cellStyle name="20% - Akzent3 2 2 3 2 4" xfId="3557"/>
    <cellStyle name="20% - Akzent3 2 3 3 4" xfId="3558"/>
    <cellStyle name="20% - Akzent3 2 3 2 2 4" xfId="3559"/>
    <cellStyle name="20% - Akzent3 2 4 2 4" xfId="3560"/>
    <cellStyle name="20% - Akzent3 3 5 4" xfId="3561"/>
    <cellStyle name="20% - Akzent3 3 2 4 4" xfId="3562"/>
    <cellStyle name="20% - Akzent3 3 2 2 3 4" xfId="3563"/>
    <cellStyle name="20% - Akzent3 3 2 2 2 2 4" xfId="3564"/>
    <cellStyle name="20% - Akzent3 3 2 3 2 4" xfId="3565"/>
    <cellStyle name="20% - Akzent3 3 3 3 4" xfId="3566"/>
    <cellStyle name="20% - Akzent3 3 3 2 2 4" xfId="3567"/>
    <cellStyle name="20% - Akzent3 3 4 2 4" xfId="3568"/>
    <cellStyle name="20% - Akzent4 2 5 4" xfId="3569"/>
    <cellStyle name="20% - Akzent4 2 2 4 4" xfId="3570"/>
    <cellStyle name="20% - Akzent4 2 2 2 3 4" xfId="3571"/>
    <cellStyle name="20% - Akzent4 2 2 2 2 2 4" xfId="3572"/>
    <cellStyle name="20% - Akzent4 2 2 3 2 4" xfId="3573"/>
    <cellStyle name="20% - Akzent4 2 3 3 4" xfId="3574"/>
    <cellStyle name="20% - Akzent4 2 3 2 2 4" xfId="3575"/>
    <cellStyle name="20% - Akzent4 2 4 2 4" xfId="3576"/>
    <cellStyle name="20% - Akzent4 3 5 4" xfId="3577"/>
    <cellStyle name="20% - Akzent4 3 2 4 4" xfId="3578"/>
    <cellStyle name="20% - Akzent4 3 2 2 3 4" xfId="3579"/>
    <cellStyle name="20% - Akzent4 3 2 2 2 2 4" xfId="3580"/>
    <cellStyle name="20% - Akzent4 3 2 3 2 4" xfId="3581"/>
    <cellStyle name="20% - Akzent4 3 3 3 4" xfId="3582"/>
    <cellStyle name="20% - Akzent4 3 3 2 2 4" xfId="3583"/>
    <cellStyle name="20% - Akzent4 3 4 2 4" xfId="3584"/>
    <cellStyle name="20% - Akzent5 2 5 4" xfId="3585"/>
    <cellStyle name="20% - Akzent5 2 2 4 4" xfId="3586"/>
    <cellStyle name="20% - Akzent5 2 2 2 3 4" xfId="3587"/>
    <cellStyle name="20% - Akzent5 2 2 2 2 2 4" xfId="3588"/>
    <cellStyle name="20% - Akzent5 2 2 3 2 4" xfId="3589"/>
    <cellStyle name="20% - Akzent5 2 3 3 4" xfId="3590"/>
    <cellStyle name="20% - Akzent5 2 3 2 2 4" xfId="3591"/>
    <cellStyle name="20% - Akzent5 2 4 2 4" xfId="3592"/>
    <cellStyle name="20% - Akzent5 3 5 4" xfId="3593"/>
    <cellStyle name="20% - Akzent5 3 2 4 4" xfId="3594"/>
    <cellStyle name="20% - Akzent5 3 2 2 3 4" xfId="3595"/>
    <cellStyle name="20% - Akzent5 3 2 2 2 2 4" xfId="3596"/>
    <cellStyle name="20% - Akzent5 3 2 3 2 4" xfId="3597"/>
    <cellStyle name="20% - Akzent5 3 3 3 4" xfId="3598"/>
    <cellStyle name="20% - Akzent5 3 3 2 2 4" xfId="3599"/>
    <cellStyle name="20% - Akzent5 3 4 2 4" xfId="3600"/>
    <cellStyle name="20% - Akzent6 5 4 4" xfId="3601"/>
    <cellStyle name="20% - Akzent6 5 2 3 4" xfId="3602"/>
    <cellStyle name="20% - Akzent6 5 2 2 2 4" xfId="3603"/>
    <cellStyle name="20% - Akzent6 5 3 2 4" xfId="3604"/>
    <cellStyle name="20% - Akzent6 6 2 4 4" xfId="3605"/>
    <cellStyle name="20% - Akzent6 6 2 2 3 4" xfId="3606"/>
    <cellStyle name="20% - Akzent6 6 2 2 2 2 4" xfId="3607"/>
    <cellStyle name="20% - Akzent6 6 2 3 2 4" xfId="3608"/>
    <cellStyle name="20% - Akzent6 7 4 4" xfId="3609"/>
    <cellStyle name="20% - Akzent6 7 2 3 4" xfId="3610"/>
    <cellStyle name="20% - Akzent6 7 2 2 2 4" xfId="3611"/>
    <cellStyle name="20% - Akzent6 7 3 2 4" xfId="3612"/>
    <cellStyle name="40% - Akzent1 2 5 4" xfId="3613"/>
    <cellStyle name="40% - Akzent1 2 2 4 4" xfId="3614"/>
    <cellStyle name="40% - Akzent1 2 2 2 3 4" xfId="3615"/>
    <cellStyle name="40% - Akzent1 2 2 2 2 2 4" xfId="3616"/>
    <cellStyle name="40% - Akzent1 2 2 3 2 4" xfId="3617"/>
    <cellStyle name="40% - Akzent1 2 3 3 4" xfId="3618"/>
    <cellStyle name="40% - Akzent1 2 3 2 2 4" xfId="3619"/>
    <cellStyle name="40% - Akzent1 2 4 2 4" xfId="3620"/>
    <cellStyle name="40% - Akzent1 3 5 4" xfId="3621"/>
    <cellStyle name="40% - Akzent1 3 2 4 4" xfId="3622"/>
    <cellStyle name="40% - Akzent1 3 2 2 3 4" xfId="3623"/>
    <cellStyle name="40% - Akzent1 3 2 2 2 2 4" xfId="3624"/>
    <cellStyle name="40% - Akzent1 3 2 3 2 4" xfId="3625"/>
    <cellStyle name="40% - Akzent1 3 3 3 4" xfId="3626"/>
    <cellStyle name="40% - Akzent1 3 3 2 2 4" xfId="3627"/>
    <cellStyle name="40% - Akzent1 3 4 2 4" xfId="3628"/>
    <cellStyle name="40% - Akzent2 2 5 4" xfId="3629"/>
    <cellStyle name="40% - Akzent2 2 2 4 4" xfId="3630"/>
    <cellStyle name="40% - Akzent2 2 2 2 3 4" xfId="3631"/>
    <cellStyle name="40% - Akzent2 2 2 2 2 2 4" xfId="3632"/>
    <cellStyle name="40% - Akzent2 2 2 3 2 4" xfId="3633"/>
    <cellStyle name="40% - Akzent2 2 3 3 4" xfId="3634"/>
    <cellStyle name="40% - Akzent2 2 3 2 2 4" xfId="3635"/>
    <cellStyle name="40% - Akzent2 2 4 2 4" xfId="3636"/>
    <cellStyle name="40% - Akzent2 3 5 4" xfId="3637"/>
    <cellStyle name="40% - Akzent2 3 2 4 4" xfId="3638"/>
    <cellStyle name="40% - Akzent2 3 2 2 3 4" xfId="3639"/>
    <cellStyle name="40% - Akzent2 3 2 2 2 2 4" xfId="3640"/>
    <cellStyle name="40% - Akzent2 3 2 3 2 4" xfId="3641"/>
    <cellStyle name="40% - Akzent2 3 3 3 4" xfId="3642"/>
    <cellStyle name="40% - Akzent2 3 3 2 2 4" xfId="3643"/>
    <cellStyle name="40% - Akzent2 3 4 2 4" xfId="3644"/>
    <cellStyle name="40% - Akzent3 2 5 4" xfId="3645"/>
    <cellStyle name="40% - Akzent3 2 2 4 4" xfId="3646"/>
    <cellStyle name="40% - Akzent3 2 2 2 3 4" xfId="3647"/>
    <cellStyle name="40% - Akzent3 2 2 2 2 2 4" xfId="3648"/>
    <cellStyle name="40% - Akzent3 2 2 3 2 4" xfId="3649"/>
    <cellStyle name="40% - Akzent3 2 3 3 4" xfId="3650"/>
    <cellStyle name="40% - Akzent3 2 3 2 2 4" xfId="3651"/>
    <cellStyle name="40% - Akzent3 2 4 2 4" xfId="3652"/>
    <cellStyle name="40% - Akzent3 3 5 4" xfId="3653"/>
    <cellStyle name="40% - Akzent3 3 2 4 4" xfId="3654"/>
    <cellStyle name="40% - Akzent3 3 2 2 3 4" xfId="3655"/>
    <cellStyle name="40% - Akzent3 3 2 2 2 2 4" xfId="3656"/>
    <cellStyle name="40% - Akzent3 3 2 3 2 4" xfId="3657"/>
    <cellStyle name="40% - Akzent3 3 3 3 4" xfId="3658"/>
    <cellStyle name="40% - Akzent3 3 3 2 2 4" xfId="3659"/>
    <cellStyle name="40% - Akzent3 3 4 2 4" xfId="3660"/>
    <cellStyle name="40% - Akzent4 2 5 4" xfId="3661"/>
    <cellStyle name="40% - Akzent4 2 2 4 4" xfId="3662"/>
    <cellStyle name="40% - Akzent4 2 2 2 3 4" xfId="3663"/>
    <cellStyle name="40% - Akzent4 2 2 2 2 2 4" xfId="3664"/>
    <cellStyle name="40% - Akzent4 2 2 3 2 4" xfId="3665"/>
    <cellStyle name="40% - Akzent4 2 3 3 4" xfId="3666"/>
    <cellStyle name="40% - Akzent4 2 3 2 2 4" xfId="3667"/>
    <cellStyle name="40% - Akzent4 2 4 2 4" xfId="3668"/>
    <cellStyle name="40% - Akzent4 3 5 4" xfId="3669"/>
    <cellStyle name="40% - Akzent4 3 2 4 4" xfId="3670"/>
    <cellStyle name="40% - Akzent4 3 2 2 3 4" xfId="3671"/>
    <cellStyle name="40% - Akzent4 3 2 2 2 2 4" xfId="3672"/>
    <cellStyle name="40% - Akzent4 3 2 3 2 4" xfId="3673"/>
    <cellStyle name="40% - Akzent4 3 3 3 4" xfId="3674"/>
    <cellStyle name="40% - Akzent4 3 3 2 2 4" xfId="3675"/>
    <cellStyle name="40% - Akzent4 3 4 2 4" xfId="3676"/>
    <cellStyle name="40% - Akzent5 2 5 4" xfId="3677"/>
    <cellStyle name="40% - Akzent5 2 2 4 4" xfId="3678"/>
    <cellStyle name="40% - Akzent5 2 2 2 3 4" xfId="3679"/>
    <cellStyle name="40% - Akzent5 2 2 2 2 2 4" xfId="3680"/>
    <cellStyle name="40% - Akzent5 2 2 3 2 4" xfId="3681"/>
    <cellStyle name="40% - Akzent5 2 3 3 4" xfId="3682"/>
    <cellStyle name="40% - Akzent5 2 3 2 2 4" xfId="3683"/>
    <cellStyle name="40% - Akzent5 2 4 2 4" xfId="3684"/>
    <cellStyle name="40% - Akzent5 3 5 4" xfId="3685"/>
    <cellStyle name="40% - Akzent5 3 2 4 4" xfId="3686"/>
    <cellStyle name="40% - Akzent5 3 2 2 3 4" xfId="3687"/>
    <cellStyle name="40% - Akzent5 3 2 2 2 2 4" xfId="3688"/>
    <cellStyle name="40% - Akzent5 3 2 3 2 4" xfId="3689"/>
    <cellStyle name="40% - Akzent5 3 3 3 4" xfId="3690"/>
    <cellStyle name="40% - Akzent5 3 3 2 2 4" xfId="3691"/>
    <cellStyle name="40% - Akzent5 3 4 2 4" xfId="3692"/>
    <cellStyle name="40% - Akzent6 2 5 4" xfId="3693"/>
    <cellStyle name="40% - Akzent6 2 2 4 4" xfId="3694"/>
    <cellStyle name="40% - Akzent6 2 2 2 3 4" xfId="3695"/>
    <cellStyle name="40% - Akzent6 2 2 2 2 2 4" xfId="3696"/>
    <cellStyle name="40% - Akzent6 2 2 3 2 4" xfId="3697"/>
    <cellStyle name="40% - Akzent6 2 3 3 4" xfId="3698"/>
    <cellStyle name="40% - Akzent6 2 3 2 2 4" xfId="3699"/>
    <cellStyle name="40% - Akzent6 2 4 2 4" xfId="3700"/>
    <cellStyle name="40% - Akzent6 3 5 4" xfId="3701"/>
    <cellStyle name="40% - Akzent6 3 2 4 4" xfId="3702"/>
    <cellStyle name="40% - Akzent6 3 2 2 3 4" xfId="3703"/>
    <cellStyle name="40% - Akzent6 3 2 2 2 2 4" xfId="3704"/>
    <cellStyle name="40% - Akzent6 3 2 3 2 4" xfId="3705"/>
    <cellStyle name="40% - Akzent6 3 3 3 4" xfId="3706"/>
    <cellStyle name="40% - Akzent6 3 3 2 2 4" xfId="3707"/>
    <cellStyle name="40% - Akzent6 3 4 2 4" xfId="3708"/>
    <cellStyle name="Notiz 2 2 3 3 4" xfId="3709"/>
    <cellStyle name="Notiz 2 2 3 2 2 4" xfId="3710"/>
    <cellStyle name="Notiz 3 2 3 3 4" xfId="3711"/>
    <cellStyle name="Notiz 3 2 3 2 2 4" xfId="3712"/>
    <cellStyle name="Notiz 7 4 4" xfId="3713"/>
    <cellStyle name="Notiz 7 2 3 4" xfId="3714"/>
    <cellStyle name="Notiz 7 2 2 2 4" xfId="3715"/>
    <cellStyle name="Notiz 7 3 2 4" xfId="3716"/>
    <cellStyle name="Prozent 5 4 4" xfId="3717"/>
    <cellStyle name="Prozent 5 2 3 5" xfId="3718"/>
    <cellStyle name="Prozent 5 2 2 2 4" xfId="3719"/>
    <cellStyle name="Prozent 5 3 2 5" xfId="3720"/>
    <cellStyle name="Standard 3 3 2 6" xfId="3721"/>
    <cellStyle name="Standard 6 3 2 5" xfId="3722"/>
    <cellStyle name="Standard 7 4 4" xfId="3723"/>
    <cellStyle name="Standard 7 2 3 5" xfId="3724"/>
    <cellStyle name="Standard 7 2 2 2 4" xfId="3725"/>
    <cellStyle name="Standard 7 3 2 5" xfId="3726"/>
    <cellStyle name="Komma 3 4" xfId="3727"/>
    <cellStyle name="Standard 6 4 6" xfId="3728"/>
    <cellStyle name="Standard 3 4 6" xfId="3729"/>
    <cellStyle name="Normal 2 5" xfId="3730"/>
    <cellStyle name="Normal 3 3" xfId="3731"/>
    <cellStyle name="Pourcentage 3 3" xfId="3732"/>
    <cellStyle name="Normal 2 3 3" xfId="3733"/>
    <cellStyle name="Milliers 2 3" xfId="3734"/>
    <cellStyle name="20 % - Akzent6 5 3" xfId="3735"/>
    <cellStyle name="20 % - Akzent6 2 4 3" xfId="3736"/>
    <cellStyle name="20 % - Akzent6 2 2 3 3" xfId="3737"/>
    <cellStyle name="20 % - Akzent6 3 3 3" xfId="3738"/>
    <cellStyle name="20% - Akzent1 2 6 3" xfId="3739"/>
    <cellStyle name="20% - Akzent1 2 2 5 3" xfId="3740"/>
    <cellStyle name="20% - Akzent1 2 2 2 4 3" xfId="3741"/>
    <cellStyle name="20% - Akzent1 2 2 2 2 3 3" xfId="3742"/>
    <cellStyle name="20% - Akzent1 2 2 3 3 3" xfId="3743"/>
    <cellStyle name="20% - Akzent1 2 3 4 3" xfId="3744"/>
    <cellStyle name="20% - Akzent1 2 3 2 3 3" xfId="3745"/>
    <cellStyle name="20% - Akzent1 2 4 3 3" xfId="3746"/>
    <cellStyle name="20% - Akzent1 3 6 3" xfId="3747"/>
    <cellStyle name="20% - Akzent1 3 2 5 3" xfId="3748"/>
    <cellStyle name="20% - Akzent1 3 2 2 4 3" xfId="3749"/>
    <cellStyle name="20% - Akzent1 3 2 2 2 3 3" xfId="3750"/>
    <cellStyle name="20% - Akzent1 3 2 3 3 3" xfId="3751"/>
    <cellStyle name="20% - Akzent1 3 3 4 3" xfId="3752"/>
    <cellStyle name="20% - Akzent1 3 3 2 3 3" xfId="3753"/>
    <cellStyle name="20% - Akzent1 3 4 3 3" xfId="3754"/>
    <cellStyle name="20% - Akzent2 2 6 3" xfId="3755"/>
    <cellStyle name="20% - Akzent2 2 2 5 3" xfId="3756"/>
    <cellStyle name="20% - Akzent2 2 2 2 4 3" xfId="3757"/>
    <cellStyle name="20% - Akzent2 2 2 2 2 3 3" xfId="3758"/>
    <cellStyle name="20% - Akzent2 2 2 3 3 3" xfId="3759"/>
    <cellStyle name="20% - Akzent2 2 3 4 3" xfId="3760"/>
    <cellStyle name="20% - Akzent2 2 3 2 3 3" xfId="3761"/>
    <cellStyle name="20% - Akzent2 2 4 3 3" xfId="3762"/>
    <cellStyle name="20% - Akzent2 3 6 3" xfId="3763"/>
    <cellStyle name="20% - Akzent2 3 2 5 3" xfId="3764"/>
    <cellStyle name="20% - Akzent2 3 2 2 4 3" xfId="3765"/>
    <cellStyle name="20% - Akzent2 3 2 2 2 3 3" xfId="3766"/>
    <cellStyle name="20% - Akzent2 3 2 3 3 3" xfId="3767"/>
    <cellStyle name="20% - Akzent2 3 3 4 3" xfId="3768"/>
    <cellStyle name="20% - Akzent2 3 3 2 3 3" xfId="3769"/>
    <cellStyle name="20% - Akzent2 3 4 3 3" xfId="3770"/>
    <cellStyle name="20% - Akzent3 2 6 3" xfId="3771"/>
    <cellStyle name="20% - Akzent3 2 2 5 3" xfId="3772"/>
    <cellStyle name="20% - Akzent3 2 2 2 4 3" xfId="3773"/>
    <cellStyle name="20% - Akzent3 2 2 2 2 3 3" xfId="3774"/>
    <cellStyle name="20% - Akzent3 2 2 3 3 3" xfId="3775"/>
    <cellStyle name="20% - Akzent3 2 3 4 3" xfId="3776"/>
    <cellStyle name="20% - Akzent3 2 3 2 3 3" xfId="3777"/>
    <cellStyle name="20% - Akzent3 2 4 3 3" xfId="3778"/>
    <cellStyle name="20% - Akzent3 3 6 3" xfId="3779"/>
    <cellStyle name="20% - Akzent3 3 2 5 3" xfId="3780"/>
    <cellStyle name="20% - Akzent3 3 2 2 4 3" xfId="3781"/>
    <cellStyle name="20% - Akzent3 3 2 2 2 3 3" xfId="3782"/>
    <cellStyle name="20% - Akzent3 3 2 3 3 3" xfId="3783"/>
    <cellStyle name="20% - Akzent3 3 3 4 3" xfId="3784"/>
    <cellStyle name="20% - Akzent3 3 3 2 3 3" xfId="3785"/>
    <cellStyle name="20% - Akzent3 3 4 3 3" xfId="3786"/>
    <cellStyle name="20% - Akzent4 2 6 3" xfId="3787"/>
    <cellStyle name="20% - Akzent4 2 2 5 3" xfId="3788"/>
    <cellStyle name="20% - Akzent4 2 2 2 4 3" xfId="3789"/>
    <cellStyle name="20% - Akzent4 2 2 2 2 3 3" xfId="3790"/>
    <cellStyle name="20% - Akzent4 2 2 3 3 3" xfId="3791"/>
    <cellStyle name="20% - Akzent4 2 3 4 3" xfId="3792"/>
    <cellStyle name="20% - Akzent4 2 3 2 3 3" xfId="3793"/>
    <cellStyle name="20% - Akzent4 2 4 3 3" xfId="3794"/>
    <cellStyle name="20% - Akzent4 3 6 3" xfId="3795"/>
    <cellStyle name="20% - Akzent4 3 2 5 3" xfId="3796"/>
    <cellStyle name="20% - Akzent4 3 2 2 4 3" xfId="3797"/>
    <cellStyle name="20% - Akzent4 3 2 2 2 3 3" xfId="3798"/>
    <cellStyle name="20% - Akzent4 3 2 3 3 3" xfId="3799"/>
    <cellStyle name="20% - Akzent4 3 3 4 3" xfId="3800"/>
    <cellStyle name="20% - Akzent4 3 3 2 3 3" xfId="3801"/>
    <cellStyle name="20% - Akzent4 3 4 3 3" xfId="3802"/>
    <cellStyle name="20% - Akzent5 2 6 3" xfId="3803"/>
    <cellStyle name="20% - Akzent5 2 2 5 3" xfId="3804"/>
    <cellStyle name="20% - Akzent5 2 2 2 4 3" xfId="3805"/>
    <cellStyle name="20% - Akzent5 2 2 2 2 3 3" xfId="3806"/>
    <cellStyle name="20% - Akzent5 2 2 3 3 3" xfId="3807"/>
    <cellStyle name="20% - Akzent5 2 3 4 3" xfId="3808"/>
    <cellStyle name="20% - Akzent5 2 3 2 3 3" xfId="3809"/>
    <cellStyle name="20% - Akzent5 2 4 3 3" xfId="3810"/>
    <cellStyle name="20% - Akzent5 3 6 3" xfId="3811"/>
    <cellStyle name="20% - Akzent5 3 2 5 3" xfId="3812"/>
    <cellStyle name="20% - Akzent5 3 2 2 4 3" xfId="3813"/>
    <cellStyle name="20% - Akzent5 3 2 2 2 3 3" xfId="3814"/>
    <cellStyle name="20% - Akzent5 3 2 3 3 3" xfId="3815"/>
    <cellStyle name="20% - Akzent5 3 3 4 3" xfId="3816"/>
    <cellStyle name="20% - Akzent5 3 3 2 3 3" xfId="3817"/>
    <cellStyle name="20% - Akzent5 3 4 3 3" xfId="3818"/>
    <cellStyle name="20% - Akzent6 5 5 3" xfId="3819"/>
    <cellStyle name="20% - Akzent6 5 2 4 3" xfId="3820"/>
    <cellStyle name="20% - Akzent6 5 2 2 3 3" xfId="3821"/>
    <cellStyle name="20% - Akzent6 5 3 3 3" xfId="3822"/>
    <cellStyle name="20% - Akzent6 6 2 5 3" xfId="3823"/>
    <cellStyle name="20% - Akzent6 6 2 2 4 3" xfId="3824"/>
    <cellStyle name="20% - Akzent6 6 2 2 2 3 3" xfId="3825"/>
    <cellStyle name="20% - Akzent6 6 2 3 3 3" xfId="3826"/>
    <cellStyle name="20% - Akzent6 7 5 3" xfId="3827"/>
    <cellStyle name="20% - Akzent6 7 2 4 3" xfId="3828"/>
    <cellStyle name="20% - Akzent6 7 2 2 3 3" xfId="3829"/>
    <cellStyle name="20% - Akzent6 7 3 3 3" xfId="3830"/>
    <cellStyle name="40% - Akzent1 2 6 3" xfId="3831"/>
    <cellStyle name="40% - Akzent1 2 2 5 3" xfId="3832"/>
    <cellStyle name="40% - Akzent1 2 2 2 4 3" xfId="3833"/>
    <cellStyle name="40% - Akzent1 2 2 2 2 3 3" xfId="3834"/>
    <cellStyle name="40% - Akzent1 2 2 3 3 3" xfId="3835"/>
    <cellStyle name="40% - Akzent1 2 3 4 3" xfId="3836"/>
    <cellStyle name="40% - Akzent1 2 3 2 3 3" xfId="3837"/>
    <cellStyle name="40% - Akzent1 2 4 3 3" xfId="3838"/>
    <cellStyle name="40% - Akzent1 3 6 3" xfId="3839"/>
    <cellStyle name="40% - Akzent1 3 2 5 3" xfId="3840"/>
    <cellStyle name="40% - Akzent1 3 2 2 4 3" xfId="3841"/>
    <cellStyle name="40% - Akzent1 3 2 2 2 3 3" xfId="3842"/>
    <cellStyle name="40% - Akzent1 3 2 3 3 3" xfId="3843"/>
    <cellStyle name="40% - Akzent1 3 3 4 3" xfId="3844"/>
    <cellStyle name="40% - Akzent1 3 3 2 3 3" xfId="3845"/>
    <cellStyle name="40% - Akzent1 3 4 3 3" xfId="3846"/>
    <cellStyle name="40% - Akzent2 2 6 3" xfId="3847"/>
    <cellStyle name="40% - Akzent2 2 2 5 3" xfId="3848"/>
    <cellStyle name="40% - Akzent2 2 2 2 4 3" xfId="3849"/>
    <cellStyle name="40% - Akzent2 2 2 2 2 3 3" xfId="3850"/>
    <cellStyle name="40% - Akzent2 2 2 3 3 3" xfId="3851"/>
    <cellStyle name="40% - Akzent2 2 3 4 3" xfId="3852"/>
    <cellStyle name="40% - Akzent2 2 3 2 3 3" xfId="3853"/>
    <cellStyle name="40% - Akzent2 2 4 3 3" xfId="3854"/>
    <cellStyle name="40% - Akzent2 3 6 3" xfId="3855"/>
    <cellStyle name="40% - Akzent2 3 2 5 3" xfId="3856"/>
    <cellStyle name="40% - Akzent2 3 2 2 4 3" xfId="3857"/>
    <cellStyle name="40% - Akzent2 3 2 2 2 3 3" xfId="3858"/>
    <cellStyle name="40% - Akzent2 3 2 3 3 3" xfId="3859"/>
    <cellStyle name="40% - Akzent2 3 3 4 3" xfId="3860"/>
    <cellStyle name="40% - Akzent2 3 3 2 3 3" xfId="3861"/>
    <cellStyle name="40% - Akzent2 3 4 3 3" xfId="3862"/>
    <cellStyle name="40% - Akzent3 2 6 3" xfId="3863"/>
    <cellStyle name="40% - Akzent3 2 2 5 3" xfId="3864"/>
    <cellStyle name="40% - Akzent3 2 2 2 4 3" xfId="3865"/>
    <cellStyle name="40% - Akzent3 2 2 2 2 3 3" xfId="3866"/>
    <cellStyle name="40% - Akzent3 2 2 3 3 3" xfId="3867"/>
    <cellStyle name="40% - Akzent3 2 3 4 3" xfId="3868"/>
    <cellStyle name="40% - Akzent3 2 3 2 3 3" xfId="3869"/>
    <cellStyle name="40% - Akzent3 2 4 3 3" xfId="3870"/>
    <cellStyle name="40% - Akzent3 3 6 3" xfId="3871"/>
    <cellStyle name="40% - Akzent3 3 2 5 3" xfId="3872"/>
    <cellStyle name="40% - Akzent3 3 2 2 4 3" xfId="3873"/>
    <cellStyle name="40% - Akzent3 3 2 2 2 3 3" xfId="3874"/>
    <cellStyle name="40% - Akzent3 3 2 3 3 3" xfId="3875"/>
    <cellStyle name="40% - Akzent3 3 3 4 3" xfId="3876"/>
    <cellStyle name="40% - Akzent3 3 3 2 3 3" xfId="3877"/>
    <cellStyle name="40% - Akzent3 3 4 3 3" xfId="3878"/>
    <cellStyle name="40% - Akzent4 2 6 3" xfId="3879"/>
    <cellStyle name="40% - Akzent4 2 2 5 3" xfId="3880"/>
    <cellStyle name="40% - Akzent4 2 2 2 4 3" xfId="3881"/>
    <cellStyle name="40% - Akzent4 2 2 2 2 3 3" xfId="3882"/>
    <cellStyle name="40% - Akzent4 2 2 3 3 3" xfId="3883"/>
    <cellStyle name="40% - Akzent4 2 3 4 3" xfId="3884"/>
    <cellStyle name="40% - Akzent4 2 3 2 3 3" xfId="3885"/>
    <cellStyle name="40% - Akzent4 2 4 3 3" xfId="3886"/>
    <cellStyle name="40% - Akzent4 3 6 3" xfId="3887"/>
    <cellStyle name="40% - Akzent4 3 2 5 3" xfId="3888"/>
    <cellStyle name="40% - Akzent4 3 2 2 4 3" xfId="3889"/>
    <cellStyle name="40% - Akzent4 3 2 2 2 3 3" xfId="3890"/>
    <cellStyle name="40% - Akzent4 3 2 3 3 3" xfId="3891"/>
    <cellStyle name="40% - Akzent4 3 3 4 3" xfId="3892"/>
    <cellStyle name="40% - Akzent4 3 3 2 3 3" xfId="3893"/>
    <cellStyle name="40% - Akzent4 3 4 3 3" xfId="3894"/>
    <cellStyle name="40% - Akzent5 2 6 3" xfId="3895"/>
    <cellStyle name="40% - Akzent5 2 2 5 3" xfId="3896"/>
    <cellStyle name="40% - Akzent5 2 2 2 4 3" xfId="3897"/>
    <cellStyle name="40% - Akzent5 2 2 2 2 3 3" xfId="3898"/>
    <cellStyle name="40% - Akzent5 2 2 3 3 3" xfId="3899"/>
    <cellStyle name="40% - Akzent5 2 3 4 3" xfId="3900"/>
    <cellStyle name="40% - Akzent5 2 3 2 3 3" xfId="3901"/>
    <cellStyle name="40% - Akzent5 2 4 3 3" xfId="3902"/>
    <cellStyle name="40% - Akzent5 3 6 3" xfId="3903"/>
    <cellStyle name="40% - Akzent5 3 2 5 3" xfId="3904"/>
    <cellStyle name="40% - Akzent5 3 2 2 4 3" xfId="3905"/>
    <cellStyle name="40% - Akzent5 3 2 2 2 3 3" xfId="3906"/>
    <cellStyle name="40% - Akzent5 3 2 3 3 3" xfId="3907"/>
    <cellStyle name="40% - Akzent5 3 3 4 3" xfId="3908"/>
    <cellStyle name="40% - Akzent5 3 3 2 3 3" xfId="3909"/>
    <cellStyle name="40% - Akzent5 3 4 3 3" xfId="3910"/>
    <cellStyle name="40% - Akzent6 2 6 3" xfId="3911"/>
    <cellStyle name="40% - Akzent6 2 2 5 3" xfId="3912"/>
    <cellStyle name="40% - Akzent6 2 2 2 4 3" xfId="3913"/>
    <cellStyle name="40% - Akzent6 2 2 2 2 3 3" xfId="3914"/>
    <cellStyle name="40% - Akzent6 2 2 3 3 3" xfId="3915"/>
    <cellStyle name="40% - Akzent6 2 3 4 3" xfId="3916"/>
    <cellStyle name="40% - Akzent6 2 3 2 3 3" xfId="3917"/>
    <cellStyle name="40% - Akzent6 2 4 3 3" xfId="3918"/>
    <cellStyle name="40% - Akzent6 3 6 3" xfId="3919"/>
    <cellStyle name="40% - Akzent6 3 2 5 3" xfId="3920"/>
    <cellStyle name="40% - Akzent6 3 2 2 4 3" xfId="3921"/>
    <cellStyle name="40% - Akzent6 3 2 2 2 3 3" xfId="3922"/>
    <cellStyle name="40% - Akzent6 3 2 3 3 3" xfId="3923"/>
    <cellStyle name="40% - Akzent6 3 3 4 3" xfId="3924"/>
    <cellStyle name="40% - Akzent6 3 3 2 3 3" xfId="3925"/>
    <cellStyle name="40% - Akzent6 3 4 3 3" xfId="3926"/>
    <cellStyle name="Notiz 2 2 3 4 3" xfId="3927"/>
    <cellStyle name="Notiz 2 2 3 2 3 3" xfId="3928"/>
    <cellStyle name="Notiz 3 2 3 4 3" xfId="3929"/>
    <cellStyle name="Notiz 3 2 3 2 3 3" xfId="3930"/>
    <cellStyle name="Notiz 7 5 3" xfId="3931"/>
    <cellStyle name="Notiz 7 2 4 3" xfId="3932"/>
    <cellStyle name="Notiz 7 2 2 3 3" xfId="3933"/>
    <cellStyle name="Notiz 7 3 3 3" xfId="3934"/>
    <cellStyle name="Prozent 5 5 3" xfId="3935"/>
    <cellStyle name="Prozent 5 2 4 3" xfId="3936"/>
    <cellStyle name="Prozent 5 2 2 3 3" xfId="3937"/>
    <cellStyle name="Prozent 5 3 3 4" xfId="3938"/>
    <cellStyle name="Standard 3 3 3 4" xfId="3939"/>
    <cellStyle name="Standard 6 3 3 4" xfId="3940"/>
    <cellStyle name="Standard 7 5 3" xfId="3941"/>
    <cellStyle name="Standard 7 2 4 3" xfId="3942"/>
    <cellStyle name="Standard 7 2 2 3 3" xfId="3943"/>
    <cellStyle name="Standard 7 3 3 4" xfId="3944"/>
    <cellStyle name="Komma 4 4" xfId="3945"/>
    <cellStyle name="Standard 6 5 4" xfId="3946"/>
    <cellStyle name="Standard 3 5 4" xfId="3947"/>
    <cellStyle name="Standard 13 2 5" xfId="3948"/>
    <cellStyle name="20 % - Akzent6 4 2 3" xfId="3949"/>
    <cellStyle name="20 % - Akzent6 2 3 2 3" xfId="3950"/>
    <cellStyle name="20 % - Akzent6 2 2 2 2 3" xfId="3951"/>
    <cellStyle name="20 % - Akzent6 3 2 2 3" xfId="3952"/>
    <cellStyle name="20% - Akzent1 2 5 2 3" xfId="3953"/>
    <cellStyle name="20% - Akzent1 2 2 4 2 3" xfId="3954"/>
    <cellStyle name="20% - Akzent1 2 2 2 3 2 3" xfId="3955"/>
    <cellStyle name="20% - Akzent1 2 2 2 2 2 2 3" xfId="3956"/>
    <cellStyle name="20% - Akzent1 2 2 3 2 2 3" xfId="3957"/>
    <cellStyle name="20% - Akzent1 2 3 3 2 3" xfId="3958"/>
    <cellStyle name="20% - Akzent1 2 3 2 2 2 3" xfId="3959"/>
    <cellStyle name="20% - Akzent1 2 4 2 2 3" xfId="3960"/>
    <cellStyle name="20% - Akzent1 3 5 2 3" xfId="3961"/>
    <cellStyle name="20% - Akzent1 3 2 4 2 3" xfId="3962"/>
    <cellStyle name="20% - Akzent1 3 2 2 3 2 3" xfId="3963"/>
    <cellStyle name="20% - Akzent1 3 2 2 2 2 2 3" xfId="3964"/>
    <cellStyle name="20% - Akzent1 3 2 3 2 2 3" xfId="3965"/>
    <cellStyle name="20% - Akzent1 3 3 3 2 3" xfId="3966"/>
    <cellStyle name="20% - Akzent1 3 3 2 2 2 3" xfId="3967"/>
    <cellStyle name="20% - Akzent1 3 4 2 2 3" xfId="3968"/>
    <cellStyle name="20% - Akzent2 2 5 2 3" xfId="3969"/>
    <cellStyle name="20% - Akzent2 2 2 4 2 3" xfId="3970"/>
    <cellStyle name="20% - Akzent2 2 2 2 3 2 3" xfId="3971"/>
    <cellStyle name="20% - Akzent2 2 2 2 2 2 2 3" xfId="3972"/>
    <cellStyle name="20% - Akzent2 2 2 3 2 2 3" xfId="3973"/>
    <cellStyle name="20% - Akzent2 2 3 3 2 3" xfId="3974"/>
    <cellStyle name="20% - Akzent2 2 3 2 2 2 3" xfId="3975"/>
    <cellStyle name="20% - Akzent2 2 4 2 2 3" xfId="3976"/>
    <cellStyle name="20% - Akzent2 3 5 2 3" xfId="3977"/>
    <cellStyle name="20% - Akzent2 3 2 4 2 3" xfId="3978"/>
    <cellStyle name="20% - Akzent2 3 2 2 3 2 3" xfId="3979"/>
    <cellStyle name="20% - Akzent2 3 2 2 2 2 2 3" xfId="3980"/>
    <cellStyle name="20% - Akzent2 3 2 3 2 2 3" xfId="3981"/>
    <cellStyle name="20% - Akzent2 3 3 3 2 3" xfId="3982"/>
    <cellStyle name="20% - Akzent2 3 3 2 2 2 3" xfId="3983"/>
    <cellStyle name="20% - Akzent2 3 4 2 2 3" xfId="3984"/>
    <cellStyle name="20% - Akzent3 2 5 2 3" xfId="3985"/>
    <cellStyle name="20% - Akzent3 2 2 4 2 3" xfId="3986"/>
    <cellStyle name="20% - Akzent3 2 2 2 3 2 3" xfId="3987"/>
    <cellStyle name="20% - Akzent3 2 2 2 2 2 2 3" xfId="3988"/>
    <cellStyle name="20% - Akzent3 2 2 3 2 2 3" xfId="3989"/>
    <cellStyle name="20% - Akzent3 2 3 3 2 3" xfId="3990"/>
    <cellStyle name="20% - Akzent3 2 3 2 2 2 3" xfId="3991"/>
    <cellStyle name="20% - Akzent3 2 4 2 2 3" xfId="3992"/>
    <cellStyle name="20% - Akzent3 3 5 2 3" xfId="3993"/>
    <cellStyle name="20% - Akzent3 3 2 4 2 3" xfId="3994"/>
    <cellStyle name="20% - Akzent3 3 2 2 3 2 3" xfId="3995"/>
    <cellStyle name="20% - Akzent3 3 2 2 2 2 2 3" xfId="3996"/>
    <cellStyle name="20% - Akzent3 3 2 3 2 2 3" xfId="3997"/>
    <cellStyle name="20% - Akzent3 3 3 3 2 3" xfId="3998"/>
    <cellStyle name="20% - Akzent3 3 3 2 2 2 3" xfId="3999"/>
    <cellStyle name="20% - Akzent3 3 4 2 2 3" xfId="4000"/>
    <cellStyle name="20% - Akzent4 2 5 2 3" xfId="4001"/>
    <cellStyle name="20% - Akzent4 2 2 4 2 3" xfId="4002"/>
    <cellStyle name="20% - Akzent4 2 2 2 3 2 3" xfId="4003"/>
    <cellStyle name="20% - Akzent4 2 2 2 2 2 2 3" xfId="4004"/>
    <cellStyle name="20% - Akzent4 2 2 3 2 2 3" xfId="4005"/>
    <cellStyle name="20% - Akzent4 2 3 3 2 3" xfId="4006"/>
    <cellStyle name="20% - Akzent4 2 3 2 2 2 3" xfId="4007"/>
    <cellStyle name="20% - Akzent4 2 4 2 2 3" xfId="4008"/>
    <cellStyle name="20% - Akzent4 3 5 2 3" xfId="4009"/>
    <cellStyle name="20% - Akzent4 3 2 4 2 3" xfId="4010"/>
    <cellStyle name="20% - Akzent4 3 2 2 3 2 3" xfId="4011"/>
    <cellStyle name="20% - Akzent4 3 2 2 2 2 2 3" xfId="4012"/>
    <cellStyle name="20% - Akzent4 3 2 3 2 2 3" xfId="4013"/>
    <cellStyle name="20% - Akzent4 3 3 3 2 3" xfId="4014"/>
    <cellStyle name="20% - Akzent4 3 3 2 2 2 3" xfId="4015"/>
    <cellStyle name="20% - Akzent4 3 4 2 2 3" xfId="4016"/>
    <cellStyle name="20% - Akzent5 2 5 2 3" xfId="4017"/>
    <cellStyle name="20% - Akzent5 2 2 4 2 3" xfId="4018"/>
    <cellStyle name="20% - Akzent5 2 2 2 3 2 3" xfId="4019"/>
    <cellStyle name="20% - Akzent5 2 2 2 2 2 2 3" xfId="4020"/>
    <cellStyle name="20% - Akzent5 2 2 3 2 2 3" xfId="4021"/>
    <cellStyle name="20% - Akzent5 2 3 3 2 3" xfId="4022"/>
    <cellStyle name="20% - Akzent5 2 3 2 2 2 3" xfId="4023"/>
    <cellStyle name="20% - Akzent5 2 4 2 2 3" xfId="4024"/>
    <cellStyle name="20% - Akzent5 3 5 2 3" xfId="4025"/>
    <cellStyle name="20% - Akzent5 3 2 4 2 3" xfId="4026"/>
    <cellStyle name="20% - Akzent5 3 2 2 3 2 3" xfId="4027"/>
    <cellStyle name="20% - Akzent5 3 2 2 2 2 2 3" xfId="4028"/>
    <cellStyle name="20% - Akzent5 3 2 3 2 2 3" xfId="4029"/>
    <cellStyle name="20% - Akzent5 3 3 3 2 3" xfId="4030"/>
    <cellStyle name="20% - Akzent5 3 3 2 2 2 3" xfId="4031"/>
    <cellStyle name="20% - Akzent5 3 4 2 2 3" xfId="4032"/>
    <cellStyle name="20% - Akzent6 5 4 2 3" xfId="4033"/>
    <cellStyle name="20% - Akzent6 5 2 3 2 3" xfId="4034"/>
    <cellStyle name="20% - Akzent6 5 2 2 2 2 3" xfId="4035"/>
    <cellStyle name="20% - Akzent6 5 3 2 2 3" xfId="4036"/>
    <cellStyle name="20% - Akzent6 6 2 4 2 3" xfId="4037"/>
    <cellStyle name="20% - Akzent6 6 2 2 3 2 3" xfId="4038"/>
    <cellStyle name="20% - Akzent6 6 2 2 2 2 2 3" xfId="4039"/>
    <cellStyle name="20% - Akzent6 6 2 3 2 2 3" xfId="4040"/>
    <cellStyle name="20% - Akzent6 7 4 2 3" xfId="4041"/>
    <cellStyle name="20% - Akzent6 7 2 3 2 3" xfId="4042"/>
    <cellStyle name="20% - Akzent6 7 2 2 2 2 3" xfId="4043"/>
    <cellStyle name="20% - Akzent6 7 3 2 2 3" xfId="4044"/>
    <cellStyle name="40% - Akzent1 2 5 2 3" xfId="4045"/>
    <cellStyle name="40% - Akzent1 2 2 4 2 3" xfId="4046"/>
    <cellStyle name="40% - Akzent1 2 2 2 3 2 3" xfId="4047"/>
    <cellStyle name="40% - Akzent1 2 2 2 2 2 2 3" xfId="4048"/>
    <cellStyle name="40% - Akzent1 2 2 3 2 2 3" xfId="4049"/>
    <cellStyle name="40% - Akzent1 2 3 3 2 3" xfId="4050"/>
    <cellStyle name="40% - Akzent1 2 3 2 2 2 3" xfId="4051"/>
    <cellStyle name="40% - Akzent1 2 4 2 2 3" xfId="4052"/>
    <cellStyle name="40% - Akzent1 3 5 2 3" xfId="4053"/>
    <cellStyle name="40% - Akzent1 3 2 4 2 3" xfId="4054"/>
    <cellStyle name="40% - Akzent1 3 2 2 3 2 3" xfId="4055"/>
    <cellStyle name="40% - Akzent1 3 2 2 2 2 2 3" xfId="4056"/>
    <cellStyle name="40% - Akzent1 3 2 3 2 2 3" xfId="4057"/>
    <cellStyle name="40% - Akzent1 3 3 3 2 3" xfId="4058"/>
    <cellStyle name="40% - Akzent1 3 3 2 2 2 3" xfId="4059"/>
    <cellStyle name="40% - Akzent1 3 4 2 2 3" xfId="4060"/>
    <cellStyle name="40% - Akzent2 2 5 2 3" xfId="4061"/>
    <cellStyle name="40% - Akzent2 2 2 4 2 3" xfId="4062"/>
    <cellStyle name="40% - Akzent2 2 2 2 3 2 3" xfId="4063"/>
    <cellStyle name="40% - Akzent2 2 2 2 2 2 2 3" xfId="4064"/>
    <cellStyle name="40% - Akzent2 2 2 3 2 2 3" xfId="4065"/>
    <cellStyle name="40% - Akzent2 2 3 3 2 3" xfId="4066"/>
    <cellStyle name="40% - Akzent2 2 3 2 2 2 3" xfId="4067"/>
    <cellStyle name="40% - Akzent2 2 4 2 2 3" xfId="4068"/>
    <cellStyle name="40% - Akzent2 3 5 2 3" xfId="4069"/>
    <cellStyle name="40% - Akzent2 3 2 4 2 3" xfId="4070"/>
    <cellStyle name="40% - Akzent2 3 2 2 3 2 3" xfId="4071"/>
    <cellStyle name="40% - Akzent2 3 2 2 2 2 2 3" xfId="4072"/>
    <cellStyle name="40% - Akzent2 3 2 3 2 2 3" xfId="4073"/>
    <cellStyle name="40% - Akzent2 3 3 3 2 3" xfId="4074"/>
    <cellStyle name="40% - Akzent2 3 3 2 2 2 3" xfId="4075"/>
    <cellStyle name="40% - Akzent2 3 4 2 2 3" xfId="4076"/>
    <cellStyle name="40% - Akzent3 2 5 2 3" xfId="4077"/>
    <cellStyle name="40% - Akzent3 2 2 4 2 3" xfId="4078"/>
    <cellStyle name="40% - Akzent3 2 2 2 3 2 3" xfId="4079"/>
    <cellStyle name="40% - Akzent3 2 2 2 2 2 2 3" xfId="4080"/>
    <cellStyle name="40% - Akzent3 2 2 3 2 2 3" xfId="4081"/>
    <cellStyle name="40% - Akzent3 2 3 3 2 3" xfId="4082"/>
    <cellStyle name="40% - Akzent3 2 3 2 2 2 3" xfId="4083"/>
    <cellStyle name="40% - Akzent3 2 4 2 2 3" xfId="4084"/>
    <cellStyle name="40% - Akzent3 3 5 2 3" xfId="4085"/>
    <cellStyle name="40% - Akzent3 3 2 4 2 3" xfId="4086"/>
    <cellStyle name="40% - Akzent3 3 2 2 3 2 3" xfId="4087"/>
    <cellStyle name="40% - Akzent3 3 2 2 2 2 2 3" xfId="4088"/>
    <cellStyle name="40% - Akzent3 3 2 3 2 2 3" xfId="4089"/>
    <cellStyle name="40% - Akzent3 3 3 3 2 3" xfId="4090"/>
    <cellStyle name="40% - Akzent3 3 3 2 2 2 3" xfId="4091"/>
    <cellStyle name="40% - Akzent3 3 4 2 2 3" xfId="4092"/>
    <cellStyle name="40% - Akzent4 2 5 2 3" xfId="4093"/>
    <cellStyle name="40% - Akzent4 2 2 4 2 3" xfId="4094"/>
    <cellStyle name="40% - Akzent4 2 2 2 3 2 3" xfId="4095"/>
    <cellStyle name="40% - Akzent4 2 2 2 2 2 2 3" xfId="4096"/>
    <cellStyle name="40% - Akzent4 2 2 3 2 2 3" xfId="4097"/>
    <cellStyle name="40% - Akzent4 2 3 3 2 3" xfId="4098"/>
    <cellStyle name="40% - Akzent4 2 3 2 2 2 3" xfId="4099"/>
    <cellStyle name="40% - Akzent4 2 4 2 2 3" xfId="4100"/>
    <cellStyle name="40% - Akzent4 3 5 2 3" xfId="4101"/>
    <cellStyle name="40% - Akzent4 3 2 4 2 3" xfId="4102"/>
    <cellStyle name="40% - Akzent4 3 2 2 3 2 3" xfId="4103"/>
    <cellStyle name="40% - Akzent4 3 2 2 2 2 2 3" xfId="4104"/>
    <cellStyle name="40% - Akzent4 3 2 3 2 2 3" xfId="4105"/>
    <cellStyle name="40% - Akzent4 3 3 3 2 3" xfId="4106"/>
    <cellStyle name="40% - Akzent4 3 3 2 2 2 3" xfId="4107"/>
    <cellStyle name="40% - Akzent4 3 4 2 2 3" xfId="4108"/>
    <cellStyle name="40% - Akzent5 2 5 2 3" xfId="4109"/>
    <cellStyle name="40% - Akzent5 2 2 4 2 3" xfId="4110"/>
    <cellStyle name="40% - Akzent5 2 2 2 3 2 3" xfId="4111"/>
    <cellStyle name="40% - Akzent5 2 2 2 2 2 2 3" xfId="4112"/>
    <cellStyle name="40% - Akzent5 2 2 3 2 2 3" xfId="4113"/>
    <cellStyle name="40% - Akzent5 2 3 3 2 3" xfId="4114"/>
    <cellStyle name="40% - Akzent5 2 3 2 2 2 3" xfId="4115"/>
    <cellStyle name="40% - Akzent5 2 4 2 2 3" xfId="4116"/>
    <cellStyle name="40% - Akzent5 3 5 2 3" xfId="4117"/>
    <cellStyle name="40% - Akzent5 3 2 4 2 3" xfId="4118"/>
    <cellStyle name="40% - Akzent5 3 2 2 3 2 3" xfId="4119"/>
    <cellStyle name="40% - Akzent5 3 2 2 2 2 2 3" xfId="4120"/>
    <cellStyle name="40% - Akzent5 3 2 3 2 2 3" xfId="4121"/>
    <cellStyle name="40% - Akzent5 3 3 3 2 3" xfId="4122"/>
    <cellStyle name="40% - Akzent5 3 3 2 2 2 3" xfId="4123"/>
    <cellStyle name="40% - Akzent5 3 4 2 2 3" xfId="4124"/>
    <cellStyle name="40% - Akzent6 2 5 2 3" xfId="4125"/>
    <cellStyle name="40% - Akzent6 2 2 4 2 3" xfId="4126"/>
    <cellStyle name="40% - Akzent6 2 2 2 3 2 3" xfId="4127"/>
    <cellStyle name="40% - Akzent6 2 2 2 2 2 2 3" xfId="4128"/>
    <cellStyle name="40% - Akzent6 2 2 3 2 2 3" xfId="4129"/>
    <cellStyle name="40% - Akzent6 2 3 3 2 3" xfId="4130"/>
    <cellStyle name="40% - Akzent6 2 3 2 2 2 3" xfId="4131"/>
    <cellStyle name="40% - Akzent6 2 4 2 2 3" xfId="4132"/>
    <cellStyle name="40% - Akzent6 3 5 2 3" xfId="4133"/>
    <cellStyle name="40% - Akzent6 3 2 4 2 3" xfId="4134"/>
    <cellStyle name="40% - Akzent6 3 2 2 3 2 3" xfId="4135"/>
    <cellStyle name="40% - Akzent6 3 2 2 2 2 2 3" xfId="4136"/>
    <cellStyle name="40% - Akzent6 3 2 3 2 2 3" xfId="4137"/>
    <cellStyle name="40% - Akzent6 3 3 3 2 3" xfId="4138"/>
    <cellStyle name="40% - Akzent6 3 3 2 2 2 3" xfId="4139"/>
    <cellStyle name="40% - Akzent6 3 4 2 2 3" xfId="4140"/>
    <cellStyle name="Notiz 2 2 3 3 2 3" xfId="4141"/>
    <cellStyle name="Notiz 2 2 3 2 2 2 3" xfId="4142"/>
    <cellStyle name="Notiz 3 2 3 3 2 3" xfId="4143"/>
    <cellStyle name="Notiz 3 2 3 2 2 2 3" xfId="4144"/>
    <cellStyle name="Notiz 7 4 2 3" xfId="4145"/>
    <cellStyle name="Notiz 7 2 3 2 3" xfId="4146"/>
    <cellStyle name="Notiz 7 2 2 2 2 3" xfId="4147"/>
    <cellStyle name="Notiz 7 3 2 2 3" xfId="4148"/>
    <cellStyle name="Prozent 5 4 2 3" xfId="4149"/>
    <cellStyle name="Prozent 5 2 3 2 3" xfId="4150"/>
    <cellStyle name="Prozent 5 2 2 2 2 3" xfId="4151"/>
    <cellStyle name="Prozent 5 3 2 2 3" xfId="4152"/>
    <cellStyle name="Standard 3 3 2 2 3" xfId="4153"/>
    <cellStyle name="Standard 6 3 2 2 3" xfId="4154"/>
    <cellStyle name="Standard 7 4 2 3" xfId="4155"/>
    <cellStyle name="Standard 7 2 3 2 3" xfId="4156"/>
    <cellStyle name="Standard 7 2 2 2 2 3" xfId="4157"/>
    <cellStyle name="Standard 7 3 2 2 3" xfId="4158"/>
    <cellStyle name="Standard 6 4 2 3" xfId="4159"/>
    <cellStyle name="Standard 3 4 2 4" xfId="4160"/>
    <cellStyle name="Standard 16 4" xfId="4161"/>
    <cellStyle name="Prozent 15 6" xfId="4162"/>
    <cellStyle name="20% - Akzent1 2 7 3" xfId="4163"/>
    <cellStyle name="20% - Akzent1 2 2 6 3" xfId="4164"/>
    <cellStyle name="20% - Akzent1 3 7 3" xfId="4165"/>
    <cellStyle name="20% - Akzent1 3 2 6 3" xfId="4166"/>
    <cellStyle name="20% - Akzent2 2 7 3" xfId="4167"/>
    <cellStyle name="20% - Akzent2 2 2 6 3" xfId="4168"/>
    <cellStyle name="20% - Akzent2 3 7 3" xfId="4169"/>
    <cellStyle name="20% - Akzent2 3 2 6 3" xfId="4170"/>
    <cellStyle name="20% - Akzent3 2 7 3" xfId="4171"/>
    <cellStyle name="20% - Akzent3 2 2 6 3" xfId="4172"/>
    <cellStyle name="20% - Akzent3 3 7 3" xfId="4173"/>
    <cellStyle name="20% - Akzent3 3 2 6 3" xfId="4174"/>
    <cellStyle name="20% - Akzent4 2 7 3" xfId="4175"/>
    <cellStyle name="20% - Akzent4 2 2 6 3" xfId="4176"/>
    <cellStyle name="20% - Akzent4 3 7 3" xfId="4177"/>
    <cellStyle name="20% - Akzent4 3 2 6 3" xfId="4178"/>
    <cellStyle name="20% - Akzent5 2 7 3" xfId="4179"/>
    <cellStyle name="20% - Akzent5 2 2 6 3" xfId="4180"/>
    <cellStyle name="20% - Akzent5 3 7 3" xfId="4181"/>
    <cellStyle name="20% - Akzent5 3 2 6 3" xfId="4182"/>
    <cellStyle name="20% - Akzent6 5 6 3" xfId="4183"/>
    <cellStyle name="20% - Akzent6 6 2 6 3" xfId="4184"/>
    <cellStyle name="20% - Akzent6 7 6 3" xfId="4185"/>
    <cellStyle name="20% - Akzent6 8 3" xfId="4186"/>
    <cellStyle name="40% - Akzent1 2 7 3" xfId="4187"/>
    <cellStyle name="40% - Akzent1 2 2 6 3" xfId="4188"/>
    <cellStyle name="40% - Akzent1 3 7 3" xfId="4189"/>
    <cellStyle name="40% - Akzent1 3 2 6 3" xfId="4190"/>
    <cellStyle name="40% - Akzent2 2 7 3" xfId="4191"/>
    <cellStyle name="40% - Akzent2 2 2 6 3" xfId="4192"/>
    <cellStyle name="40% - Akzent2 3 7 3" xfId="4193"/>
    <cellStyle name="40% - Akzent2 3 2 6 3" xfId="4194"/>
    <cellStyle name="40% - Akzent3 2 7 3" xfId="4195"/>
    <cellStyle name="40% - Akzent3 2 2 6 3" xfId="4196"/>
    <cellStyle name="40% - Akzent3 3 7 3" xfId="4197"/>
    <cellStyle name="40% - Akzent3 3 2 6 3" xfId="4198"/>
    <cellStyle name="40% - Akzent4 2 7 3" xfId="4199"/>
    <cellStyle name="40% - Akzent4 2 2 6 3" xfId="4200"/>
    <cellStyle name="40% - Akzent4 3 7 3" xfId="4201"/>
    <cellStyle name="40% - Akzent4 3 2 6 3" xfId="4202"/>
    <cellStyle name="40% - Akzent5 2 7 3" xfId="4203"/>
    <cellStyle name="40% - Akzent5 2 2 6 3" xfId="4204"/>
    <cellStyle name="40% - Akzent5 3 7 3" xfId="4205"/>
    <cellStyle name="40% - Akzent5 3 2 6 3" xfId="4206"/>
    <cellStyle name="40% - Akzent6 2 7 3" xfId="4207"/>
    <cellStyle name="40% - Akzent6 2 2 6 3" xfId="4208"/>
    <cellStyle name="40% - Akzent6 3 7 3" xfId="4209"/>
    <cellStyle name="40% - Akzent6 3 2 6 3" xfId="4210"/>
    <cellStyle name="Dezimal 2 2 2 4" xfId="4211"/>
    <cellStyle name="Notiz 7 6 3" xfId="4212"/>
    <cellStyle name="Prozent 5 6 3" xfId="4213"/>
    <cellStyle name="Standard 7 6 3" xfId="4214"/>
    <cellStyle name="20 % - Akzent1 6" xfId="4215"/>
    <cellStyle name="40 % - Akzent1 6" xfId="4216"/>
    <cellStyle name="20 % - Akzent2 6" xfId="4217"/>
    <cellStyle name="40 % - Akzent2 6" xfId="4218"/>
    <cellStyle name="20 % - Akzent3 6" xfId="4219"/>
    <cellStyle name="40 % - Akzent3 6" xfId="4220"/>
    <cellStyle name="20 % - Akzent4 6" xfId="4221"/>
    <cellStyle name="40 % - Akzent4 6" xfId="4222"/>
    <cellStyle name="20 % - Akzent5 6" xfId="4223"/>
    <cellStyle name="40 % - Akzent5 6" xfId="4224"/>
    <cellStyle name="40 % - Akzent6 6" xfId="4225"/>
    <cellStyle name="Standard 23 4" xfId="4226"/>
    <cellStyle name="Prozent 18 3" xfId="4227"/>
    <cellStyle name="20 % - Akzent6 6 3" xfId="4228"/>
    <cellStyle name="20% - Akzent1 2 8 3" xfId="4229"/>
    <cellStyle name="20% - Akzent1 2 2 7 3" xfId="4230"/>
    <cellStyle name="20% - Akzent1 3 8 3" xfId="4231"/>
    <cellStyle name="20% - Akzent1 3 2 7 3" xfId="4232"/>
    <cellStyle name="20% - Akzent2 2 8 3" xfId="4233"/>
    <cellStyle name="20% - Akzent2 2 2 7 3" xfId="4234"/>
    <cellStyle name="20% - Akzent2 3 8 3" xfId="4235"/>
    <cellStyle name="20% - Akzent2 3 2 7 3" xfId="4236"/>
    <cellStyle name="20% - Akzent3 2 8 3" xfId="4237"/>
    <cellStyle name="20% - Akzent3 2 2 7 3" xfId="4238"/>
    <cellStyle name="20% - Akzent3 3 8 3" xfId="4239"/>
    <cellStyle name="20% - Akzent3 3 2 7 3" xfId="4240"/>
    <cellStyle name="20% - Akzent4 2 8 3" xfId="4241"/>
    <cellStyle name="20% - Akzent4 2 2 7 3" xfId="4242"/>
    <cellStyle name="20% - Akzent4 3 8 3" xfId="4243"/>
    <cellStyle name="20% - Akzent4 3 2 7 3" xfId="4244"/>
    <cellStyle name="20% - Akzent5 2 8 3" xfId="4245"/>
    <cellStyle name="20% - Akzent5 2 2 7 3" xfId="4246"/>
    <cellStyle name="20% - Akzent5 3 8 3" xfId="4247"/>
    <cellStyle name="20% - Akzent5 3 2 7 3" xfId="4248"/>
    <cellStyle name="20% - Akzent6 5 7 3" xfId="4249"/>
    <cellStyle name="20% - Akzent6 6 2 7 3" xfId="4250"/>
    <cellStyle name="20% - Akzent6 7 7 3" xfId="4251"/>
    <cellStyle name="40% - Akzent1 2 8 3" xfId="4252"/>
    <cellStyle name="40% - Akzent1 2 2 7 3" xfId="4253"/>
    <cellStyle name="40% - Akzent1 3 8 3" xfId="4254"/>
    <cellStyle name="40% - Akzent1 3 2 7 3" xfId="4255"/>
    <cellStyle name="40% - Akzent2 2 8 3" xfId="4256"/>
    <cellStyle name="40% - Akzent2 2 2 7 3" xfId="4257"/>
    <cellStyle name="40% - Akzent2 3 8 3" xfId="4258"/>
    <cellStyle name="40% - Akzent2 3 2 7 3" xfId="4259"/>
    <cellStyle name="40% - Akzent3 2 8 3" xfId="4260"/>
    <cellStyle name="40% - Akzent3 2 2 7 3" xfId="4261"/>
    <cellStyle name="40% - Akzent3 3 8 3" xfId="4262"/>
    <cellStyle name="40% - Akzent3 3 2 7 3" xfId="4263"/>
    <cellStyle name="40% - Akzent4 2 8 3" xfId="4264"/>
    <cellStyle name="40% - Akzent4 2 2 7 3" xfId="4265"/>
    <cellStyle name="40% - Akzent4 3 8 3" xfId="4266"/>
    <cellStyle name="40% - Akzent4 3 2 7 3" xfId="4267"/>
    <cellStyle name="40% - Akzent5 2 8 3" xfId="4268"/>
    <cellStyle name="40% - Akzent5 2 2 7 3" xfId="4269"/>
    <cellStyle name="40% - Akzent5 3 8 3" xfId="4270"/>
    <cellStyle name="40% - Akzent5 3 2 7 3" xfId="4271"/>
    <cellStyle name="40% - Akzent6 2 8 3" xfId="4272"/>
    <cellStyle name="40% - Akzent6 2 2 7 3" xfId="4273"/>
    <cellStyle name="40% - Akzent6 3 8 3" xfId="4274"/>
    <cellStyle name="40% - Akzent6 3 2 7 3" xfId="4275"/>
    <cellStyle name="Notiz 7 7 3" xfId="4276"/>
    <cellStyle name="Prozent 5 7 3" xfId="4277"/>
    <cellStyle name="Standard 7 7 3" xfId="4278"/>
    <cellStyle name="Standard 6 7 3" xfId="4279"/>
    <cellStyle name="20 % - Akzent6 2 5 3" xfId="4280"/>
    <cellStyle name="Notiz 2 2 3 5 3" xfId="4281"/>
    <cellStyle name="Notiz 3 2 3 5 3" xfId="4282"/>
    <cellStyle name="Standard 3 4 3 3" xfId="4283"/>
    <cellStyle name="20% - Akzent1 2 3 5 3" xfId="4284"/>
    <cellStyle name="20% - Akzent1 2 2 2 5 3" xfId="4285"/>
    <cellStyle name="20% - Akzent1 3 3 5 3" xfId="4286"/>
    <cellStyle name="20% - Akzent1 3 2 2 5 3" xfId="4287"/>
    <cellStyle name="20% - Akzent2 2 3 5 3" xfId="4288"/>
    <cellStyle name="20% - Akzent2 2 2 2 5 3" xfId="4289"/>
    <cellStyle name="20% - Akzent2 3 3 5 3" xfId="4290"/>
    <cellStyle name="20% - Akzent2 3 2 2 5 3" xfId="4291"/>
    <cellStyle name="20% - Akzent3 2 3 5 3" xfId="4292"/>
    <cellStyle name="20% - Akzent3 2 2 2 5 3" xfId="4293"/>
    <cellStyle name="20% - Akzent3 3 3 5 3" xfId="4294"/>
    <cellStyle name="20% - Akzent3 3 2 2 5 3" xfId="4295"/>
    <cellStyle name="20% - Akzent4 2 3 5 3" xfId="4296"/>
    <cellStyle name="20% - Akzent4 2 2 2 5 3" xfId="4297"/>
    <cellStyle name="20% - Akzent4 3 3 5 3" xfId="4298"/>
    <cellStyle name="20% - Akzent4 3 2 2 5 3" xfId="4299"/>
    <cellStyle name="20% - Akzent5 2 3 5 3" xfId="4300"/>
    <cellStyle name="20% - Akzent5 2 2 2 5 3" xfId="4301"/>
    <cellStyle name="20% - Akzent5 3 3 5 3" xfId="4302"/>
    <cellStyle name="20% - Akzent5 3 2 2 5 3" xfId="4303"/>
    <cellStyle name="20% - Akzent6 5 2 5 3" xfId="4304"/>
    <cellStyle name="20% - Akzent6 6 2 2 5 3" xfId="4305"/>
    <cellStyle name="20% - Akzent6 7 2 5 3" xfId="4306"/>
    <cellStyle name="40% - Akzent1 2 3 5 3" xfId="4307"/>
    <cellStyle name="40% - Akzent1 2 2 2 5 3" xfId="4308"/>
    <cellStyle name="40% - Akzent1 3 3 5 3" xfId="4309"/>
    <cellStyle name="40% - Akzent1 3 2 2 5 3" xfId="4310"/>
    <cellStyle name="40% - Akzent2 2 3 5 3" xfId="4311"/>
    <cellStyle name="40% - Akzent2 2 2 2 5 3" xfId="4312"/>
    <cellStyle name="40% - Akzent2 3 3 5 3" xfId="4313"/>
    <cellStyle name="40% - Akzent2 3 2 2 5 3" xfId="4314"/>
    <cellStyle name="40% - Akzent3 2 3 5 3" xfId="4315"/>
    <cellStyle name="40% - Akzent3 2 2 2 5 3" xfId="4316"/>
    <cellStyle name="40% - Akzent3 3 3 5 3" xfId="4317"/>
    <cellStyle name="40% - Akzent3 3 2 2 5 3" xfId="4318"/>
    <cellStyle name="40% - Akzent4 2 3 5 3" xfId="4319"/>
    <cellStyle name="40% - Akzent4 2 2 2 5 3" xfId="4320"/>
    <cellStyle name="40% - Akzent4 3 3 5 3" xfId="4321"/>
    <cellStyle name="40% - Akzent4 3 2 2 5 3" xfId="4322"/>
    <cellStyle name="40% - Akzent5 2 3 5 3" xfId="4323"/>
    <cellStyle name="40% - Akzent5 2 2 2 5 3" xfId="4324"/>
    <cellStyle name="40% - Akzent5 3 3 5 3" xfId="4325"/>
    <cellStyle name="40% - Akzent5 3 2 2 5 3" xfId="4326"/>
    <cellStyle name="40% - Akzent6 2 3 5 3" xfId="4327"/>
    <cellStyle name="40% - Akzent6 2 2 2 5 3" xfId="4328"/>
    <cellStyle name="40% - Akzent6 3 3 5 3" xfId="4329"/>
    <cellStyle name="40% - Akzent6 3 2 2 5 3" xfId="4330"/>
    <cellStyle name="Notiz 7 2 5 3" xfId="4331"/>
    <cellStyle name="Prozent 5 2 5 3" xfId="4332"/>
    <cellStyle name="Standard 7 2 5 3" xfId="4333"/>
    <cellStyle name="20 % - Akzent6 3 4 3" xfId="4334"/>
    <cellStyle name="20 % - Akzent6 2 2 4 3" xfId="4335"/>
    <cellStyle name="20% - Akzent1 2 4 4 3" xfId="4336"/>
    <cellStyle name="20% - Akzent1 2 2 3 4 3" xfId="4337"/>
    <cellStyle name="20% - Akzent1 2 2 2 2 4 3" xfId="4338"/>
    <cellStyle name="20% - Akzent1 2 3 2 4 3" xfId="4339"/>
    <cellStyle name="20% - Akzent1 3 4 4 3" xfId="4340"/>
    <cellStyle name="20% - Akzent1 3 2 3 4 3" xfId="4341"/>
    <cellStyle name="20% - Akzent1 3 2 2 2 4 3" xfId="4342"/>
    <cellStyle name="20% - Akzent1 3 3 2 4 3" xfId="4343"/>
    <cellStyle name="20% - Akzent2 2 4 4 3" xfId="4344"/>
    <cellStyle name="20% - Akzent2 2 2 3 4 3" xfId="4345"/>
    <cellStyle name="20% - Akzent2 2 2 2 2 4 3" xfId="4346"/>
    <cellStyle name="20% - Akzent2 2 3 2 4 3" xfId="4347"/>
    <cellStyle name="20% - Akzent2 3 4 4 3" xfId="4348"/>
    <cellStyle name="20% - Akzent2 3 2 3 4 3" xfId="4349"/>
    <cellStyle name="20% - Akzent2 3 2 2 2 4 3" xfId="4350"/>
    <cellStyle name="20% - Akzent2 3 3 2 4 3" xfId="4351"/>
    <cellStyle name="20% - Akzent3 2 4 4 3" xfId="4352"/>
    <cellStyle name="20% - Akzent3 2 2 3 4 3" xfId="4353"/>
    <cellStyle name="20% - Akzent3 2 2 2 2 4 3" xfId="4354"/>
    <cellStyle name="20% - Akzent3 2 3 2 4 3" xfId="4355"/>
    <cellStyle name="20% - Akzent3 3 4 4 3" xfId="4356"/>
    <cellStyle name="20% - Akzent3 3 2 3 4 3" xfId="4357"/>
    <cellStyle name="20% - Akzent3 3 2 2 2 4 3" xfId="4358"/>
    <cellStyle name="20% - Akzent3 3 3 2 4 3" xfId="4359"/>
    <cellStyle name="20% - Akzent4 2 4 4 3" xfId="4360"/>
    <cellStyle name="20% - Akzent4 2 2 3 4 3" xfId="4361"/>
    <cellStyle name="20% - Akzent4 2 2 2 2 4 3" xfId="4362"/>
    <cellStyle name="20% - Akzent4 2 3 2 4 3" xfId="4363"/>
    <cellStyle name="20% - Akzent4 3 4 4 3" xfId="4364"/>
    <cellStyle name="20% - Akzent4 3 2 3 4 3" xfId="4365"/>
    <cellStyle name="20% - Akzent4 3 2 2 2 4 3" xfId="4366"/>
    <cellStyle name="20% - Akzent4 3 3 2 4 3" xfId="4367"/>
    <cellStyle name="20% - Akzent5 2 4 4 3" xfId="4368"/>
    <cellStyle name="20% - Akzent5 2 2 3 4 3" xfId="4369"/>
    <cellStyle name="20% - Akzent5 2 2 2 2 4 3" xfId="4370"/>
    <cellStyle name="20% - Akzent5 2 3 2 4 3" xfId="4371"/>
    <cellStyle name="20% - Akzent5 3 4 4 3" xfId="4372"/>
    <cellStyle name="20% - Akzent5 3 2 3 4 3" xfId="4373"/>
    <cellStyle name="20% - Akzent5 3 2 2 2 4 3" xfId="4374"/>
    <cellStyle name="20% - Akzent5 3 3 2 4 3" xfId="4375"/>
    <cellStyle name="20% - Akzent6 5 3 4 3" xfId="4376"/>
    <cellStyle name="20% - Akzent6 5 2 2 4 3" xfId="4377"/>
    <cellStyle name="20% - Akzent6 6 2 3 4 3" xfId="4378"/>
    <cellStyle name="20% - Akzent6 6 2 2 2 4 3" xfId="4379"/>
    <cellStyle name="20% - Akzent6 7 3 4 3" xfId="4380"/>
    <cellStyle name="20% - Akzent6 7 2 2 4 3" xfId="4381"/>
    <cellStyle name="40% - Akzent1 2 4 4 3" xfId="4382"/>
    <cellStyle name="40% - Akzent1 2 2 3 4 3" xfId="4383"/>
    <cellStyle name="40% - Akzent1 2 2 2 2 4 3" xfId="4384"/>
    <cellStyle name="40% - Akzent1 2 3 2 4 3" xfId="4385"/>
    <cellStyle name="40% - Akzent1 3 4 4 3" xfId="4386"/>
    <cellStyle name="40% - Akzent1 3 2 3 4 3" xfId="4387"/>
    <cellStyle name="40% - Akzent1 3 2 2 2 4 3" xfId="4388"/>
    <cellStyle name="40% - Akzent1 3 3 2 4 3" xfId="4389"/>
    <cellStyle name="40% - Akzent2 2 4 4 3" xfId="4390"/>
    <cellStyle name="40% - Akzent2 2 2 3 4 3" xfId="4391"/>
    <cellStyle name="40% - Akzent2 2 2 2 2 4 3" xfId="4392"/>
    <cellStyle name="40% - Akzent2 2 3 2 4 3" xfId="4393"/>
    <cellStyle name="40% - Akzent2 3 4 4 3" xfId="4394"/>
    <cellStyle name="40% - Akzent2 3 2 3 4 3" xfId="4395"/>
    <cellStyle name="40% - Akzent2 3 2 2 2 4 3" xfId="4396"/>
    <cellStyle name="40% - Akzent2 3 3 2 4 3" xfId="4397"/>
    <cellStyle name="40% - Akzent3 2 4 4 3" xfId="4398"/>
    <cellStyle name="40% - Akzent3 2 2 3 4 3" xfId="4399"/>
    <cellStyle name="40% - Akzent3 2 2 2 2 4 3" xfId="4400"/>
    <cellStyle name="40% - Akzent3 2 3 2 4 3" xfId="4401"/>
    <cellStyle name="40% - Akzent3 3 4 4 3" xfId="4402"/>
    <cellStyle name="40% - Akzent3 3 2 3 4 3" xfId="4403"/>
    <cellStyle name="40% - Akzent3 3 2 2 2 4 3" xfId="4404"/>
    <cellStyle name="40% - Akzent3 3 3 2 4 3" xfId="4405"/>
    <cellStyle name="40% - Akzent4 2 4 4 3" xfId="4406"/>
    <cellStyle name="40% - Akzent4 2 2 3 4 3" xfId="4407"/>
    <cellStyle name="40% - Akzent4 2 2 2 2 4 3" xfId="4408"/>
    <cellStyle name="40% - Akzent4 2 3 2 4 3" xfId="4409"/>
    <cellStyle name="40% - Akzent4 3 4 4 3" xfId="4410"/>
    <cellStyle name="40% - Akzent4 3 2 3 4 3" xfId="4411"/>
    <cellStyle name="40% - Akzent4 3 2 2 2 4 3" xfId="4412"/>
    <cellStyle name="40% - Akzent4 3 3 2 4 3" xfId="4413"/>
    <cellStyle name="40% - Akzent5 2 4 4 3" xfId="4414"/>
    <cellStyle name="40% - Akzent5 2 2 3 4 3" xfId="4415"/>
    <cellStyle name="40% - Akzent5 2 2 2 2 4 3" xfId="4416"/>
    <cellStyle name="40% - Akzent5 2 3 2 4 3" xfId="4417"/>
    <cellStyle name="40% - Akzent5 3 4 4 3" xfId="4418"/>
    <cellStyle name="40% - Akzent5 3 2 3 4 3" xfId="4419"/>
    <cellStyle name="40% - Akzent5 3 2 2 2 4 3" xfId="4420"/>
    <cellStyle name="40% - Akzent5 3 3 2 4 3" xfId="4421"/>
    <cellStyle name="40% - Akzent6 2 4 4 3" xfId="4422"/>
    <cellStyle name="40% - Akzent6 2 2 3 4 3" xfId="4423"/>
    <cellStyle name="40% - Akzent6 2 2 2 2 4 3" xfId="4424"/>
    <cellStyle name="40% - Akzent6 2 3 2 4 3" xfId="4425"/>
    <cellStyle name="40% - Akzent6 3 4 4 3" xfId="4426"/>
    <cellStyle name="40% - Akzent6 3 2 3 4 3" xfId="4427"/>
    <cellStyle name="40% - Akzent6 3 2 2 2 4 3" xfId="4428"/>
    <cellStyle name="40% - Akzent6 3 3 2 4 3" xfId="4429"/>
    <cellStyle name="Notiz 2 2 3 2 4 3" xfId="4430"/>
    <cellStyle name="Notiz 3 2 3 2 4 3" xfId="4431"/>
    <cellStyle name="Notiz 7 3 4 3" xfId="4432"/>
    <cellStyle name="Notiz 7 2 2 4 3" xfId="4433"/>
    <cellStyle name="Prozent 5 3 4 3" xfId="4434"/>
    <cellStyle name="Prozent 5 2 2 4 3" xfId="4435"/>
    <cellStyle name="Standard 3 3 4 4" xfId="4436"/>
    <cellStyle name="Standard 6 3 4 3" xfId="4437"/>
    <cellStyle name="Standard 7 3 4 3" xfId="4438"/>
    <cellStyle name="Standard 7 2 2 4 3" xfId="4439"/>
    <cellStyle name="Dezimal 2 6 3" xfId="4440"/>
    <cellStyle name="Dezimal 2 3 3 3" xfId="4441"/>
    <cellStyle name="Komma 2 2 3" xfId="4442"/>
    <cellStyle name="Dezimal 2 5 2 3" xfId="4443"/>
    <cellStyle name="Dezimal 2 3 2 2 3" xfId="4444"/>
    <cellStyle name="Notiz 12 3" xfId="4445"/>
    <cellStyle name="Standard 15 3 3" xfId="4446"/>
    <cellStyle name="Prozent 16 3" xfId="4447"/>
    <cellStyle name="Währung [0] 9 2 3" xfId="4448"/>
    <cellStyle name="Dezimal 2 2 3 4" xfId="4449"/>
    <cellStyle name="Dezimal 2 2 2 2 3" xfId="4450"/>
    <cellStyle name="Dezimal 3 7" xfId="4451"/>
    <cellStyle name="Dezimal 3 2 5" xfId="4452"/>
    <cellStyle name="Dezimal 3 3 3" xfId="4453"/>
    <cellStyle name="Dezimal 4 5" xfId="4454"/>
    <cellStyle name="Dezimal 4 2 3" xfId="4455"/>
    <cellStyle name="Dezimal 4 3 3" xfId="4456"/>
    <cellStyle name="Dezimal 5 5" xfId="4457"/>
    <cellStyle name="Dezimal 5 2 3" xfId="4458"/>
    <cellStyle name="Dezimal 5 3 3" xfId="4459"/>
    <cellStyle name="Komma 6 3" xfId="4460"/>
    <cellStyle name="Komma 4 2 3" xfId="4461"/>
    <cellStyle name="Komma 5 4" xfId="4462"/>
    <cellStyle name="Komma 5 2 3" xfId="4463"/>
    <cellStyle name="Notiz 10 5" xfId="4464"/>
    <cellStyle name="Notiz 11 5" xfId="4465"/>
    <cellStyle name="Notiz 9 2 4" xfId="4466"/>
    <cellStyle name="Prozent 5 3 2 3 3" xfId="4467"/>
    <cellStyle name="Standard 19 5" xfId="4468"/>
    <cellStyle name="Standard 3 3 2 3 3" xfId="4469"/>
    <cellStyle name="Standard 6 3 2 3 3" xfId="4470"/>
    <cellStyle name="Standard 6 4 3 3" xfId="4471"/>
    <cellStyle name="Standard 7 3 2 3 3" xfId="4472"/>
    <cellStyle name="Standard 24 3" xfId="4473"/>
    <cellStyle name="Standard 25 3" xfId="4474"/>
    <cellStyle name="Notiz 13 3" xfId="4475"/>
    <cellStyle name="20 % - Akzent1 2 3" xfId="4476"/>
    <cellStyle name="40 % - Akzent1 2 3" xfId="4477"/>
    <cellStyle name="20 % - Akzent2 2 3" xfId="4478"/>
    <cellStyle name="40 % - Akzent2 2 3" xfId="4479"/>
    <cellStyle name="20 % - Akzent3 2 3" xfId="4480"/>
    <cellStyle name="40 % - Akzent3 2 3" xfId="4481"/>
    <cellStyle name="20 % - Akzent4 2 3" xfId="4482"/>
    <cellStyle name="40 % - Akzent4 2 3" xfId="4483"/>
    <cellStyle name="20 % - Akzent5 2 3" xfId="4484"/>
    <cellStyle name="40 % - Akzent5 2 3" xfId="4485"/>
    <cellStyle name="20 % - Akzent6 7 3" xfId="4486"/>
    <cellStyle name="40 % - Akzent6 2 3" xfId="4487"/>
    <cellStyle name="Standard 27 2" xfId="4488"/>
    <cellStyle name="20 % - Akzent1 5 2" xfId="4489"/>
    <cellStyle name="40 % - Akzent1 5 2" xfId="4490"/>
    <cellStyle name="20 % - Akzent2 5 2" xfId="4491"/>
    <cellStyle name="40 % - Akzent2 5 2" xfId="4492"/>
    <cellStyle name="20 % - Akzent3 5 2" xfId="4493"/>
    <cellStyle name="40 % - Akzent3 5 2" xfId="4494"/>
    <cellStyle name="20 % - Akzent4 5 2" xfId="4495"/>
    <cellStyle name="40 % - Akzent4 5 2" xfId="4496"/>
    <cellStyle name="20 % - Akzent5 5 2" xfId="4497"/>
    <cellStyle name="40 % - Akzent5 5 2" xfId="4498"/>
    <cellStyle name="20 % - Akzent6 8 2" xfId="4499"/>
    <cellStyle name="40 % - Akzent6 5 2" xfId="4500"/>
    <cellStyle name="20% - Akzent1 2 9 2" xfId="4501"/>
    <cellStyle name="20% - Akzent1 2 2 8 2" xfId="4502"/>
    <cellStyle name="20% - Akzent1 3 9 2" xfId="4503"/>
    <cellStyle name="20% - Akzent1 3 2 8 2" xfId="4504"/>
    <cellStyle name="20% - Akzent2 2 9 2" xfId="4505"/>
    <cellStyle name="20% - Akzent2 2 2 8 2" xfId="4506"/>
    <cellStyle name="20% - Akzent2 3 9 2" xfId="4507"/>
    <cellStyle name="20% - Akzent2 3 2 8 2" xfId="4508"/>
    <cellStyle name="20% - Akzent3 2 9 2" xfId="4509"/>
    <cellStyle name="20% - Akzent3 2 2 8 2" xfId="4510"/>
    <cellStyle name="20% - Akzent3 3 9 2" xfId="4511"/>
    <cellStyle name="20% - Akzent3 3 2 8 2" xfId="4512"/>
    <cellStyle name="20% - Akzent4 2 9 2" xfId="4513"/>
    <cellStyle name="20% - Akzent4 2 2 8 2" xfId="4514"/>
    <cellStyle name="20% - Akzent4 3 9 2" xfId="4515"/>
    <cellStyle name="20% - Akzent4 3 2 8 2" xfId="4516"/>
    <cellStyle name="20% - Akzent5 2 9 2" xfId="4517"/>
    <cellStyle name="20% - Akzent5 2 2 8 2" xfId="4518"/>
    <cellStyle name="20% - Akzent5 3 9 2" xfId="4519"/>
    <cellStyle name="20% - Akzent5 3 2 8 2" xfId="4520"/>
    <cellStyle name="20% - Akzent6 5 8 2" xfId="4521"/>
    <cellStyle name="20% - Akzent6 6 2 8 2" xfId="4522"/>
    <cellStyle name="20% - Akzent6 7 8 2" xfId="4523"/>
    <cellStyle name="20% - Akzent6 8 2 2" xfId="4524"/>
    <cellStyle name="40% - Akzent1 2 9 2" xfId="4525"/>
    <cellStyle name="40% - Akzent1 2 2 8 2" xfId="4526"/>
    <cellStyle name="40% - Akzent1 3 9 2" xfId="4527"/>
    <cellStyle name="40% - Akzent1 3 2 8 2" xfId="4528"/>
    <cellStyle name="40% - Akzent2 2 9 2" xfId="4529"/>
    <cellStyle name="40% - Akzent2 2 2 8 2" xfId="4530"/>
    <cellStyle name="40% - Akzent2 3 9 2" xfId="4531"/>
    <cellStyle name="40% - Akzent2 3 2 8 2" xfId="4532"/>
    <cellStyle name="40% - Akzent3 2 9 2" xfId="4533"/>
    <cellStyle name="40% - Akzent3 2 2 8 2" xfId="4534"/>
    <cellStyle name="40% - Akzent3 3 9 2" xfId="4535"/>
    <cellStyle name="40% - Akzent3 3 2 8 2" xfId="4536"/>
    <cellStyle name="40% - Akzent4 2 9 2" xfId="4537"/>
    <cellStyle name="40% - Akzent4 2 2 8 2" xfId="4538"/>
    <cellStyle name="40% - Akzent4 3 9 2" xfId="4539"/>
    <cellStyle name="40% - Akzent4 3 2 8 2" xfId="4540"/>
    <cellStyle name="40% - Akzent5 2 9 2" xfId="4541"/>
    <cellStyle name="40% - Akzent5 2 2 8 2" xfId="4542"/>
    <cellStyle name="40% - Akzent5 3 9 2" xfId="4543"/>
    <cellStyle name="40% - Akzent5 3 2 8 2" xfId="4544"/>
    <cellStyle name="40% - Akzent6 2 9 2" xfId="4545"/>
    <cellStyle name="40% - Akzent6 2 2 8 2" xfId="4546"/>
    <cellStyle name="40% - Akzent6 3 9 2" xfId="4547"/>
    <cellStyle name="40% - Akzent6 3 2 8 2" xfId="4548"/>
    <cellStyle name="Dezimal 2 7 2" xfId="4549"/>
    <cellStyle name="Dezimal 2 2 4 2" xfId="4550"/>
    <cellStyle name="Dezimal 2 3 4 2" xfId="4551"/>
    <cellStyle name="Dezimal 3 6 2" xfId="4552"/>
    <cellStyle name="Dezimal 3 2 4 2" xfId="4553"/>
    <cellStyle name="Dezimal 3 3 2 2" xfId="4554"/>
    <cellStyle name="Dezimal 4 4 2" xfId="4555"/>
    <cellStyle name="Dezimal 4 2 2 2" xfId="4556"/>
    <cellStyle name="Dezimal 4 3 2 2" xfId="4557"/>
    <cellStyle name="Dezimal 5 4 2" xfId="4558"/>
    <cellStyle name="Dezimal 5 2 2 2" xfId="4559"/>
    <cellStyle name="Dezimal 5 3 2 2" xfId="4560"/>
    <cellStyle name="Notiz 7 8 2" xfId="4561"/>
    <cellStyle name="Prozent 5 8 2" xfId="4562"/>
    <cellStyle name="Standard 19 4 2" xfId="4563"/>
    <cellStyle name="Standard 7 8 2" xfId="4564"/>
    <cellStyle name="40% - Akzent1 2 2 2 2 5 2" xfId="4565"/>
    <cellStyle name="40% - Akzent2 3 2 2 6 2" xfId="4566"/>
    <cellStyle name="Dezimal [0] 4 2" xfId="4567"/>
    <cellStyle name="Dezimal [0] 2 3" xfId="4568"/>
    <cellStyle name="Dezimal [0] 2 2 2" xfId="4569"/>
    <cellStyle name="Dezimal [0] 3 2" xfId="4570"/>
    <cellStyle name="Dezimal 2 5 4 2" xfId="4571"/>
    <cellStyle name="Dezimal 2 2 3 3 2" xfId="4572"/>
    <cellStyle name="Dezimal 3 5 2" xfId="4573"/>
    <cellStyle name="Dezimal 3 2 3 2" xfId="4574"/>
    <cellStyle name="Komma 3 3 2" xfId="4575"/>
    <cellStyle name="Komma 2 4 2" xfId="4576"/>
    <cellStyle name="Notiz 5 4 2" xfId="4577"/>
    <cellStyle name="Standard 3 6 3 2" xfId="4578"/>
    <cellStyle name="Standard 5 5 3 2" xfId="4579"/>
    <cellStyle name="Standard 5 2 3 3 2" xfId="4580"/>
    <cellStyle name="Standard 6 5 3 2" xfId="4581"/>
    <cellStyle name="Standard 6 2 3 2" xfId="4582"/>
    <cellStyle name="Dezimal 2 4 3 2" xfId="4583"/>
    <cellStyle name="Dezimal 2 2 2 3 2" xfId="4584"/>
    <cellStyle name="Dezimal 3 4 2" xfId="4585"/>
    <cellStyle name="Dezimal 3 2 2 2" xfId="4586"/>
    <cellStyle name="Standard 7 3 5 2" xfId="4587"/>
    <cellStyle name="Standard 7 2 2 5 2" xfId="4588"/>
    <cellStyle name="Standard 7 2 6 2" xfId="4589"/>
    <cellStyle name="Standard 6 3 5 2" xfId="4590"/>
    <cellStyle name="Prozent 5 3 5 2" xfId="4591"/>
    <cellStyle name="Prozent 5 2 2 5 2" xfId="4592"/>
    <cellStyle name="Prozent 5 2 6 2" xfId="4593"/>
    <cellStyle name="Notiz 7 3 5 2" xfId="4594"/>
    <cellStyle name="Notiz 7 2 2 5 2" xfId="4595"/>
    <cellStyle name="Notiz 7 2 6 2" xfId="4596"/>
    <cellStyle name="Notiz 3 2 3 2 5 2" xfId="4597"/>
    <cellStyle name="Notiz 3 2 3 6 2" xfId="4598"/>
    <cellStyle name="Dezimal 2 4 2 2" xfId="4599"/>
    <cellStyle name="40% - Akzent6 3 4 5 2" xfId="4600"/>
    <cellStyle name="40% - Akzent6 3 3 6 2" xfId="4601"/>
    <cellStyle name="40% - Akzent6 3 2 3 5 2" xfId="4602"/>
    <cellStyle name="40% - Akzent6 3 2 2 2 5 2" xfId="4603"/>
    <cellStyle name="40% - Akzent6 3 2 2 6 2" xfId="4604"/>
    <cellStyle name="40% - Akzent6 2 4 5 2" xfId="4605"/>
    <cellStyle name="40% - Akzent6 2 3 2 5 2" xfId="4606"/>
    <cellStyle name="40% - Akzent6 2 3 6 2" xfId="4607"/>
    <cellStyle name="40% - Akzent6 2 2 3 5 2" xfId="4608"/>
    <cellStyle name="40% - Akzent6 2 2 2 2 5 2" xfId="4609"/>
    <cellStyle name="40% - Akzent6 2 2 2 6 2" xfId="4610"/>
    <cellStyle name="40% - Akzent5 3 4 5 2" xfId="4611"/>
    <cellStyle name="40% - Akzent5 3 3 2 5 2" xfId="4612"/>
    <cellStyle name="40% - Akzent5 3 3 6 2" xfId="4613"/>
    <cellStyle name="40% - Akzent5 3 2 3 5 2" xfId="4614"/>
    <cellStyle name="40% - Akzent5 3 2 2 2 5 2" xfId="4615"/>
    <cellStyle name="40% - Akzent5 3 2 2 6 2" xfId="4616"/>
    <cellStyle name="40% - Akzent5 2 3 2 5 2" xfId="4617"/>
    <cellStyle name="40% - Akzent5 2 3 6 2" xfId="4618"/>
    <cellStyle name="40% - Akzent5 2 2 3 5 2" xfId="4619"/>
    <cellStyle name="40% - Akzent5 2 2 2 2 5 2" xfId="4620"/>
    <cellStyle name="40% - Akzent5 2 2 2 6 2" xfId="4621"/>
    <cellStyle name="40% - Akzent4 3 3 6 2" xfId="4622"/>
    <cellStyle name="40% - Akzent4 3 2 3 5 2" xfId="4623"/>
    <cellStyle name="40% - Akzent4 3 2 2 2 5 2" xfId="4624"/>
    <cellStyle name="40% - Akzent4 3 2 2 6 2" xfId="4625"/>
    <cellStyle name="40% - Akzent4 2 3 2 5 2" xfId="4626"/>
    <cellStyle name="40% - Akzent4 2 4 5 2" xfId="4627"/>
    <cellStyle name="40% - Akzent4 2 3 6 2" xfId="4628"/>
    <cellStyle name="40% - Akzent4 2 2 3 5 2" xfId="4629"/>
    <cellStyle name="40% - Akzent3 3 4 5 2" xfId="4630"/>
    <cellStyle name="40% - Akzent3 3 3 2 5 2" xfId="4631"/>
    <cellStyle name="40% - Akzent3 3 2 2 2 5 2" xfId="4632"/>
    <cellStyle name="40% - Akzent3 3 2 2 6 2" xfId="4633"/>
    <cellStyle name="40% - Akzent3 2 4 5 2" xfId="4634"/>
    <cellStyle name="40% - Akzent3 2 3 2 5 2" xfId="4635"/>
    <cellStyle name="40% - Akzent3 2 3 6 2" xfId="4636"/>
    <cellStyle name="40% - Akzent3 2 2 3 5 2" xfId="4637"/>
    <cellStyle name="40% - Akzent3 2 2 2 2 5 2" xfId="4638"/>
    <cellStyle name="40% - Akzent3 2 2 2 6 2" xfId="4639"/>
    <cellStyle name="40% - Akzent2 3 4 5 2" xfId="4640"/>
    <cellStyle name="40% - Akzent2 3 3 2 5 2" xfId="4641"/>
    <cellStyle name="40% - Akzent2 3 3 6 2" xfId="4642"/>
    <cellStyle name="40% - Akzent2 3 2 3 5 2" xfId="4643"/>
    <cellStyle name="40% - Akzent2 3 2 2 2 5 2" xfId="4644"/>
    <cellStyle name="40% - Akzent2 2 3 2 5 2" xfId="4645"/>
    <cellStyle name="40% - Akzent2 2 3 6 2" xfId="4646"/>
    <cellStyle name="40% - Akzent2 2 2 3 5 2" xfId="4647"/>
    <cellStyle name="40% - Akzent2 2 2 2 2 5 2" xfId="4648"/>
    <cellStyle name="40% - Akzent2 2 2 2 6 2" xfId="4649"/>
    <cellStyle name="40% - Akzent1 3 3 2 5 2" xfId="4650"/>
    <cellStyle name="40% - Akzent1 3 3 6 2" xfId="4651"/>
    <cellStyle name="40% - Akzent1 3 2 2 6 2" xfId="4652"/>
    <cellStyle name="40% - Akzent1 2 3 2 5 2" xfId="4653"/>
    <cellStyle name="40% - Akzent1 2 3 6 2" xfId="4654"/>
    <cellStyle name="40% - Akzent1 2 2 3 5 2" xfId="4655"/>
    <cellStyle name="40% - Akzent1 2 2 2 6 2" xfId="4656"/>
    <cellStyle name="20% - Akzent6 7 2 2 5 2" xfId="4657"/>
    <cellStyle name="20% - Akzent6 5 3 5 2" xfId="4658"/>
    <cellStyle name="20% - Akzent6 5 2 2 5 2" xfId="4659"/>
    <cellStyle name="20% - Akzent6 5 2 6 2" xfId="4660"/>
    <cellStyle name="20% - Akzent5 3 4 5 2" xfId="4661"/>
    <cellStyle name="20% - Akzent5 3 2 3 5 2" xfId="4662"/>
    <cellStyle name="20% - Akzent5 2 4 5 2" xfId="4663"/>
    <cellStyle name="20% - Akzent5 2 3 2 5 2" xfId="4664"/>
    <cellStyle name="20% - Akzent5 2 3 6 2" xfId="4665"/>
    <cellStyle name="20% - Akzent5 2 2 3 5 2" xfId="4666"/>
    <cellStyle name="20% - Akzent5 2 2 2 2 5 2" xfId="4667"/>
    <cellStyle name="20% - Akzent4 3 4 5 2" xfId="4668"/>
    <cellStyle name="20% - Akzent4 3 3 2 5 2" xfId="4669"/>
    <cellStyle name="20% - Akzent4 3 3 6 2" xfId="4670"/>
    <cellStyle name="20% - Akzent4 3 2 3 5 2" xfId="4671"/>
    <cellStyle name="20% - Akzent4 3 2 2 6 2" xfId="4672"/>
    <cellStyle name="20% - Akzent4 2 4 5 2" xfId="4673"/>
    <cellStyle name="20% - Akzent4 2 3 2 5 2" xfId="4674"/>
    <cellStyle name="20% - Akzent4 2 3 6 2" xfId="4675"/>
    <cellStyle name="20% - Akzent4 2 2 3 5 2" xfId="4676"/>
    <cellStyle name="20% - Akzent4 2 2 2 2 5 2" xfId="4677"/>
    <cellStyle name="20% - Akzent4 2 2 2 6 2" xfId="4678"/>
    <cellStyle name="20% - Akzent3 3 4 5 2" xfId="4679"/>
    <cellStyle name="20% - Akzent3 3 3 2 5 2" xfId="4680"/>
    <cellStyle name="20% - Akzent3 3 3 6 2" xfId="4681"/>
    <cellStyle name="20% - Akzent3 3 2 3 5 2" xfId="4682"/>
    <cellStyle name="20% - Akzent3 3 2 2 2 5 2" xfId="4683"/>
    <cellStyle name="20% - Akzent3 2 4 5 2" xfId="4684"/>
    <cellStyle name="20% - Akzent3 2 3 2 5 2" xfId="4685"/>
    <cellStyle name="20% - Akzent3 2 3 6 2" xfId="4686"/>
    <cellStyle name="20% - Akzent3 2 2 3 5 2" xfId="4687"/>
    <cellStyle name="20% - Akzent3 2 2 2 2 5 2" xfId="4688"/>
    <cellStyle name="20% - Akzent3 2 2 2 6 2" xfId="4689"/>
    <cellStyle name="40 % - Akzent6 3 2" xfId="4690"/>
    <cellStyle name="40 % - Akzent2 4 2" xfId="4691"/>
    <cellStyle name="20% - Akzent2 3 4 5 2" xfId="4692"/>
    <cellStyle name="20% - Akzent2 3 3 2 5 2" xfId="4693"/>
    <cellStyle name="20% - Akzent2 3 3 6 2" xfId="4694"/>
    <cellStyle name="20% - Akzent2 3 2 3 5 2" xfId="4695"/>
    <cellStyle name="20% - Akzent2 3 2 2 6 2" xfId="4696"/>
    <cellStyle name="40 % - Akzent5 4 2" xfId="4697"/>
    <cellStyle name="20% - Akzent2 2 4 5 2" xfId="4698"/>
    <cellStyle name="20% - Akzent2 2 3 2 5 2" xfId="4699"/>
    <cellStyle name="20% - Akzent2 2 3 6 2" xfId="4700"/>
    <cellStyle name="20% - Akzent2 2 2 3 5 2" xfId="4701"/>
    <cellStyle name="20% - Akzent2 2 2 2 2 5 2" xfId="4702"/>
    <cellStyle name="20% - Akzent2 2 2 2 6 2" xfId="4703"/>
    <cellStyle name="40 % - Akzent6 4 2" xfId="4704"/>
    <cellStyle name="20% - Akzent1 3 4 5 2" xfId="4705"/>
    <cellStyle name="20% - Akzent1 3 3 2 5 2" xfId="4706"/>
    <cellStyle name="20% - Akzent1 3 3 6 2" xfId="4707"/>
    <cellStyle name="20% - Akzent1 3 2 3 5 2" xfId="4708"/>
    <cellStyle name="20% - Akzent1 3 2 2 2 5 2" xfId="4709"/>
    <cellStyle name="20% - Akzent1 3 2 2 6 2" xfId="4710"/>
    <cellStyle name="20% - Akzent1 2 4 5 2" xfId="4711"/>
    <cellStyle name="20% - Akzent1 2 3 6 2" xfId="4712"/>
    <cellStyle name="20% - Akzent1 2 2 3 5 2" xfId="4713"/>
    <cellStyle name="20% - Akzent1 2 2 2 2 5 2" xfId="4714"/>
    <cellStyle name="20% - Akzent1 2 2 2 6 2" xfId="4715"/>
    <cellStyle name="20 % - Akzent6 3 5 2" xfId="4716"/>
    <cellStyle name="20 % - Akzent6 2 2 5 2" xfId="4717"/>
    <cellStyle name="20 % - Akzent6 2 6 2" xfId="4718"/>
    <cellStyle name="20% - Akzent5 2 2 2 6 2" xfId="4719"/>
    <cellStyle name="20% - Akzent4 3 2 2 2 5 2" xfId="4720"/>
    <cellStyle name="20% - Akzent3 3 2 2 6 2" xfId="4721"/>
    <cellStyle name="40% - Akzent6 3 3 2 5 2" xfId="4722"/>
    <cellStyle name="20% - Akzent2 3 2 2 2 5 2" xfId="4723"/>
    <cellStyle name="20% - Akzent1 2 3 2 5 2" xfId="4724"/>
    <cellStyle name="Notiz 2 2 3 2 5 2" xfId="4725"/>
    <cellStyle name="Notiz 2 2 3 6 2" xfId="4726"/>
    <cellStyle name="Standard 3 3 5 2" xfId="4727"/>
    <cellStyle name="40% - Akzent5 2 4 5 2" xfId="4728"/>
    <cellStyle name="40% - Akzent4 3 3 2 5 2" xfId="4729"/>
    <cellStyle name="40% - Akzent3 3 2 3 5 2" xfId="4730"/>
    <cellStyle name="40% - Akzent4 2 2 2 6 2" xfId="4731"/>
    <cellStyle name="40% - Akzent2 2 4 5 2" xfId="4732"/>
    <cellStyle name="40% - Akzent1 2 4 5 2" xfId="4733"/>
    <cellStyle name="40% - Akzent1 3 4 5 2" xfId="4734"/>
    <cellStyle name="40% - Akzent1 3 2 2 2 5 2" xfId="4735"/>
    <cellStyle name="20% - Akzent6 7 3 5 2" xfId="4736"/>
    <cellStyle name="20% - Akzent6 6 2 3 5 2" xfId="4737"/>
    <cellStyle name="20% - Akzent6 7 2 6 2" xfId="4738"/>
    <cellStyle name="20% - Akzent6 6 2 2 2 5 2" xfId="4739"/>
    <cellStyle name="20% - Akzent5 3 2 2 6 2" xfId="4740"/>
    <cellStyle name="20% - Akzent5 3 3 6 2" xfId="4741"/>
    <cellStyle name="40% - Akzent4 3 4 5 2" xfId="4742"/>
    <cellStyle name="40% - Akzent4 2 2 2 2 5 2" xfId="4743"/>
    <cellStyle name="40% - Akzent3 3 3 6 2" xfId="4744"/>
    <cellStyle name="40% - Akzent1 3 2 3 5 2" xfId="4745"/>
    <cellStyle name="20% - Akzent6 6 2 2 6 2" xfId="4746"/>
    <cellStyle name="20% - Akzent5 3 2 2 2 5 2" xfId="4747"/>
    <cellStyle name="20% - Akzent5 3 3 2 5 2" xfId="4748"/>
    <cellStyle name="Komma 7 2" xfId="4749"/>
    <cellStyle name="Dezimal 2 5 3 2" xfId="4750"/>
    <cellStyle name="Dezimal 2 3 2 3 2" xfId="4751"/>
    <cellStyle name="Komma 2 3 2" xfId="4752"/>
    <cellStyle name="Standard 13 5 2" xfId="4753"/>
    <cellStyle name="20 % - Akzent6 4 3 2" xfId="4754"/>
    <cellStyle name="20 % - Akzent6 2 3 3 2" xfId="4755"/>
    <cellStyle name="20 % - Akzent6 2 2 2 3 2" xfId="4756"/>
    <cellStyle name="20 % - Akzent6 3 2 3 2" xfId="4757"/>
    <cellStyle name="20% - Akzent1 2 5 3 2" xfId="4758"/>
    <cellStyle name="20% - Akzent1 2 2 4 3 2" xfId="4759"/>
    <cellStyle name="20% - Akzent1 2 2 2 3 3 2" xfId="4760"/>
    <cellStyle name="20% - Akzent1 2 2 2 2 2 3 2" xfId="4761"/>
    <cellStyle name="20% - Akzent1 2 2 3 2 3 2" xfId="4762"/>
    <cellStyle name="20% - Akzent1 2 3 3 3 2" xfId="4763"/>
    <cellStyle name="20% - Akzent1 2 3 2 2 3 2" xfId="4764"/>
    <cellStyle name="20% - Akzent1 2 4 2 3 2" xfId="4765"/>
    <cellStyle name="20% - Akzent1 3 5 3 2" xfId="4766"/>
    <cellStyle name="20% - Akzent1 3 2 4 3 2" xfId="4767"/>
    <cellStyle name="20% - Akzent1 3 2 2 3 3 2" xfId="4768"/>
    <cellStyle name="20% - Akzent1 3 2 2 2 2 3 2" xfId="4769"/>
    <cellStyle name="20% - Akzent1 3 2 3 2 3 2" xfId="4770"/>
    <cellStyle name="20% - Akzent1 3 3 3 3 2" xfId="4771"/>
    <cellStyle name="20% - Akzent1 3 3 2 2 3 2" xfId="4772"/>
    <cellStyle name="20% - Akzent1 3 4 2 3 2" xfId="4773"/>
    <cellStyle name="20% - Akzent2 2 5 3 2" xfId="4774"/>
    <cellStyle name="20% - Akzent2 2 2 4 3 2" xfId="4775"/>
    <cellStyle name="20% - Akzent2 2 2 2 3 3 2" xfId="4776"/>
    <cellStyle name="20% - Akzent2 2 2 2 2 2 3 2" xfId="4777"/>
    <cellStyle name="20% - Akzent2 2 2 3 2 3 2" xfId="4778"/>
    <cellStyle name="20% - Akzent2 2 3 3 3 2" xfId="4779"/>
    <cellStyle name="20% - Akzent2 2 3 2 2 3 2" xfId="4780"/>
    <cellStyle name="20% - Akzent2 2 4 2 3 2" xfId="4781"/>
    <cellStyle name="20% - Akzent2 3 5 3 2" xfId="4782"/>
    <cellStyle name="20% - Akzent2 3 2 4 3 2" xfId="4783"/>
    <cellStyle name="20% - Akzent2 3 2 2 3 3 2" xfId="4784"/>
    <cellStyle name="20% - Akzent2 3 2 2 2 2 3 2" xfId="4785"/>
    <cellStyle name="20% - Akzent2 3 2 3 2 3 2" xfId="4786"/>
    <cellStyle name="20% - Akzent2 3 3 3 3 2" xfId="4787"/>
    <cellStyle name="20% - Akzent2 3 3 2 2 3 2" xfId="4788"/>
    <cellStyle name="20% - Akzent2 3 4 2 3 2" xfId="4789"/>
    <cellStyle name="20% - Akzent3 2 5 3 2" xfId="4790"/>
    <cellStyle name="20% - Akzent3 2 2 4 3 2" xfId="4791"/>
    <cellStyle name="20% - Akzent3 2 2 2 3 3 2" xfId="4792"/>
    <cellStyle name="20% - Akzent3 2 2 2 2 2 3 2" xfId="4793"/>
    <cellStyle name="20% - Akzent3 2 2 3 2 3 2" xfId="4794"/>
    <cellStyle name="20% - Akzent3 2 3 3 3 2" xfId="4795"/>
    <cellStyle name="20% - Akzent3 2 3 2 2 3 2" xfId="4796"/>
    <cellStyle name="20% - Akzent3 2 4 2 3 2" xfId="4797"/>
    <cellStyle name="20% - Akzent3 3 5 3 2" xfId="4798"/>
    <cellStyle name="20% - Akzent3 3 2 4 3 2" xfId="4799"/>
    <cellStyle name="20% - Akzent3 3 2 2 3 3 2" xfId="4800"/>
    <cellStyle name="20% - Akzent3 3 2 2 2 2 3 2" xfId="4801"/>
    <cellStyle name="20% - Akzent3 3 2 3 2 3 2" xfId="4802"/>
    <cellStyle name="20% - Akzent3 3 3 3 3 2" xfId="4803"/>
    <cellStyle name="20% - Akzent3 3 3 2 2 3 2" xfId="4804"/>
    <cellStyle name="20% - Akzent3 3 4 2 3 2" xfId="4805"/>
    <cellStyle name="20% - Akzent4 2 5 3 2" xfId="4806"/>
    <cellStyle name="20% - Akzent4 2 2 4 3 2" xfId="4807"/>
    <cellStyle name="20% - Akzent4 2 2 2 3 3 2" xfId="4808"/>
    <cellStyle name="20% - Akzent4 2 2 2 2 2 3 2" xfId="4809"/>
    <cellStyle name="20% - Akzent4 2 2 3 2 3 2" xfId="4810"/>
    <cellStyle name="20% - Akzent4 2 3 3 3 2" xfId="4811"/>
    <cellStyle name="20% - Akzent4 2 3 2 2 3 2" xfId="4812"/>
    <cellStyle name="20% - Akzent4 2 4 2 3 2" xfId="4813"/>
    <cellStyle name="20% - Akzent4 3 5 3 2" xfId="4814"/>
    <cellStyle name="20% - Akzent4 3 2 4 3 2" xfId="4815"/>
    <cellStyle name="20% - Akzent4 3 2 2 3 3 2" xfId="4816"/>
    <cellStyle name="20% - Akzent4 3 2 2 2 2 3 2" xfId="4817"/>
    <cellStyle name="20% - Akzent4 3 2 3 2 3 2" xfId="4818"/>
    <cellStyle name="20% - Akzent4 3 3 3 3 2" xfId="4819"/>
    <cellStyle name="20% - Akzent4 3 3 2 2 3 2" xfId="4820"/>
    <cellStyle name="20% - Akzent4 3 4 2 3 2" xfId="4821"/>
    <cellStyle name="20% - Akzent5 2 5 3 2" xfId="4822"/>
    <cellStyle name="20% - Akzent5 2 2 4 3 2" xfId="4823"/>
    <cellStyle name="20% - Akzent5 2 2 2 3 3 2" xfId="4824"/>
    <cellStyle name="20% - Akzent5 2 2 2 2 2 3 2" xfId="4825"/>
    <cellStyle name="20% - Akzent5 2 2 3 2 3 2" xfId="4826"/>
    <cellStyle name="20% - Akzent5 2 3 3 3 2" xfId="4827"/>
    <cellStyle name="20% - Akzent5 2 3 2 2 3 2" xfId="4828"/>
    <cellStyle name="20% - Akzent5 2 4 2 3 2" xfId="4829"/>
    <cellStyle name="20% - Akzent5 3 5 3 2" xfId="4830"/>
    <cellStyle name="20% - Akzent5 3 2 4 3 2" xfId="4831"/>
    <cellStyle name="20% - Akzent5 3 2 2 3 3 2" xfId="4832"/>
    <cellStyle name="20% - Akzent5 3 2 2 2 2 3 2" xfId="4833"/>
    <cellStyle name="20% - Akzent5 3 2 3 2 3 2" xfId="4834"/>
    <cellStyle name="20% - Akzent5 3 3 3 3 2" xfId="4835"/>
    <cellStyle name="20% - Akzent5 3 3 2 2 3 2" xfId="4836"/>
    <cellStyle name="20% - Akzent5 3 4 2 3 2" xfId="4837"/>
    <cellStyle name="20% - Akzent6 5 4 3 2" xfId="4838"/>
    <cellStyle name="20% - Akzent6 5 2 3 3 2" xfId="4839"/>
    <cellStyle name="20% - Akzent6 5 2 2 2 3 2" xfId="4840"/>
    <cellStyle name="20% - Akzent6 5 3 2 3 2" xfId="4841"/>
    <cellStyle name="20% - Akzent6 6 2 4 3 2" xfId="4842"/>
    <cellStyle name="20% - Akzent6 6 2 2 3 3 2" xfId="4843"/>
    <cellStyle name="20% - Akzent6 6 2 2 2 2 3 2" xfId="4844"/>
    <cellStyle name="20% - Akzent6 6 2 3 2 3 2" xfId="4845"/>
    <cellStyle name="20% - Akzent6 7 4 3 2" xfId="4846"/>
    <cellStyle name="20% - Akzent6 7 2 3 3 2" xfId="4847"/>
    <cellStyle name="20% - Akzent6 7 2 2 2 3 2" xfId="4848"/>
    <cellStyle name="20% - Akzent6 7 3 2 3 2" xfId="4849"/>
    <cellStyle name="40% - Akzent1 2 5 3 2" xfId="4850"/>
    <cellStyle name="40% - Akzent1 2 2 4 3 2" xfId="4851"/>
    <cellStyle name="40% - Akzent1 2 2 2 3 3 2" xfId="4852"/>
    <cellStyle name="40% - Akzent1 2 2 2 2 2 3 2" xfId="4853"/>
    <cellStyle name="40% - Akzent1 2 2 3 2 3 2" xfId="4854"/>
    <cellStyle name="40% - Akzent1 2 3 3 3 2" xfId="4855"/>
    <cellStyle name="40% - Akzent1 2 3 2 2 3 2" xfId="4856"/>
    <cellStyle name="40% - Akzent1 2 4 2 3 2" xfId="4857"/>
    <cellStyle name="40% - Akzent1 3 5 3 2" xfId="4858"/>
    <cellStyle name="40% - Akzent1 3 2 4 3 2" xfId="4859"/>
    <cellStyle name="40% - Akzent1 3 2 2 3 3 2" xfId="4860"/>
    <cellStyle name="40% - Akzent1 3 2 2 2 2 3 2" xfId="4861"/>
    <cellStyle name="40% - Akzent1 3 2 3 2 3 2" xfId="4862"/>
    <cellStyle name="40% - Akzent1 3 3 3 3 2" xfId="4863"/>
    <cellStyle name="40% - Akzent1 3 3 2 2 3 2" xfId="4864"/>
    <cellStyle name="40% - Akzent1 3 4 2 3 2" xfId="4865"/>
    <cellStyle name="40% - Akzent2 2 5 3 2" xfId="4866"/>
    <cellStyle name="40% - Akzent2 2 2 4 3 2" xfId="4867"/>
    <cellStyle name="40% - Akzent2 2 2 2 3 3 2" xfId="4868"/>
    <cellStyle name="40% - Akzent2 2 2 2 2 2 3 2" xfId="4869"/>
    <cellStyle name="40% - Akzent2 2 2 3 2 3 2" xfId="4870"/>
    <cellStyle name="40% - Akzent2 2 3 3 3 2" xfId="4871"/>
    <cellStyle name="40% - Akzent2 2 3 2 2 3 2" xfId="4872"/>
    <cellStyle name="40% - Akzent2 2 4 2 3 2" xfId="4873"/>
    <cellStyle name="40% - Akzent2 3 5 3 2" xfId="4874"/>
    <cellStyle name="40% - Akzent2 3 2 4 3 2" xfId="4875"/>
    <cellStyle name="40% - Akzent2 3 2 2 3 3 2" xfId="4876"/>
    <cellStyle name="40% - Akzent2 3 2 2 2 2 3 2" xfId="4877"/>
    <cellStyle name="40% - Akzent2 3 2 3 2 3 2" xfId="4878"/>
    <cellStyle name="40% - Akzent2 3 3 3 3 2" xfId="4879"/>
    <cellStyle name="40% - Akzent2 3 3 2 2 3 2" xfId="4880"/>
    <cellStyle name="40% - Akzent2 3 4 2 3 2" xfId="4881"/>
    <cellStyle name="40% - Akzent3 2 5 3 2" xfId="4882"/>
    <cellStyle name="40% - Akzent3 2 2 4 3 2" xfId="4883"/>
    <cellStyle name="40% - Akzent3 2 2 2 3 3 2" xfId="4884"/>
    <cellStyle name="40% - Akzent3 2 2 2 2 2 3 2" xfId="4885"/>
    <cellStyle name="40% - Akzent3 2 2 3 2 3 2" xfId="4886"/>
    <cellStyle name="40% - Akzent3 2 3 3 3 2" xfId="4887"/>
    <cellStyle name="40% - Akzent3 2 3 2 2 3 2" xfId="4888"/>
    <cellStyle name="40% - Akzent3 2 4 2 3 2" xfId="4889"/>
    <cellStyle name="40% - Akzent3 3 5 3 2" xfId="4890"/>
    <cellStyle name="40% - Akzent3 3 2 4 3 2" xfId="4891"/>
    <cellStyle name="40% - Akzent3 3 2 2 3 3 2" xfId="4892"/>
    <cellStyle name="40% - Akzent3 3 2 2 2 2 3 2" xfId="4893"/>
    <cellStyle name="40% - Akzent3 3 2 3 2 3 2" xfId="4894"/>
    <cellStyle name="40% - Akzent3 3 3 3 3 2" xfId="4895"/>
    <cellStyle name="40% - Akzent3 3 3 2 2 3 2" xfId="4896"/>
    <cellStyle name="40% - Akzent3 3 4 2 3 2" xfId="4897"/>
    <cellStyle name="40% - Akzent4 2 5 3 2" xfId="4898"/>
    <cellStyle name="40% - Akzent4 2 2 4 3 2" xfId="4899"/>
    <cellStyle name="40% - Akzent4 2 2 2 3 3 2" xfId="4900"/>
    <cellStyle name="40% - Akzent4 2 2 2 2 2 3 2" xfId="4901"/>
    <cellStyle name="40% - Akzent4 2 2 3 2 3 2" xfId="4902"/>
    <cellStyle name="40% - Akzent4 2 3 3 3 2" xfId="4903"/>
    <cellStyle name="40% - Akzent4 2 3 2 2 3 2" xfId="4904"/>
    <cellStyle name="40% - Akzent4 2 4 2 3 2" xfId="4905"/>
    <cellStyle name="40% - Akzent4 3 5 3 2" xfId="4906"/>
    <cellStyle name="40% - Akzent4 3 2 4 3 2" xfId="4907"/>
    <cellStyle name="40% - Akzent4 3 2 2 3 3 2" xfId="4908"/>
    <cellStyle name="40% - Akzent4 3 2 2 2 2 3 2" xfId="4909"/>
    <cellStyle name="40% - Akzent4 3 2 3 2 3 2" xfId="4910"/>
    <cellStyle name="40% - Akzent4 3 3 3 3 2" xfId="4911"/>
    <cellStyle name="40% - Akzent4 3 3 2 2 3 2" xfId="4912"/>
    <cellStyle name="40% - Akzent4 3 4 2 3 2" xfId="4913"/>
    <cellStyle name="40% - Akzent5 2 5 3 2" xfId="4914"/>
    <cellStyle name="40% - Akzent5 2 2 4 3 2" xfId="4915"/>
    <cellStyle name="40% - Akzent5 2 2 2 3 3 2" xfId="4916"/>
    <cellStyle name="40% - Akzent5 2 2 2 2 2 3 2" xfId="4917"/>
    <cellStyle name="40% - Akzent5 2 2 3 2 3 2" xfId="4918"/>
    <cellStyle name="40% - Akzent5 2 3 3 3 2" xfId="4919"/>
    <cellStyle name="40% - Akzent5 2 3 2 2 3 2" xfId="4920"/>
    <cellStyle name="40% - Akzent5 2 4 2 3 2" xfId="4921"/>
    <cellStyle name="40% - Akzent5 3 5 3 2" xfId="4922"/>
    <cellStyle name="40% - Akzent5 3 2 4 3 2" xfId="4923"/>
    <cellStyle name="40% - Akzent5 3 2 2 3 3 2" xfId="4924"/>
    <cellStyle name="40% - Akzent5 3 2 2 2 2 3 2" xfId="4925"/>
    <cellStyle name="40% - Akzent5 3 2 3 2 3 2" xfId="4926"/>
    <cellStyle name="40% - Akzent5 3 3 3 3 2" xfId="4927"/>
    <cellStyle name="40% - Akzent5 3 3 2 2 3 2" xfId="4928"/>
    <cellStyle name="40% - Akzent5 3 4 2 3 2" xfId="4929"/>
    <cellStyle name="40% - Akzent6 2 5 3 2" xfId="4930"/>
    <cellStyle name="40% - Akzent6 2 2 4 3 2" xfId="4931"/>
    <cellStyle name="40% - Akzent6 2 2 2 3 3 2" xfId="4932"/>
    <cellStyle name="40% - Akzent6 2 2 2 2 2 3 2" xfId="4933"/>
    <cellStyle name="40% - Akzent6 2 2 3 2 3 2" xfId="4934"/>
    <cellStyle name="40% - Akzent6 2 3 3 3 2" xfId="4935"/>
    <cellStyle name="40% - Akzent6 2 3 2 2 3 2" xfId="4936"/>
    <cellStyle name="40% - Akzent6 2 4 2 3 2" xfId="4937"/>
    <cellStyle name="40% - Akzent6 3 5 3 2" xfId="4938"/>
    <cellStyle name="40% - Akzent6 3 2 4 3 2" xfId="4939"/>
    <cellStyle name="40% - Akzent6 3 2 2 3 3 2" xfId="4940"/>
    <cellStyle name="40% - Akzent6 3 2 2 2 2 3 2" xfId="4941"/>
    <cellStyle name="40% - Akzent6 3 2 3 2 3 2" xfId="4942"/>
    <cellStyle name="40% - Akzent6 3 3 3 3 2" xfId="4943"/>
    <cellStyle name="40% - Akzent6 3 3 2 2 3 2" xfId="4944"/>
    <cellStyle name="40% - Akzent6 3 4 2 3 2" xfId="4945"/>
    <cellStyle name="Notiz 2 2 3 3 3 2" xfId="4946"/>
    <cellStyle name="Notiz 2 2 3 2 2 3 2" xfId="4947"/>
    <cellStyle name="Notiz 3 2 3 3 3 2" xfId="4948"/>
    <cellStyle name="Notiz 3 2 3 2 2 3 2" xfId="4949"/>
    <cellStyle name="Notiz 7 4 3 2" xfId="4950"/>
    <cellStyle name="Notiz 7 2 3 3 2" xfId="4951"/>
    <cellStyle name="Notiz 7 2 2 2 3 2" xfId="4952"/>
    <cellStyle name="Notiz 7 3 2 3 2" xfId="4953"/>
    <cellStyle name="Prozent 5 4 3 2" xfId="4954"/>
    <cellStyle name="Prozent 5 2 3 4 2" xfId="4955"/>
    <cellStyle name="Prozent 5 2 2 2 3 2" xfId="4956"/>
    <cellStyle name="Prozent 5 3 2 4 2" xfId="4957"/>
    <cellStyle name="Standard 3 3 2 4 2" xfId="4958"/>
    <cellStyle name="Standard 6 3 2 4 2" xfId="4959"/>
    <cellStyle name="Standard 7 4 3 2" xfId="4960"/>
    <cellStyle name="Standard 7 2 3 4 2" xfId="4961"/>
    <cellStyle name="Standard 7 2 2 2 3 2" xfId="4962"/>
    <cellStyle name="Standard 7 3 2 4 2" xfId="4963"/>
    <cellStyle name="Komma 3 2 2" xfId="4964"/>
    <cellStyle name="Standard 6 4 4 2" xfId="4965"/>
    <cellStyle name="Standard 3 4 4 2" xfId="4966"/>
    <cellStyle name="Normal 2 4 2" xfId="4967"/>
    <cellStyle name="Normal 3 2 2" xfId="4968"/>
    <cellStyle name="Pourcentage 3 2 2" xfId="4969"/>
    <cellStyle name="Normal 2 3 2 2" xfId="4970"/>
    <cellStyle name="Milliers 2 2 2" xfId="4971"/>
    <cellStyle name="20 % - Akzent6 5 2 2" xfId="4972"/>
    <cellStyle name="20 % - Akzent6 2 4 2 2" xfId="4973"/>
    <cellStyle name="20 % - Akzent6 2 2 3 2 2" xfId="4974"/>
    <cellStyle name="20 % - Akzent6 3 3 2 2" xfId="4975"/>
    <cellStyle name="20% - Akzent1 2 6 2 2" xfId="4976"/>
    <cellStyle name="20% - Akzent1 2 2 5 2 2" xfId="4977"/>
    <cellStyle name="20% - Akzent1 2 2 2 4 2 2" xfId="4978"/>
    <cellStyle name="20% - Akzent1 2 2 2 2 3 2 2" xfId="4979"/>
    <cellStyle name="20% - Akzent1 2 2 3 3 2 2" xfId="4980"/>
    <cellStyle name="20% - Akzent1 2 3 4 2 2" xfId="4981"/>
    <cellStyle name="20% - Akzent1 2 3 2 3 2 2" xfId="4982"/>
    <cellStyle name="20% - Akzent1 2 4 3 2 2" xfId="4983"/>
    <cellStyle name="20% - Akzent1 3 6 2 2" xfId="4984"/>
    <cellStyle name="20% - Akzent1 3 2 5 2 2" xfId="4985"/>
    <cellStyle name="20% - Akzent1 3 2 2 4 2 2" xfId="4986"/>
    <cellStyle name="20% - Akzent1 3 2 2 2 3 2 2" xfId="4987"/>
    <cellStyle name="20% - Akzent1 3 2 3 3 2 2" xfId="4988"/>
    <cellStyle name="20% - Akzent1 3 3 4 2 2" xfId="4989"/>
    <cellStyle name="20% - Akzent1 3 3 2 3 2 2" xfId="4990"/>
    <cellStyle name="20% - Akzent1 3 4 3 2 2" xfId="4991"/>
    <cellStyle name="20% - Akzent2 2 6 2 2" xfId="4992"/>
    <cellStyle name="20% - Akzent2 2 2 5 2 2" xfId="4993"/>
    <cellStyle name="20% - Akzent2 2 2 2 4 2 2" xfId="4994"/>
    <cellStyle name="20% - Akzent2 2 2 2 2 3 2 2" xfId="4995"/>
    <cellStyle name="20% - Akzent2 2 2 3 3 2 2" xfId="4996"/>
    <cellStyle name="20% - Akzent2 2 3 4 2 2" xfId="4997"/>
    <cellStyle name="20% - Akzent2 2 3 2 3 2 2" xfId="4998"/>
    <cellStyle name="20% - Akzent2 2 4 3 2 2" xfId="4999"/>
    <cellStyle name="20% - Akzent2 3 6 2 2" xfId="5000"/>
    <cellStyle name="20% - Akzent2 3 2 5 2 2" xfId="5001"/>
    <cellStyle name="20% - Akzent2 3 2 2 4 2 2" xfId="5002"/>
    <cellStyle name="20% - Akzent2 3 2 2 2 3 2 2" xfId="5003"/>
    <cellStyle name="20% - Akzent2 3 2 3 3 2 2" xfId="5004"/>
    <cellStyle name="20% - Akzent2 3 3 4 2 2" xfId="5005"/>
    <cellStyle name="20% - Akzent2 3 3 2 3 2 2" xfId="5006"/>
    <cellStyle name="20% - Akzent2 3 4 3 2 2" xfId="5007"/>
    <cellStyle name="20% - Akzent3 2 6 2 2" xfId="5008"/>
    <cellStyle name="20% - Akzent3 2 2 5 2 2" xfId="5009"/>
    <cellStyle name="20% - Akzent3 2 2 2 4 2 2" xfId="5010"/>
    <cellStyle name="20% - Akzent3 2 2 2 2 3 2 2" xfId="5011"/>
    <cellStyle name="20% - Akzent3 2 2 3 3 2 2" xfId="5012"/>
    <cellStyle name="20% - Akzent3 2 3 4 2 2" xfId="5013"/>
    <cellStyle name="20% - Akzent3 2 3 2 3 2 2" xfId="5014"/>
    <cellStyle name="20% - Akzent3 2 4 3 2 2" xfId="5015"/>
    <cellStyle name="20% - Akzent3 3 6 2 2" xfId="5016"/>
    <cellStyle name="20% - Akzent3 3 2 5 2 2" xfId="5017"/>
    <cellStyle name="20% - Akzent3 3 2 2 4 2 2" xfId="5018"/>
    <cellStyle name="20% - Akzent3 3 2 2 2 3 2 2" xfId="5019"/>
    <cellStyle name="20% - Akzent3 3 2 3 3 2 2" xfId="5020"/>
    <cellStyle name="20% - Akzent3 3 3 4 2 2" xfId="5021"/>
    <cellStyle name="20% - Akzent3 3 3 2 3 2 2" xfId="5022"/>
    <cellStyle name="20% - Akzent3 3 4 3 2 2" xfId="5023"/>
    <cellStyle name="20% - Akzent4 2 6 2 2" xfId="5024"/>
    <cellStyle name="20% - Akzent4 2 2 5 2 2" xfId="5025"/>
    <cellStyle name="20% - Akzent4 2 2 2 4 2 2" xfId="5026"/>
    <cellStyle name="20% - Akzent4 2 2 2 2 3 2 2" xfId="5027"/>
    <cellStyle name="20% - Akzent4 2 2 3 3 2 2" xfId="5028"/>
    <cellStyle name="20% - Akzent4 2 3 4 2 2" xfId="5029"/>
    <cellStyle name="20% - Akzent4 2 3 2 3 2 2" xfId="5030"/>
    <cellStyle name="20% - Akzent4 2 4 3 2 2" xfId="5031"/>
    <cellStyle name="20% - Akzent4 3 6 2 2" xfId="5032"/>
    <cellStyle name="20% - Akzent4 3 2 5 2 2" xfId="5033"/>
    <cellStyle name="20% - Akzent4 3 2 2 4 2 2" xfId="5034"/>
    <cellStyle name="20% - Akzent4 3 2 2 2 3 2 2" xfId="5035"/>
    <cellStyle name="20% - Akzent4 3 2 3 3 2 2" xfId="5036"/>
    <cellStyle name="20% - Akzent4 3 3 4 2 2" xfId="5037"/>
    <cellStyle name="20% - Akzent4 3 3 2 3 2 2" xfId="5038"/>
    <cellStyle name="20% - Akzent4 3 4 3 2 2" xfId="5039"/>
    <cellStyle name="20% - Akzent5 2 6 2 2" xfId="5040"/>
    <cellStyle name="20% - Akzent5 2 2 5 2 2" xfId="5041"/>
    <cellStyle name="20% - Akzent5 2 2 2 4 2 2" xfId="5042"/>
    <cellStyle name="20% - Akzent5 2 2 2 2 3 2 2" xfId="5043"/>
    <cellStyle name="20% - Akzent5 2 2 3 3 2 2" xfId="5044"/>
    <cellStyle name="20% - Akzent5 2 3 4 2 2" xfId="5045"/>
    <cellStyle name="20% - Akzent5 2 3 2 3 2 2" xfId="5046"/>
    <cellStyle name="20% - Akzent5 2 4 3 2 2" xfId="5047"/>
    <cellStyle name="20% - Akzent5 3 6 2 2" xfId="5048"/>
    <cellStyle name="20% - Akzent5 3 2 5 2 2" xfId="5049"/>
    <cellStyle name="20% - Akzent5 3 2 2 4 2 2" xfId="5050"/>
    <cellStyle name="20% - Akzent5 3 2 2 2 3 2 2" xfId="5051"/>
    <cellStyle name="20% - Akzent5 3 2 3 3 2 2" xfId="5052"/>
    <cellStyle name="20% - Akzent5 3 3 4 2 2" xfId="5053"/>
    <cellStyle name="20% - Akzent5 3 3 2 3 2 2" xfId="5054"/>
    <cellStyle name="20% - Akzent5 3 4 3 2 2" xfId="5055"/>
    <cellStyle name="20% - Akzent6 5 5 2 2" xfId="5056"/>
    <cellStyle name="20% - Akzent6 5 2 4 2 2" xfId="5057"/>
    <cellStyle name="20% - Akzent6 5 2 2 3 2 2" xfId="5058"/>
    <cellStyle name="20% - Akzent6 5 3 3 2 2" xfId="5059"/>
    <cellStyle name="20% - Akzent6 6 2 5 2 2" xfId="5060"/>
    <cellStyle name="20% - Akzent6 6 2 2 4 2 2" xfId="5061"/>
    <cellStyle name="20% - Akzent6 6 2 2 2 3 2 2" xfId="5062"/>
    <cellStyle name="20% - Akzent6 6 2 3 3 2 2" xfId="5063"/>
    <cellStyle name="20% - Akzent6 7 5 2 2" xfId="5064"/>
    <cellStyle name="20% - Akzent6 7 2 4 2 2" xfId="5065"/>
    <cellStyle name="20% - Akzent6 7 2 2 3 2 2" xfId="5066"/>
    <cellStyle name="20% - Akzent6 7 3 3 2 2" xfId="5067"/>
    <cellStyle name="40% - Akzent1 2 6 2 2" xfId="5068"/>
    <cellStyle name="40% - Akzent1 2 2 5 2 2" xfId="5069"/>
    <cellStyle name="40% - Akzent1 2 2 2 4 2 2" xfId="5070"/>
    <cellStyle name="40% - Akzent1 2 2 2 2 3 2 2" xfId="5071"/>
    <cellStyle name="40% - Akzent1 2 2 3 3 2 2" xfId="5072"/>
    <cellStyle name="40% - Akzent1 2 3 4 2 2" xfId="5073"/>
    <cellStyle name="40% - Akzent1 2 3 2 3 2 2" xfId="5074"/>
    <cellStyle name="40% - Akzent1 2 4 3 2 2" xfId="5075"/>
    <cellStyle name="40% - Akzent1 3 6 2 2" xfId="5076"/>
    <cellStyle name="40% - Akzent1 3 2 5 2 2" xfId="5077"/>
    <cellStyle name="40% - Akzent1 3 2 2 4 2 2" xfId="5078"/>
    <cellStyle name="40% - Akzent1 3 2 2 2 3 2 2" xfId="5079"/>
    <cellStyle name="40% - Akzent1 3 2 3 3 2 2" xfId="5080"/>
    <cellStyle name="40% - Akzent1 3 3 4 2 2" xfId="5081"/>
    <cellStyle name="40% - Akzent1 3 3 2 3 2 2" xfId="5082"/>
    <cellStyle name="40% - Akzent1 3 4 3 2 2" xfId="5083"/>
    <cellStyle name="40% - Akzent2 2 6 2 2" xfId="5084"/>
    <cellStyle name="40% - Akzent2 2 2 5 2 2" xfId="5085"/>
    <cellStyle name="40% - Akzent2 2 2 2 4 2 2" xfId="5086"/>
    <cellStyle name="40% - Akzent2 2 2 2 2 3 2 2" xfId="5087"/>
    <cellStyle name="40% - Akzent2 2 2 3 3 2 2" xfId="5088"/>
    <cellStyle name="40% - Akzent2 2 3 4 2 2" xfId="5089"/>
    <cellStyle name="40% - Akzent2 2 3 2 3 2 2" xfId="5090"/>
    <cellStyle name="40% - Akzent2 2 4 3 2 2" xfId="5091"/>
    <cellStyle name="40% - Akzent2 3 6 2 2" xfId="5092"/>
    <cellStyle name="40% - Akzent2 3 2 5 2 2" xfId="5093"/>
    <cellStyle name="40% - Akzent2 3 2 2 4 2 2" xfId="5094"/>
    <cellStyle name="40% - Akzent2 3 2 2 2 3 2 2" xfId="5095"/>
    <cellStyle name="40% - Akzent2 3 2 3 3 2 2" xfId="5096"/>
    <cellStyle name="40% - Akzent2 3 3 4 2 2" xfId="5097"/>
    <cellStyle name="40% - Akzent2 3 3 2 3 2 2" xfId="5098"/>
    <cellStyle name="40% - Akzent2 3 4 3 2 2" xfId="5099"/>
    <cellStyle name="40% - Akzent3 2 6 2 2" xfId="5100"/>
    <cellStyle name="40% - Akzent3 2 2 5 2 2" xfId="5101"/>
    <cellStyle name="40% - Akzent3 2 2 2 4 2 2" xfId="5102"/>
    <cellStyle name="40% - Akzent3 2 2 2 2 3 2 2" xfId="5103"/>
    <cellStyle name="40% - Akzent3 2 2 3 3 2 2" xfId="5104"/>
    <cellStyle name="40% - Akzent3 2 3 4 2 2" xfId="5105"/>
    <cellStyle name="40% - Akzent3 2 3 2 3 2 2" xfId="5106"/>
    <cellStyle name="40% - Akzent3 2 4 3 2 2" xfId="5107"/>
    <cellStyle name="40% - Akzent3 3 6 2 2" xfId="5108"/>
    <cellStyle name="40% - Akzent3 3 2 5 2 2" xfId="5109"/>
    <cellStyle name="40% - Akzent3 3 2 2 4 2 2" xfId="5110"/>
    <cellStyle name="40% - Akzent3 3 2 2 2 3 2 2" xfId="5111"/>
    <cellStyle name="40% - Akzent3 3 2 3 3 2 2" xfId="5112"/>
    <cellStyle name="40% - Akzent3 3 3 4 2 2" xfId="5113"/>
    <cellStyle name="40% - Akzent3 3 3 2 3 2 2" xfId="5114"/>
    <cellStyle name="40% - Akzent3 3 4 3 2 2" xfId="5115"/>
    <cellStyle name="40% - Akzent4 2 6 2 2" xfId="5116"/>
    <cellStyle name="40% - Akzent4 2 2 5 2 2" xfId="5117"/>
    <cellStyle name="40% - Akzent4 2 2 2 4 2 2" xfId="5118"/>
    <cellStyle name="40% - Akzent4 2 2 2 2 3 2 2" xfId="5119"/>
    <cellStyle name="40% - Akzent4 2 2 3 3 2 2" xfId="5120"/>
    <cellStyle name="40% - Akzent4 2 3 4 2 2" xfId="5121"/>
    <cellStyle name="40% - Akzent4 2 3 2 3 2 2" xfId="5122"/>
    <cellStyle name="40% - Akzent4 2 4 3 2 2" xfId="5123"/>
    <cellStyle name="40% - Akzent4 3 6 2 2" xfId="5124"/>
    <cellStyle name="40% - Akzent4 3 2 5 2 2" xfId="5125"/>
    <cellStyle name="40% - Akzent4 3 2 2 4 2 2" xfId="5126"/>
    <cellStyle name="40% - Akzent4 3 2 2 2 3 2 2" xfId="5127"/>
    <cellStyle name="40% - Akzent4 3 2 3 3 2 2" xfId="5128"/>
    <cellStyle name="40% - Akzent4 3 3 4 2 2" xfId="5129"/>
    <cellStyle name="40% - Akzent4 3 3 2 3 2 2" xfId="5130"/>
    <cellStyle name="40% - Akzent4 3 4 3 2 2" xfId="5131"/>
    <cellStyle name="40% - Akzent5 2 6 2 2" xfId="5132"/>
    <cellStyle name="40% - Akzent5 2 2 5 2 2" xfId="5133"/>
    <cellStyle name="40% - Akzent5 2 2 2 4 2 2" xfId="5134"/>
    <cellStyle name="40% - Akzent5 2 2 2 2 3 2 2" xfId="5135"/>
    <cellStyle name="40% - Akzent5 2 2 3 3 2 2" xfId="5136"/>
    <cellStyle name="40% - Akzent5 2 3 4 2 2" xfId="5137"/>
    <cellStyle name="40% - Akzent5 2 3 2 3 2 2" xfId="5138"/>
    <cellStyle name="40% - Akzent5 2 4 3 2 2" xfId="5139"/>
    <cellStyle name="40% - Akzent5 3 6 2 2" xfId="5140"/>
    <cellStyle name="40% - Akzent5 3 2 5 2 2" xfId="5141"/>
    <cellStyle name="40% - Akzent5 3 2 2 4 2 2" xfId="5142"/>
    <cellStyle name="40% - Akzent5 3 2 2 2 3 2 2" xfId="5143"/>
    <cellStyle name="40% - Akzent5 3 2 3 3 2 2" xfId="5144"/>
    <cellStyle name="40% - Akzent5 3 3 4 2 2" xfId="5145"/>
    <cellStyle name="40% - Akzent5 3 3 2 3 2 2" xfId="5146"/>
    <cellStyle name="40% - Akzent5 3 4 3 2 2" xfId="5147"/>
    <cellStyle name="40% - Akzent6 2 6 2 2" xfId="5148"/>
    <cellStyle name="40% - Akzent6 2 2 5 2 2" xfId="5149"/>
    <cellStyle name="40% - Akzent6 2 2 2 4 2 2" xfId="5150"/>
    <cellStyle name="40% - Akzent6 2 2 2 2 3 2 2" xfId="5151"/>
    <cellStyle name="40% - Akzent6 2 2 3 3 2 2" xfId="5152"/>
    <cellStyle name="40% - Akzent6 2 3 4 2 2" xfId="5153"/>
    <cellStyle name="40% - Akzent6 2 3 2 3 2 2" xfId="5154"/>
    <cellStyle name="40% - Akzent6 2 4 3 2 2" xfId="5155"/>
    <cellStyle name="40% - Akzent6 3 6 2 2" xfId="5156"/>
    <cellStyle name="40% - Akzent6 3 2 5 2 2" xfId="5157"/>
    <cellStyle name="40% - Akzent6 3 2 2 4 2 2" xfId="5158"/>
    <cellStyle name="40% - Akzent6 3 2 2 2 3 2 2" xfId="5159"/>
    <cellStyle name="40% - Akzent6 3 2 3 3 2 2" xfId="5160"/>
    <cellStyle name="40% - Akzent6 3 3 4 2 2" xfId="5161"/>
    <cellStyle name="40% - Akzent6 3 3 2 3 2 2" xfId="5162"/>
    <cellStyle name="40% - Akzent6 3 4 3 2 2" xfId="5163"/>
    <cellStyle name="Notiz 2 2 3 4 2 2" xfId="5164"/>
    <cellStyle name="Notiz 2 2 3 2 3 2 2" xfId="5165"/>
    <cellStyle name="Notiz 3 2 3 4 2 2" xfId="5166"/>
    <cellStyle name="Notiz 3 2 3 2 3 2 2" xfId="5167"/>
    <cellStyle name="Notiz 7 5 2 2" xfId="5168"/>
    <cellStyle name="Notiz 7 2 4 2 2" xfId="5169"/>
    <cellStyle name="Notiz 7 2 2 3 2 2" xfId="5170"/>
    <cellStyle name="Notiz 7 3 3 2 2" xfId="5171"/>
    <cellStyle name="Prozent 5 5 2 2" xfId="5172"/>
    <cellStyle name="Prozent 5 2 4 2 2" xfId="5173"/>
    <cellStyle name="Prozent 5 2 2 3 2 2" xfId="5174"/>
    <cellStyle name="Prozent 5 3 3 3 2" xfId="5175"/>
    <cellStyle name="Standard 3 3 3 3 2" xfId="5176"/>
    <cellStyle name="Standard 6 3 3 3 2" xfId="5177"/>
    <cellStyle name="Standard 7 5 2 2" xfId="5178"/>
    <cellStyle name="Standard 7 2 4 2 2" xfId="5179"/>
    <cellStyle name="Standard 7 2 2 3 2 2" xfId="5180"/>
    <cellStyle name="Standard 7 3 3 3 2" xfId="5181"/>
    <cellStyle name="Komma 4 3 2" xfId="5182"/>
    <cellStyle name="Standard 3 5 2 2" xfId="5183"/>
    <cellStyle name="Standard 13 2 4 2" xfId="5184"/>
    <cellStyle name="20 % - Akzent6 4 2 2 2" xfId="5185"/>
    <cellStyle name="20 % - Akzent6 2 3 2 2 2" xfId="5186"/>
    <cellStyle name="20 % - Akzent6 2 2 2 2 2 2" xfId="5187"/>
    <cellStyle name="20 % - Akzent6 3 2 2 2 2" xfId="5188"/>
    <cellStyle name="20% - Akzent1 2 5 2 2 2" xfId="5189"/>
    <cellStyle name="20% - Akzent1 2 2 4 2 2 2" xfId="5190"/>
    <cellStyle name="20% - Akzent1 2 2 2 3 2 2 2" xfId="5191"/>
    <cellStyle name="20% - Akzent1 2 2 2 2 2 2 2 2" xfId="5192"/>
    <cellStyle name="20% - Akzent1 2 2 3 2 2 2 2" xfId="5193"/>
    <cellStyle name="20% - Akzent1 2 3 3 2 2 2" xfId="5194"/>
    <cellStyle name="20% - Akzent1 2 3 2 2 2 2 2" xfId="5195"/>
    <cellStyle name="20% - Akzent1 2 4 2 2 2 2" xfId="5196"/>
    <cellStyle name="20% - Akzent1 3 5 2 2 2" xfId="5197"/>
    <cellStyle name="20% - Akzent1 3 2 4 2 2 2" xfId="5198"/>
    <cellStyle name="20% - Akzent1 3 2 2 3 2 2 2" xfId="5199"/>
    <cellStyle name="20% - Akzent1 3 2 2 2 2 2 2 2" xfId="5200"/>
    <cellStyle name="20% - Akzent1 3 2 3 2 2 2 2" xfId="5201"/>
    <cellStyle name="20% - Akzent1 3 3 3 2 2 2" xfId="5202"/>
    <cellStyle name="20% - Akzent1 3 3 2 2 2 2 2" xfId="5203"/>
    <cellStyle name="20% - Akzent1 3 4 2 2 2 2" xfId="5204"/>
    <cellStyle name="20% - Akzent2 2 5 2 2 2" xfId="5205"/>
    <cellStyle name="20% - Akzent2 2 2 4 2 2 2" xfId="5206"/>
    <cellStyle name="20% - Akzent2 2 2 2 3 2 2 2" xfId="5207"/>
    <cellStyle name="20% - Akzent2 2 2 2 2 2 2 2 2" xfId="5208"/>
    <cellStyle name="20% - Akzent2 2 2 3 2 2 2 2" xfId="5209"/>
    <cellStyle name="20% - Akzent2 2 3 3 2 2 2" xfId="5210"/>
    <cellStyle name="20% - Akzent2 2 3 2 2 2 2 2" xfId="5211"/>
    <cellStyle name="20% - Akzent2 2 4 2 2 2 2" xfId="5212"/>
    <cellStyle name="20% - Akzent2 3 5 2 2 2" xfId="5213"/>
    <cellStyle name="20% - Akzent2 3 2 4 2 2 2" xfId="5214"/>
    <cellStyle name="20% - Akzent2 3 2 2 3 2 2 2" xfId="5215"/>
    <cellStyle name="20% - Akzent2 3 2 2 2 2 2 2 2" xfId="5216"/>
    <cellStyle name="20% - Akzent2 3 2 3 2 2 2 2" xfId="5217"/>
    <cellStyle name="20% - Akzent2 3 3 3 2 2 2" xfId="5218"/>
    <cellStyle name="20% - Akzent2 3 3 2 2 2 2 2" xfId="5219"/>
    <cellStyle name="20% - Akzent2 3 4 2 2 2 2" xfId="5220"/>
    <cellStyle name="20% - Akzent3 2 5 2 2 2" xfId="5221"/>
    <cellStyle name="20% - Akzent3 2 2 4 2 2 2" xfId="5222"/>
    <cellStyle name="20% - Akzent3 2 2 2 3 2 2 2" xfId="5223"/>
    <cellStyle name="20% - Akzent3 2 2 2 2 2 2 2 2" xfId="5224"/>
    <cellStyle name="20% - Akzent3 2 2 3 2 2 2 2" xfId="5225"/>
    <cellStyle name="20% - Akzent3 2 3 3 2 2 2" xfId="5226"/>
    <cellStyle name="20% - Akzent3 2 3 2 2 2 2 2" xfId="5227"/>
    <cellStyle name="20% - Akzent3 2 4 2 2 2 2" xfId="5228"/>
    <cellStyle name="20% - Akzent3 3 5 2 2 2" xfId="5229"/>
    <cellStyle name="20% - Akzent3 3 2 4 2 2 2" xfId="5230"/>
    <cellStyle name="20% - Akzent3 3 2 2 3 2 2 2" xfId="5231"/>
    <cellStyle name="20% - Akzent3 3 2 2 2 2 2 2 2" xfId="5232"/>
    <cellStyle name="20% - Akzent3 3 2 3 2 2 2 2" xfId="5233"/>
    <cellStyle name="20% - Akzent3 3 3 3 2 2 2" xfId="5234"/>
    <cellStyle name="20% - Akzent3 3 3 2 2 2 2 2" xfId="5235"/>
    <cellStyle name="20% - Akzent3 3 4 2 2 2 2" xfId="5236"/>
    <cellStyle name="20% - Akzent4 2 5 2 2 2" xfId="5237"/>
    <cellStyle name="20% - Akzent4 2 2 4 2 2 2" xfId="5238"/>
    <cellStyle name="20% - Akzent4 2 2 2 3 2 2 2" xfId="5239"/>
    <cellStyle name="20% - Akzent4 2 2 2 2 2 2 2 2" xfId="5240"/>
    <cellStyle name="20% - Akzent4 2 2 3 2 2 2 2" xfId="5241"/>
    <cellStyle name="20% - Akzent4 2 3 3 2 2 2" xfId="5242"/>
    <cellStyle name="20% - Akzent4 2 3 2 2 2 2 2" xfId="5243"/>
    <cellStyle name="20% - Akzent4 2 4 2 2 2 2" xfId="5244"/>
    <cellStyle name="20% - Akzent4 3 5 2 2 2" xfId="5245"/>
    <cellStyle name="20% - Akzent4 3 2 4 2 2 2" xfId="5246"/>
    <cellStyle name="20% - Akzent4 3 2 2 3 2 2 2" xfId="5247"/>
    <cellStyle name="20% - Akzent4 3 2 2 2 2 2 2 2" xfId="5248"/>
    <cellStyle name="20% - Akzent4 3 2 3 2 2 2 2" xfId="5249"/>
    <cellStyle name="20% - Akzent4 3 3 3 2 2 2" xfId="5250"/>
    <cellStyle name="20% - Akzent4 3 3 2 2 2 2 2" xfId="5251"/>
    <cellStyle name="20% - Akzent4 3 4 2 2 2 2" xfId="5252"/>
    <cellStyle name="20% - Akzent5 2 5 2 2 2" xfId="5253"/>
    <cellStyle name="20% - Akzent5 2 2 4 2 2 2" xfId="5254"/>
    <cellStyle name="20% - Akzent5 2 2 2 3 2 2 2" xfId="5255"/>
    <cellStyle name="20% - Akzent5 2 2 2 2 2 2 2 2" xfId="5256"/>
    <cellStyle name="20% - Akzent5 2 2 3 2 2 2 2" xfId="5257"/>
    <cellStyle name="20% - Akzent5 2 3 3 2 2 2" xfId="5258"/>
    <cellStyle name="20% - Akzent5 2 3 2 2 2 2 2" xfId="5259"/>
    <cellStyle name="20% - Akzent5 2 4 2 2 2 2" xfId="5260"/>
    <cellStyle name="20% - Akzent5 3 5 2 2 2" xfId="5261"/>
    <cellStyle name="20% - Akzent5 3 2 4 2 2 2" xfId="5262"/>
    <cellStyle name="20% - Akzent5 3 2 2 3 2 2 2" xfId="5263"/>
    <cellStyle name="20% - Akzent5 3 2 2 2 2 2 2 2" xfId="5264"/>
    <cellStyle name="20% - Akzent5 3 2 3 2 2 2 2" xfId="5265"/>
    <cellStyle name="20% - Akzent5 3 3 3 2 2 2" xfId="5266"/>
    <cellStyle name="20% - Akzent5 3 3 2 2 2 2 2" xfId="5267"/>
    <cellStyle name="20% - Akzent5 3 4 2 2 2 2" xfId="5268"/>
    <cellStyle name="20% - Akzent6 5 4 2 2 2" xfId="5269"/>
    <cellStyle name="20% - Akzent6 5 2 3 2 2 2" xfId="5270"/>
    <cellStyle name="20% - Akzent6 5 2 2 2 2 2 2" xfId="5271"/>
    <cellStyle name="20% - Akzent6 5 3 2 2 2 2" xfId="5272"/>
    <cellStyle name="20% - Akzent6 6 2 4 2 2 2" xfId="5273"/>
    <cellStyle name="20% - Akzent6 6 2 2 3 2 2 2" xfId="5274"/>
    <cellStyle name="20% - Akzent6 6 2 2 2 2 2 2 2" xfId="5275"/>
    <cellStyle name="20% - Akzent6 6 2 3 2 2 2 2" xfId="5276"/>
    <cellStyle name="20% - Akzent6 7 4 2 2 2" xfId="5277"/>
    <cellStyle name="20% - Akzent6 7 2 3 2 2 2" xfId="5278"/>
    <cellStyle name="20% - Akzent6 7 2 2 2 2 2 2" xfId="5279"/>
    <cellStyle name="20% - Akzent6 7 3 2 2 2 2" xfId="5280"/>
    <cellStyle name="40% - Akzent1 2 5 2 2 2" xfId="5281"/>
    <cellStyle name="40% - Akzent1 2 2 4 2 2 2" xfId="5282"/>
    <cellStyle name="40% - Akzent1 2 2 2 3 2 2 2" xfId="5283"/>
    <cellStyle name="40% - Akzent1 2 2 2 2 2 2 2 2" xfId="5284"/>
    <cellStyle name="40% - Akzent1 2 2 3 2 2 2 2" xfId="5285"/>
    <cellStyle name="40% - Akzent1 2 3 3 2 2 2" xfId="5286"/>
    <cellStyle name="40% - Akzent1 2 3 2 2 2 2 2" xfId="5287"/>
    <cellStyle name="40% - Akzent1 2 4 2 2 2 2" xfId="5288"/>
    <cellStyle name="40% - Akzent1 3 5 2 2 2" xfId="5289"/>
    <cellStyle name="40% - Akzent1 3 2 4 2 2 2" xfId="5290"/>
    <cellStyle name="40% - Akzent1 3 2 2 3 2 2 2" xfId="5291"/>
    <cellStyle name="40% - Akzent1 3 2 2 2 2 2 2 2" xfId="5292"/>
    <cellStyle name="40% - Akzent1 3 2 3 2 2 2 2" xfId="5293"/>
    <cellStyle name="40% - Akzent1 3 3 3 2 2 2" xfId="5294"/>
    <cellStyle name="40% - Akzent1 3 3 2 2 2 2 2" xfId="5295"/>
    <cellStyle name="40% - Akzent1 3 4 2 2 2 2" xfId="5296"/>
    <cellStyle name="40% - Akzent2 2 5 2 2 2" xfId="5297"/>
    <cellStyle name="40% - Akzent2 2 2 4 2 2 2" xfId="5298"/>
    <cellStyle name="40% - Akzent2 2 2 2 3 2 2 2" xfId="5299"/>
    <cellStyle name="40% - Akzent2 2 2 2 2 2 2 2 2" xfId="5300"/>
    <cellStyle name="40% - Akzent2 2 2 3 2 2 2 2" xfId="5301"/>
    <cellStyle name="40% - Akzent2 2 3 3 2 2 2" xfId="5302"/>
    <cellStyle name="40% - Akzent2 2 3 2 2 2 2 2" xfId="5303"/>
    <cellStyle name="40% - Akzent2 2 4 2 2 2 2" xfId="5304"/>
    <cellStyle name="40% - Akzent2 3 5 2 2 2" xfId="5305"/>
    <cellStyle name="40% - Akzent2 3 2 4 2 2 2" xfId="5306"/>
    <cellStyle name="40% - Akzent2 3 2 2 3 2 2 2" xfId="5307"/>
    <cellStyle name="40% - Akzent2 3 2 2 2 2 2 2 2" xfId="5308"/>
    <cellStyle name="40% - Akzent2 3 2 3 2 2 2 2" xfId="5309"/>
    <cellStyle name="40% - Akzent2 3 3 3 2 2 2" xfId="5310"/>
    <cellStyle name="40% - Akzent2 3 3 2 2 2 2 2" xfId="5311"/>
    <cellStyle name="40% - Akzent2 3 4 2 2 2 2" xfId="5312"/>
    <cellStyle name="40% - Akzent3 2 5 2 2 2" xfId="5313"/>
    <cellStyle name="40% - Akzent3 2 2 4 2 2 2" xfId="5314"/>
    <cellStyle name="40% - Akzent3 2 2 2 3 2 2 2" xfId="5315"/>
    <cellStyle name="40% - Akzent3 2 2 2 2 2 2 2 2" xfId="5316"/>
    <cellStyle name="40% - Akzent3 2 2 3 2 2 2 2" xfId="5317"/>
    <cellStyle name="40% - Akzent3 2 3 3 2 2 2" xfId="5318"/>
    <cellStyle name="40% - Akzent3 2 3 2 2 2 2 2" xfId="5319"/>
    <cellStyle name="40% - Akzent3 2 4 2 2 2 2" xfId="5320"/>
    <cellStyle name="40% - Akzent3 3 5 2 2 2" xfId="5321"/>
    <cellStyle name="40% - Akzent3 3 2 4 2 2 2" xfId="5322"/>
    <cellStyle name="40% - Akzent3 3 2 2 3 2 2 2" xfId="5323"/>
    <cellStyle name="40% - Akzent3 3 2 2 2 2 2 2 2" xfId="5324"/>
    <cellStyle name="40% - Akzent3 3 2 3 2 2 2 2" xfId="5325"/>
    <cellStyle name="40% - Akzent3 3 3 3 2 2 2" xfId="5326"/>
    <cellStyle name="40% - Akzent3 3 3 2 2 2 2 2" xfId="5327"/>
    <cellStyle name="40% - Akzent3 3 4 2 2 2 2" xfId="5328"/>
    <cellStyle name="40% - Akzent4 2 5 2 2 2" xfId="5329"/>
    <cellStyle name="40% - Akzent4 2 2 4 2 2 2" xfId="5330"/>
    <cellStyle name="40% - Akzent4 2 2 2 3 2 2 2" xfId="5331"/>
    <cellStyle name="40% - Akzent4 2 2 2 2 2 2 2 2" xfId="5332"/>
    <cellStyle name="40% - Akzent4 2 2 3 2 2 2 2" xfId="5333"/>
    <cellStyle name="40% - Akzent4 2 3 3 2 2 2" xfId="5334"/>
    <cellStyle name="40% - Akzent4 2 3 2 2 2 2 2" xfId="5335"/>
    <cellStyle name="40% - Akzent4 2 4 2 2 2 2" xfId="5336"/>
    <cellStyle name="40% - Akzent4 3 5 2 2 2" xfId="5337"/>
    <cellStyle name="40% - Akzent4 3 2 4 2 2 2" xfId="5338"/>
    <cellStyle name="40% - Akzent4 3 2 2 3 2 2 2" xfId="5339"/>
    <cellStyle name="40% - Akzent4 3 2 2 2 2 2 2 2" xfId="5340"/>
    <cellStyle name="40% - Akzent4 3 2 3 2 2 2 2" xfId="5341"/>
    <cellStyle name="40% - Akzent4 3 3 3 2 2 2" xfId="5342"/>
    <cellStyle name="40% - Akzent4 3 3 2 2 2 2 2" xfId="5343"/>
    <cellStyle name="40% - Akzent4 3 4 2 2 2 2" xfId="5344"/>
    <cellStyle name="40% - Akzent5 2 5 2 2 2" xfId="5345"/>
    <cellStyle name="40% - Akzent5 2 2 4 2 2 2" xfId="5346"/>
    <cellStyle name="40% - Akzent5 2 2 2 3 2 2 2" xfId="5347"/>
    <cellStyle name="40% - Akzent5 2 2 2 2 2 2 2 2" xfId="5348"/>
    <cellStyle name="40% - Akzent5 2 2 3 2 2 2 2" xfId="5349"/>
    <cellStyle name="40% - Akzent5 2 3 3 2 2 2" xfId="5350"/>
    <cellStyle name="40% - Akzent5 2 3 2 2 2 2 2" xfId="5351"/>
    <cellStyle name="40% - Akzent5 2 4 2 2 2 2" xfId="5352"/>
    <cellStyle name="40% - Akzent5 3 5 2 2 2" xfId="5353"/>
    <cellStyle name="40% - Akzent5 3 2 4 2 2 2" xfId="5354"/>
    <cellStyle name="40% - Akzent5 3 2 2 3 2 2 2" xfId="5355"/>
    <cellStyle name="40% - Akzent5 3 2 2 2 2 2 2 2" xfId="5356"/>
    <cellStyle name="40% - Akzent5 3 2 3 2 2 2 2" xfId="5357"/>
    <cellStyle name="40% - Akzent5 3 3 3 2 2 2" xfId="5358"/>
    <cellStyle name="40% - Akzent5 3 3 2 2 2 2 2" xfId="5359"/>
    <cellStyle name="40% - Akzent5 3 4 2 2 2 2" xfId="5360"/>
    <cellStyle name="40% - Akzent6 2 5 2 2 2" xfId="5361"/>
    <cellStyle name="40% - Akzent6 2 2 4 2 2 2" xfId="5362"/>
    <cellStyle name="40% - Akzent6 2 2 2 3 2 2 2" xfId="5363"/>
    <cellStyle name="40% - Akzent6 2 2 2 2 2 2 2 2" xfId="5364"/>
    <cellStyle name="40% - Akzent6 2 2 3 2 2 2 2" xfId="5365"/>
    <cellStyle name="40% - Akzent6 2 3 3 2 2 2" xfId="5366"/>
    <cellStyle name="40% - Akzent6 2 3 2 2 2 2 2" xfId="5367"/>
    <cellStyle name="40% - Akzent6 2 4 2 2 2 2" xfId="5368"/>
    <cellStyle name="40% - Akzent6 3 5 2 2 2" xfId="5369"/>
    <cellStyle name="40% - Akzent6 3 2 4 2 2 2" xfId="5370"/>
    <cellStyle name="40% - Akzent6 3 2 2 3 2 2 2" xfId="5371"/>
    <cellStyle name="40% - Akzent6 3 2 2 2 2 2 2 2" xfId="5372"/>
    <cellStyle name="40% - Akzent6 3 2 3 2 2 2 2" xfId="5373"/>
    <cellStyle name="40% - Akzent6 3 3 3 2 2 2" xfId="5374"/>
    <cellStyle name="40% - Akzent6 3 3 2 2 2 2 2" xfId="5375"/>
    <cellStyle name="40% - Akzent6 3 4 2 2 2 2" xfId="5376"/>
    <cellStyle name="Notiz 2 2 3 3 2 2 2" xfId="5377"/>
    <cellStyle name="Notiz 2 2 3 2 2 2 2 2" xfId="5378"/>
    <cellStyle name="Notiz 3 2 3 3 2 2 2" xfId="5379"/>
    <cellStyle name="Notiz 3 2 3 2 2 2 2 2" xfId="5380"/>
    <cellStyle name="Notiz 7 4 2 2 2" xfId="5381"/>
    <cellStyle name="Notiz 7 2 3 2 2 2" xfId="5382"/>
    <cellStyle name="Notiz 7 2 2 2 2 2 2" xfId="5383"/>
    <cellStyle name="Notiz 7 3 2 2 2 2" xfId="5384"/>
    <cellStyle name="Prozent 5 4 2 2 2" xfId="5385"/>
    <cellStyle name="Prozent 5 2 3 2 2 2" xfId="5386"/>
    <cellStyle name="Prozent 5 2 2 2 2 2 2" xfId="5387"/>
    <cellStyle name="Prozent 5 3 2 2 2 2" xfId="5388"/>
    <cellStyle name="Standard 3 3 2 2 2 2" xfId="5389"/>
    <cellStyle name="Standard 6 3 2 2 2 2" xfId="5390"/>
    <cellStyle name="Standard 7 4 2 2 2" xfId="5391"/>
    <cellStyle name="Standard 7 2 3 2 2 2" xfId="5392"/>
    <cellStyle name="Standard 7 2 2 2 2 2 2" xfId="5393"/>
    <cellStyle name="Standard 7 3 2 2 2 2" xfId="5394"/>
    <cellStyle name="Standard 6 4 2 2 2" xfId="5395"/>
    <cellStyle name="Standard 3 4 2 3 2" xfId="5396"/>
    <cellStyle name="Standard 16 3 2" xfId="5397"/>
    <cellStyle name="Prozent 15 5 2" xfId="5398"/>
    <cellStyle name="20% - Akzent1 2 7 2 2" xfId="5399"/>
    <cellStyle name="20% - Akzent1 2 2 6 2 2" xfId="5400"/>
    <cellStyle name="20% - Akzent1 3 7 2 2" xfId="5401"/>
    <cellStyle name="20% - Akzent1 3 2 6 2 2" xfId="5402"/>
    <cellStyle name="20% - Akzent2 2 7 2 2" xfId="5403"/>
    <cellStyle name="20% - Akzent2 2 2 6 2 2" xfId="5404"/>
    <cellStyle name="20% - Akzent2 3 7 2 2" xfId="5405"/>
    <cellStyle name="20% - Akzent2 3 2 6 2 2" xfId="5406"/>
    <cellStyle name="20% - Akzent3 2 7 2 2" xfId="5407"/>
    <cellStyle name="20% - Akzent3 2 2 6 2 2" xfId="5408"/>
    <cellStyle name="20% - Akzent3 3 7 2 2" xfId="5409"/>
    <cellStyle name="20% - Akzent3 3 2 6 2 2" xfId="5410"/>
    <cellStyle name="20% - Akzent4 2 7 2 2" xfId="5411"/>
    <cellStyle name="20% - Akzent4 2 2 6 2 2" xfId="5412"/>
    <cellStyle name="20% - Akzent4 3 7 2 2" xfId="5413"/>
    <cellStyle name="20% - Akzent4 3 2 6 2 2" xfId="5414"/>
    <cellStyle name="20% - Akzent5 2 7 2 2" xfId="5415"/>
    <cellStyle name="20% - Akzent5 2 2 6 2 2" xfId="5416"/>
    <cellStyle name="20% - Akzent5 3 7 2 2" xfId="5417"/>
    <cellStyle name="20% - Akzent5 3 2 6 2 2" xfId="5418"/>
    <cellStyle name="20% - Akzent6 5 6 2 2" xfId="5419"/>
    <cellStyle name="20% - Akzent6 6 2 6 2 2" xfId="5420"/>
    <cellStyle name="20% - Akzent6 7 6 2 2" xfId="5421"/>
    <cellStyle name="40% - Akzent1 2 7 2 2" xfId="5422"/>
    <cellStyle name="40% - Akzent1 2 2 6 2 2" xfId="5423"/>
    <cellStyle name="40% - Akzent1 3 7 2 2" xfId="5424"/>
    <cellStyle name="40% - Akzent1 3 2 6 2 2" xfId="5425"/>
    <cellStyle name="40% - Akzent2 2 7 2 2" xfId="5426"/>
    <cellStyle name="40% - Akzent2 2 2 6 2 2" xfId="5427"/>
    <cellStyle name="40% - Akzent2 3 7 2 2" xfId="5428"/>
    <cellStyle name="40% - Akzent2 3 2 6 2 2" xfId="5429"/>
    <cellStyle name="40% - Akzent3 2 7 2 2" xfId="5430"/>
    <cellStyle name="40% - Akzent3 2 2 6 2 2" xfId="5431"/>
    <cellStyle name="40% - Akzent3 3 7 2 2" xfId="5432"/>
    <cellStyle name="40% - Akzent3 3 2 6 2 2" xfId="5433"/>
    <cellStyle name="40% - Akzent4 2 7 2 2" xfId="5434"/>
    <cellStyle name="40% - Akzent4 2 2 6 2 2" xfId="5435"/>
    <cellStyle name="40% - Akzent4 3 7 2 2" xfId="5436"/>
    <cellStyle name="40% - Akzent4 3 2 6 2 2" xfId="5437"/>
    <cellStyle name="40% - Akzent5 2 7 2 2" xfId="5438"/>
    <cellStyle name="40% - Akzent5 2 2 6 2 2" xfId="5439"/>
    <cellStyle name="40% - Akzent5 3 7 2 2" xfId="5440"/>
    <cellStyle name="40% - Akzent5 3 2 6 2 2" xfId="5441"/>
    <cellStyle name="40% - Akzent6 2 7 2 2" xfId="5442"/>
    <cellStyle name="40% - Akzent6 2 2 6 2 2" xfId="5443"/>
    <cellStyle name="40% - Akzent6 3 7 2 2" xfId="5444"/>
    <cellStyle name="40% - Akzent6 3 2 6 2 2" xfId="5445"/>
    <cellStyle name="Notiz 7 6 2 2" xfId="5446"/>
    <cellStyle name="Prozent 5 6 2 2" xfId="5447"/>
    <cellStyle name="Standard 7 6 2 2" xfId="5448"/>
    <cellStyle name="Standard 23 2 2" xfId="5449"/>
    <cellStyle name="Prozent 18 2 2" xfId="5450"/>
    <cellStyle name="20 % - Akzent6 6 2 2" xfId="5451"/>
    <cellStyle name="20% - Akzent1 2 8 2 2" xfId="5452"/>
    <cellStyle name="20% - Akzent1 2 2 7 2 2" xfId="5453"/>
    <cellStyle name="20% - Akzent1 3 8 2 2" xfId="5454"/>
    <cellStyle name="20% - Akzent1 3 2 7 2 2" xfId="5455"/>
    <cellStyle name="20% - Akzent2 2 8 2 2" xfId="5456"/>
    <cellStyle name="20% - Akzent2 2 2 7 2 2" xfId="5457"/>
    <cellStyle name="20% - Akzent2 3 8 2 2" xfId="5458"/>
    <cellStyle name="20% - Akzent2 3 2 7 2 2" xfId="5459"/>
    <cellStyle name="20% - Akzent3 2 8 2 2" xfId="5460"/>
    <cellStyle name="20% - Akzent3 2 2 7 2 2" xfId="5461"/>
    <cellStyle name="20% - Akzent3 3 8 2 2" xfId="5462"/>
    <cellStyle name="20% - Akzent3 3 2 7 2 2" xfId="5463"/>
    <cellStyle name="20% - Akzent4 2 8 2 2" xfId="5464"/>
    <cellStyle name="20% - Akzent4 2 2 7 2 2" xfId="5465"/>
    <cellStyle name="20% - Akzent4 3 8 2 2" xfId="5466"/>
    <cellStyle name="20% - Akzent4 3 2 7 2 2" xfId="5467"/>
    <cellStyle name="20% - Akzent5 2 8 2 2" xfId="5468"/>
    <cellStyle name="20% - Akzent5 2 2 7 2 2" xfId="5469"/>
    <cellStyle name="20% - Akzent5 3 8 2 2" xfId="5470"/>
    <cellStyle name="20% - Akzent5 3 2 7 2 2" xfId="5471"/>
    <cellStyle name="20% - Akzent6 5 7 2 2" xfId="5472"/>
    <cellStyle name="20% - Akzent6 6 2 7 2 2" xfId="5473"/>
    <cellStyle name="20% - Akzent6 7 7 2 2" xfId="5474"/>
    <cellStyle name="40% - Akzent1 2 8 2 2" xfId="5475"/>
    <cellStyle name="40% - Akzent1 2 2 7 2 2" xfId="5476"/>
    <cellStyle name="40% - Akzent1 3 8 2 2" xfId="5477"/>
    <cellStyle name="40% - Akzent1 3 2 7 2 2" xfId="5478"/>
    <cellStyle name="40% - Akzent2 2 8 2 2" xfId="5479"/>
    <cellStyle name="40% - Akzent2 2 2 7 2 2" xfId="5480"/>
    <cellStyle name="40% - Akzent2 3 8 2 2" xfId="5481"/>
    <cellStyle name="40% - Akzent2 3 2 7 2 2" xfId="5482"/>
    <cellStyle name="40% - Akzent3 2 8 2 2" xfId="5483"/>
    <cellStyle name="40% - Akzent3 2 2 7 2 2" xfId="5484"/>
    <cellStyle name="40% - Akzent3 3 8 2 2" xfId="5485"/>
    <cellStyle name="40% - Akzent3 3 2 7 2 2" xfId="5486"/>
    <cellStyle name="40% - Akzent4 2 8 2 2" xfId="5487"/>
    <cellStyle name="40% - Akzent4 2 2 7 2 2" xfId="5488"/>
    <cellStyle name="40% - Akzent4 3 8 2 2" xfId="5489"/>
    <cellStyle name="40% - Akzent4 3 2 7 2 2" xfId="5490"/>
    <cellStyle name="40% - Akzent5 2 8 2 2" xfId="5491"/>
    <cellStyle name="40% - Akzent5 2 2 7 2 2" xfId="5492"/>
    <cellStyle name="40% - Akzent5 3 8 2 2" xfId="5493"/>
    <cellStyle name="40% - Akzent5 3 2 7 2 2" xfId="5494"/>
    <cellStyle name="40% - Akzent6 2 8 2 2" xfId="5495"/>
    <cellStyle name="40% - Akzent6 2 2 7 2 2" xfId="5496"/>
    <cellStyle name="40% - Akzent6 3 8 2 2" xfId="5497"/>
    <cellStyle name="40% - Akzent6 3 2 7 2 2" xfId="5498"/>
    <cellStyle name="Notiz 7 7 2 2" xfId="5499"/>
    <cellStyle name="Prozent 5 7 2 2" xfId="5500"/>
    <cellStyle name="Standard 7 7 2 2" xfId="5501"/>
    <cellStyle name="Standard 6 7 2 2" xfId="5502"/>
    <cellStyle name="20 % - Akzent6 2 5 2 2" xfId="5503"/>
    <cellStyle name="Notiz 2 2 3 5 2 2" xfId="5504"/>
    <cellStyle name="Notiz 3 2 3 5 2 2" xfId="5505"/>
    <cellStyle name="Standard 3 4 3 2 2" xfId="5506"/>
    <cellStyle name="20% - Akzent1 2 3 5 2 2" xfId="5507"/>
    <cellStyle name="20% - Akzent1 2 2 2 5 2 2" xfId="5508"/>
    <cellStyle name="20% - Akzent1 3 3 5 2 2" xfId="5509"/>
    <cellStyle name="20% - Akzent1 3 2 2 5 2 2" xfId="5510"/>
    <cellStyle name="20% - Akzent2 2 3 5 2 2" xfId="5511"/>
    <cellStyle name="20% - Akzent2 2 2 2 5 2 2" xfId="5512"/>
    <cellStyle name="20% - Akzent2 3 3 5 2 2" xfId="5513"/>
    <cellStyle name="20% - Akzent2 3 2 2 5 2 2" xfId="5514"/>
    <cellStyle name="20% - Akzent3 2 3 5 2 2" xfId="5515"/>
    <cellStyle name="20% - Akzent3 2 2 2 5 2 2" xfId="5516"/>
    <cellStyle name="20% - Akzent3 3 3 5 2 2" xfId="5517"/>
    <cellStyle name="20% - Akzent3 3 2 2 5 2 2" xfId="5518"/>
    <cellStyle name="20% - Akzent4 2 3 5 2 2" xfId="5519"/>
    <cellStyle name="20% - Akzent4 2 2 2 5 2 2" xfId="5520"/>
    <cellStyle name="20% - Akzent4 3 3 5 2 2" xfId="5521"/>
    <cellStyle name="20% - Akzent4 3 2 2 5 2 2" xfId="5522"/>
    <cellStyle name="20% - Akzent5 2 3 5 2 2" xfId="5523"/>
    <cellStyle name="20% - Akzent5 2 2 2 5 2 2" xfId="5524"/>
    <cellStyle name="20% - Akzent5 3 3 5 2 2" xfId="5525"/>
    <cellStyle name="20% - Akzent5 3 2 2 5 2 2" xfId="5526"/>
    <cellStyle name="20% - Akzent6 5 2 5 2 2" xfId="5527"/>
    <cellStyle name="20% - Akzent6 6 2 2 5 2 2" xfId="5528"/>
    <cellStyle name="20% - Akzent6 7 2 5 2 2" xfId="5529"/>
    <cellStyle name="40% - Akzent1 2 3 5 2 2" xfId="5530"/>
    <cellStyle name="40% - Akzent1 2 2 2 5 2 2" xfId="5531"/>
    <cellStyle name="40% - Akzent1 3 3 5 2 2" xfId="5532"/>
    <cellStyle name="40% - Akzent1 3 2 2 5 2 2" xfId="5533"/>
    <cellStyle name="40% - Akzent2 2 3 5 2 2" xfId="5534"/>
    <cellStyle name="40% - Akzent2 2 2 2 5 2 2" xfId="5535"/>
    <cellStyle name="40% - Akzent2 3 3 5 2 2" xfId="5536"/>
    <cellStyle name="40% - Akzent2 3 2 2 5 2 2" xfId="5537"/>
    <cellStyle name="40% - Akzent3 2 3 5 2 2" xfId="5538"/>
    <cellStyle name="40% - Akzent3 2 2 2 5 2 2" xfId="5539"/>
    <cellStyle name="40% - Akzent3 3 3 5 2 2" xfId="5540"/>
    <cellStyle name="40% - Akzent3 3 2 2 5 2 2" xfId="5541"/>
    <cellStyle name="40% - Akzent4 2 3 5 2 2" xfId="5542"/>
    <cellStyle name="40% - Akzent4 2 2 2 5 2 2" xfId="5543"/>
    <cellStyle name="40% - Akzent4 3 3 5 2 2" xfId="5544"/>
    <cellStyle name="40% - Akzent4 3 2 2 5 2 2" xfId="5545"/>
    <cellStyle name="40% - Akzent5 2 3 5 2 2" xfId="5546"/>
    <cellStyle name="40% - Akzent5 2 2 2 5 2 2" xfId="5547"/>
    <cellStyle name="40% - Akzent5 3 3 5 2 2" xfId="5548"/>
    <cellStyle name="40% - Akzent5 3 2 2 5 2 2" xfId="5549"/>
    <cellStyle name="40% - Akzent6 2 3 5 2 2" xfId="5550"/>
    <cellStyle name="40% - Akzent6 2 2 2 5 2 2" xfId="5551"/>
    <cellStyle name="40% - Akzent6 3 3 5 2 2" xfId="5552"/>
    <cellStyle name="40% - Akzent6 3 2 2 5 2 2" xfId="5553"/>
    <cellStyle name="Notiz 7 2 5 2 2" xfId="5554"/>
    <cellStyle name="Prozent 5 2 5 2 2" xfId="5555"/>
    <cellStyle name="Standard 7 2 5 2 2" xfId="5556"/>
    <cellStyle name="20 % - Akzent6 3 4 2 2" xfId="5557"/>
    <cellStyle name="20 % - Akzent6 2 2 4 2 2" xfId="5558"/>
    <cellStyle name="20% - Akzent1 2 4 4 2 2" xfId="5559"/>
    <cellStyle name="20% - Akzent1 2 2 3 4 2 2" xfId="5560"/>
    <cellStyle name="20% - Akzent1 2 2 2 2 4 2 2" xfId="5561"/>
    <cellStyle name="20% - Akzent1 2 3 2 4 2 2" xfId="5562"/>
    <cellStyle name="20% - Akzent1 3 4 4 2 2" xfId="5563"/>
    <cellStyle name="20% - Akzent1 3 2 3 4 2 2" xfId="5564"/>
    <cellStyle name="20% - Akzent1 3 2 2 2 4 2 2" xfId="5565"/>
    <cellStyle name="20% - Akzent1 3 3 2 4 2 2" xfId="5566"/>
    <cellStyle name="20% - Akzent2 2 4 4 2 2" xfId="5567"/>
    <cellStyle name="20% - Akzent2 2 2 3 4 2 2" xfId="5568"/>
    <cellStyle name="20% - Akzent2 2 2 2 2 4 2 2" xfId="5569"/>
    <cellStyle name="20% - Akzent2 2 3 2 4 2 2" xfId="5570"/>
    <cellStyle name="20% - Akzent2 3 4 4 2 2" xfId="5571"/>
    <cellStyle name="20% - Akzent2 3 2 3 4 2 2" xfId="5572"/>
    <cellStyle name="20% - Akzent2 3 2 2 2 4 2 2" xfId="5573"/>
    <cellStyle name="20% - Akzent2 3 3 2 4 2 2" xfId="5574"/>
    <cellStyle name="20% - Akzent3 2 4 4 2 2" xfId="5575"/>
    <cellStyle name="20% - Akzent3 2 2 3 4 2 2" xfId="5576"/>
    <cellStyle name="20% - Akzent3 2 2 2 2 4 2 2" xfId="5577"/>
    <cellStyle name="20% - Akzent3 2 3 2 4 2 2" xfId="5578"/>
    <cellStyle name="20% - Akzent3 3 4 4 2 2" xfId="5579"/>
    <cellStyle name="20% - Akzent3 3 2 3 4 2 2" xfId="5580"/>
    <cellStyle name="20% - Akzent3 3 2 2 2 4 2 2" xfId="5581"/>
    <cellStyle name="20% - Akzent3 3 3 2 4 2 2" xfId="5582"/>
    <cellStyle name="20% - Akzent4 2 4 4 2 2" xfId="5583"/>
    <cellStyle name="20% - Akzent4 2 2 3 4 2 2" xfId="5584"/>
    <cellStyle name="20% - Akzent4 2 2 2 2 4 2 2" xfId="5585"/>
    <cellStyle name="20% - Akzent4 2 3 2 4 2 2" xfId="5586"/>
    <cellStyle name="20% - Akzent4 3 4 4 2 2" xfId="5587"/>
    <cellStyle name="20% - Akzent4 3 2 3 4 2 2" xfId="5588"/>
    <cellStyle name="20% - Akzent4 3 2 2 2 4 2 2" xfId="5589"/>
    <cellStyle name="20% - Akzent4 3 3 2 4 2 2" xfId="5590"/>
    <cellStyle name="20% - Akzent5 2 4 4 2 2" xfId="5591"/>
    <cellStyle name="20% - Akzent5 2 2 3 4 2 2" xfId="5592"/>
    <cellStyle name="20% - Akzent5 2 2 2 2 4 2 2" xfId="5593"/>
    <cellStyle name="20% - Akzent5 2 3 2 4 2 2" xfId="5594"/>
    <cellStyle name="20% - Akzent5 3 4 4 2 2" xfId="5595"/>
    <cellStyle name="20% - Akzent5 3 2 3 4 2 2" xfId="5596"/>
    <cellStyle name="20% - Akzent5 3 2 2 2 4 2 2" xfId="5597"/>
    <cellStyle name="20% - Akzent5 3 3 2 4 2 2" xfId="5598"/>
    <cellStyle name="20% - Akzent6 5 3 4 2 2" xfId="5599"/>
    <cellStyle name="20% - Akzent6 5 2 2 4 2 2" xfId="5600"/>
    <cellStyle name="20% - Akzent6 6 2 3 4 2 2" xfId="5601"/>
    <cellStyle name="20% - Akzent6 6 2 2 2 4 2 2" xfId="5602"/>
    <cellStyle name="20% - Akzent6 7 3 4 2 2" xfId="5603"/>
    <cellStyle name="20% - Akzent6 7 2 2 4 2 2" xfId="5604"/>
    <cellStyle name="40% - Akzent1 2 4 4 2 2" xfId="5605"/>
    <cellStyle name="40% - Akzent1 2 2 3 4 2 2" xfId="5606"/>
    <cellStyle name="40% - Akzent1 2 2 2 2 4 2 2" xfId="5607"/>
    <cellStyle name="40% - Akzent1 2 3 2 4 2 2" xfId="5608"/>
    <cellStyle name="40% - Akzent1 3 4 4 2 2" xfId="5609"/>
    <cellStyle name="40% - Akzent1 3 2 3 4 2 2" xfId="5610"/>
    <cellStyle name="40% - Akzent1 3 2 2 2 4 2 2" xfId="5611"/>
    <cellStyle name="40% - Akzent1 3 3 2 4 2 2" xfId="5612"/>
    <cellStyle name="40% - Akzent2 2 4 4 2 2" xfId="5613"/>
    <cellStyle name="40% - Akzent2 2 2 3 4 2 2" xfId="5614"/>
    <cellStyle name="40% - Akzent2 2 2 2 2 4 2 2" xfId="5615"/>
    <cellStyle name="40% - Akzent2 2 3 2 4 2 2" xfId="5616"/>
    <cellStyle name="40% - Akzent2 3 4 4 2 2" xfId="5617"/>
    <cellStyle name="40% - Akzent2 3 2 3 4 2 2" xfId="5618"/>
    <cellStyle name="40% - Akzent2 3 2 2 2 4 2 2" xfId="5619"/>
    <cellStyle name="40% - Akzent2 3 3 2 4 2 2" xfId="5620"/>
    <cellStyle name="40% - Akzent3 2 4 4 2 2" xfId="5621"/>
    <cellStyle name="40% - Akzent3 2 2 3 4 2 2" xfId="5622"/>
    <cellStyle name="40% - Akzent3 2 2 2 2 4 2 2" xfId="5623"/>
    <cellStyle name="40% - Akzent3 2 3 2 4 2 2" xfId="5624"/>
    <cellStyle name="40% - Akzent3 3 4 4 2 2" xfId="5625"/>
    <cellStyle name="40% - Akzent3 3 2 3 4 2 2" xfId="5626"/>
    <cellStyle name="40% - Akzent3 3 2 2 2 4 2 2" xfId="5627"/>
    <cellStyle name="40% - Akzent3 3 3 2 4 2 2" xfId="5628"/>
    <cellStyle name="40% - Akzent4 2 4 4 2 2" xfId="5629"/>
    <cellStyle name="40% - Akzent4 2 2 3 4 2 2" xfId="5630"/>
    <cellStyle name="40% - Akzent4 2 2 2 2 4 2 2" xfId="5631"/>
    <cellStyle name="40% - Akzent4 2 3 2 4 2 2" xfId="5632"/>
    <cellStyle name="40% - Akzent4 3 4 4 2 2" xfId="5633"/>
    <cellStyle name="40% - Akzent4 3 2 3 4 2 2" xfId="5634"/>
    <cellStyle name="40% - Akzent4 3 2 2 2 4 2 2" xfId="5635"/>
    <cellStyle name="40% - Akzent4 3 3 2 4 2 2" xfId="5636"/>
    <cellStyle name="40% - Akzent5 2 4 4 2 2" xfId="5637"/>
    <cellStyle name="40% - Akzent5 2 2 3 4 2 2" xfId="5638"/>
    <cellStyle name="40% - Akzent5 2 2 2 2 4 2 2" xfId="5639"/>
    <cellStyle name="40% - Akzent5 2 3 2 4 2 2" xfId="5640"/>
    <cellStyle name="40% - Akzent5 3 4 4 2 2" xfId="5641"/>
    <cellStyle name="40% - Akzent5 3 2 3 4 2 2" xfId="5642"/>
    <cellStyle name="40% - Akzent5 3 2 2 2 4 2 2" xfId="5643"/>
    <cellStyle name="40% - Akzent5 3 3 2 4 2 2" xfId="5644"/>
    <cellStyle name="40% - Akzent6 2 4 4 2 2" xfId="5645"/>
    <cellStyle name="40% - Akzent6 2 2 3 4 2 2" xfId="5646"/>
    <cellStyle name="40% - Akzent6 2 2 2 2 4 2 2" xfId="5647"/>
    <cellStyle name="40% - Akzent6 2 3 2 4 2 2" xfId="5648"/>
    <cellStyle name="40% - Akzent6 3 4 4 2 2" xfId="5649"/>
    <cellStyle name="40% - Akzent6 3 2 3 4 2 2" xfId="5650"/>
    <cellStyle name="40% - Akzent6 3 2 2 2 4 2 2" xfId="5651"/>
    <cellStyle name="40% - Akzent6 3 3 2 4 2 2" xfId="5652"/>
    <cellStyle name="Notiz 2 2 3 2 4 2 2" xfId="5653"/>
    <cellStyle name="Notiz 3 2 3 2 4 2 2" xfId="5654"/>
    <cellStyle name="Notiz 7 3 4 2 2" xfId="5655"/>
    <cellStyle name="Notiz 7 2 2 4 2 2" xfId="5656"/>
    <cellStyle name="Prozent 5 3 4 2 2" xfId="5657"/>
    <cellStyle name="Prozent 5 2 2 4 2 2" xfId="5658"/>
    <cellStyle name="Standard 3 3 4 2 2" xfId="5659"/>
    <cellStyle name="Standard 6 3 4 2 2" xfId="5660"/>
    <cellStyle name="Standard 7 3 4 2 2" xfId="5661"/>
    <cellStyle name="Standard 7 2 2 4 2 2" xfId="5662"/>
    <cellStyle name="Dezimal 2 6 2 2" xfId="5663"/>
    <cellStyle name="Dezimal 2 3 3 2 2" xfId="5664"/>
    <cellStyle name="Komma 2 2 2 2" xfId="5665"/>
    <cellStyle name="Dezimal 2 5 2 2 2" xfId="5666"/>
    <cellStyle name="Dezimal 2 3 2 2 2 2" xfId="5667"/>
    <cellStyle name="Notiz 12 2 2" xfId="5668"/>
    <cellStyle name="Standard 15 3 2 2" xfId="5669"/>
    <cellStyle name="Prozent 16 2 2" xfId="5670"/>
    <cellStyle name="Währung [0] 9 2 2 2" xfId="5671"/>
    <cellStyle name="Dezimal 2 2 3 2 2" xfId="5672"/>
    <cellStyle name="Dezimal 2 2 2 2 2 2" xfId="5673"/>
    <cellStyle name="Komma 6 2 2" xfId="5674"/>
    <cellStyle name="Komma 4 2 2 2" xfId="5675"/>
    <cellStyle name="Komma 5 3 2" xfId="5676"/>
    <cellStyle name="Komma 5 2 2 2" xfId="5677"/>
    <cellStyle name="Prozent 5 3 2 3 2 2" xfId="5678"/>
    <cellStyle name="Standard 3 3 2 3 2 2" xfId="5679"/>
    <cellStyle name="Standard 6 3 2 3 2 2" xfId="5680"/>
    <cellStyle name="Standard 6 4 3 2 2" xfId="5681"/>
    <cellStyle name="Standard 7 3 2 3 2 2" xfId="5682"/>
    <cellStyle name="Standard 24 2 2" xfId="5683"/>
    <cellStyle name="Standard 25 2 2" xfId="5684"/>
    <cellStyle name="Notiz 13 2 2" xfId="5685"/>
    <cellStyle name="20 % - Akzent1 2 2 2" xfId="5686"/>
    <cellStyle name="40 % - Akzent1 2 2 2" xfId="5687"/>
    <cellStyle name="20 % - Akzent2 2 2 2" xfId="5688"/>
    <cellStyle name="40 % - Akzent2 2 2 2" xfId="5689"/>
    <cellStyle name="20 % - Akzent3 2 2 2" xfId="5690"/>
    <cellStyle name="40 % - Akzent3 2 2 2" xfId="5691"/>
    <cellStyle name="20 % - Akzent4 2 2 2" xfId="5692"/>
    <cellStyle name="40 % - Akzent4 2 2 2" xfId="5693"/>
    <cellStyle name="20 % - Akzent5 2 2 2" xfId="5694"/>
    <cellStyle name="40 % - Akzent5 2 2 2" xfId="5695"/>
    <cellStyle name="20 % - Akzent6 7 2 2" xfId="5696"/>
    <cellStyle name="40 % - Akzent6 2 2 2" xfId="5697"/>
    <cellStyle name="20 % - Akzent3 4 2" xfId="5698"/>
    <cellStyle name="20 % - Akzent4 3 2" xfId="5699"/>
    <cellStyle name="Notiz 11 3 2" xfId="5700"/>
    <cellStyle name="20 % - Akzent1 4 2" xfId="5701"/>
    <cellStyle name="Notiz 9 4 2" xfId="5702"/>
    <cellStyle name="Notiz 10 4 2" xfId="5703"/>
    <cellStyle name="Notiz 10 3 2" xfId="5704"/>
    <cellStyle name="Notiz 11 4 2" xfId="5705"/>
    <cellStyle name="20 % - Akzent5 4 2" xfId="5706"/>
    <cellStyle name="20 % - Akzent4 4 2" xfId="5707"/>
    <cellStyle name="Notiz 9 2 3 2" xfId="5708"/>
    <cellStyle name="20 % - Akzent2 3 2" xfId="5709"/>
    <cellStyle name="Standard 34 3" xfId="5710"/>
    <cellStyle name="40 % - Akzent4 4 2" xfId="5711"/>
    <cellStyle name="20 % - Akzent2 4 2" xfId="5712"/>
    <cellStyle name="40 % - Akzent3 4 2" xfId="5713"/>
    <cellStyle name="40 % - Akzent1 4 2" xfId="5714"/>
    <cellStyle name="40 % - Akzent4 3 2" xfId="5715"/>
    <cellStyle name="40 % - Akzent5 3 2" xfId="5716"/>
    <cellStyle name="20 % - Akzent5 3 2" xfId="5717"/>
    <cellStyle name="Notiz 10 2 2" xfId="5718"/>
    <cellStyle name="Notiz 11 2 2" xfId="5719"/>
    <cellStyle name="Notiz 9 2 2 2" xfId="5720"/>
    <cellStyle name="Standard 14 5 2" xfId="5721"/>
    <cellStyle name="Standard 17 4 2" xfId="5722"/>
    <cellStyle name="20 % - Akzent1 3 2" xfId="5723"/>
    <cellStyle name="40 % - Akzent1 3 2" xfId="5724"/>
    <cellStyle name="40 % - Akzent2 3 2" xfId="5725"/>
    <cellStyle name="20 % - Akzent3 3 2" xfId="5726"/>
    <cellStyle name="40 % - Akzent3 3 2" xfId="5727"/>
    <cellStyle name="Standard 7 9 2" xfId="5728"/>
    <cellStyle name="Standard 7 10 2" xfId="5729"/>
    <cellStyle name="Standard 7 11 2" xfId="5730"/>
    <cellStyle name="Standard 34 2 2" xfId="5731"/>
    <cellStyle name="Notiz 11 7" xfId="5732"/>
    <cellStyle name="Notiz 10 7" xfId="5733"/>
    <cellStyle name="Notiz 10 6" xfId="5734"/>
    <cellStyle name="Notiz 11 6" xfId="5735"/>
    <cellStyle name="Notiz 9 2 5" xfId="5736"/>
    <cellStyle name="Notiz 10 3 4" xfId="5737"/>
    <cellStyle name="Notiz 11 3 4" xfId="5738"/>
    <cellStyle name="Notiz 9 2 6" xfId="5739"/>
    <cellStyle name="Notiz 9 2 2 4" xfId="5740"/>
    <cellStyle name="Notiz 9 2 3 4" xfId="5741"/>
    <cellStyle name="Notiz 11 3 3" xfId="5742"/>
    <cellStyle name="Notiz 10 2 4" xfId="5743"/>
    <cellStyle name="Notiz 10 3 3" xfId="5744"/>
    <cellStyle name="Notiz 9 2 3 3" xfId="5745"/>
    <cellStyle name="Notiz 10 2 3" xfId="5746"/>
    <cellStyle name="Notiz 11 2 3" xfId="5747"/>
    <cellStyle name="Notiz 9 2 2 3" xfId="5748"/>
    <cellStyle name="Notiz 11 2 4" xfId="5749"/>
    <cellStyle name="Standard 29" xfId="5750"/>
    <cellStyle name="Überschrift 11" xfId="5751"/>
    <cellStyle name="Neutral 10" xfId="5752"/>
    <cellStyle name="Notiz 14" xfId="5753"/>
    <cellStyle name="20 % - Akzent1 7" xfId="5754"/>
    <cellStyle name="40 % - Akzent1 7" xfId="5755"/>
    <cellStyle name="60 % - Akzent1 2" xfId="5756"/>
    <cellStyle name="20 % - Akzent2 7" xfId="5757"/>
    <cellStyle name="40 % - Akzent2 7" xfId="5758"/>
    <cellStyle name="60 % - Akzent2 2" xfId="5759"/>
    <cellStyle name="20 % - Akzent3 7" xfId="5760"/>
    <cellStyle name="40 % - Akzent3 7" xfId="5761"/>
    <cellStyle name="60 % - Akzent3 2" xfId="5762"/>
    <cellStyle name="20 % - Akzent4 7" xfId="5763"/>
    <cellStyle name="40 % - Akzent4 7" xfId="5764"/>
    <cellStyle name="60 % - Akzent4 2" xfId="5765"/>
    <cellStyle name="20 % - Akzent5 7" xfId="5766"/>
    <cellStyle name="40 % - Akzent5 7" xfId="5767"/>
    <cellStyle name="60 % - Akzent5 2" xfId="5768"/>
    <cellStyle name="20 % - Akzent6 10" xfId="5769"/>
    <cellStyle name="40 % - Akzent6 7" xfId="5770"/>
    <cellStyle name="60 % - Akzent6 2" xfId="5771"/>
    <cellStyle name="Prozent 19" xfId="5772"/>
    <cellStyle name="20% - Akzent1 2 11" xfId="5773"/>
    <cellStyle name="20% - Akzent1 2 2 10" xfId="5774"/>
    <cellStyle name="20% - Akzent1 3 11" xfId="5775"/>
    <cellStyle name="20% - Akzent1 3 2 10" xfId="5776"/>
    <cellStyle name="20% - Akzent2 2 11" xfId="5777"/>
    <cellStyle name="20% - Akzent2 2 2 10" xfId="5778"/>
    <cellStyle name="20% - Akzent2 3 11" xfId="5779"/>
    <cellStyle name="20% - Akzent2 3 2 10" xfId="5780"/>
    <cellStyle name="20% - Akzent3 2 11" xfId="5781"/>
    <cellStyle name="20% - Akzent3 2 2 10" xfId="5782"/>
    <cellStyle name="20% - Akzent3 3 11" xfId="5783"/>
    <cellStyle name="20% - Akzent3 3 2 10" xfId="5784"/>
    <cellStyle name="20% - Akzent4 2 11" xfId="5785"/>
    <cellStyle name="20% - Akzent4 2 2 10" xfId="5786"/>
    <cellStyle name="20% - Akzent4 3 11" xfId="5787"/>
    <cellStyle name="20% - Akzent4 3 2 10" xfId="5788"/>
    <cellStyle name="20% - Akzent5 2 11" xfId="5789"/>
    <cellStyle name="20% - Akzent5 2 2 10" xfId="5790"/>
    <cellStyle name="20% - Akzent5 3 11" xfId="5791"/>
    <cellStyle name="20% - Akzent5 3 2 10" xfId="5792"/>
    <cellStyle name="20% - Akzent6 5 10" xfId="5793"/>
    <cellStyle name="20% - Akzent6 6 2 10" xfId="5794"/>
    <cellStyle name="20% - Akzent6 7 10" xfId="5795"/>
    <cellStyle name="20% - Akzent6 8 4" xfId="5796"/>
    <cellStyle name="40% - Akzent1 2 11" xfId="5797"/>
    <cellStyle name="40% - Akzent1 2 2 10" xfId="5798"/>
    <cellStyle name="40% - Akzent1 3 11" xfId="5799"/>
    <cellStyle name="40% - Akzent1 3 2 10" xfId="5800"/>
    <cellStyle name="40% - Akzent2 2 11" xfId="5801"/>
    <cellStyle name="40% - Akzent2 2 2 10" xfId="5802"/>
    <cellStyle name="40% - Akzent2 3 11" xfId="5803"/>
    <cellStyle name="40% - Akzent2 3 2 10" xfId="5804"/>
    <cellStyle name="40% - Akzent3 2 11" xfId="5805"/>
    <cellStyle name="40% - Akzent3 2 2 10" xfId="5806"/>
    <cellStyle name="40% - Akzent3 3 11" xfId="5807"/>
    <cellStyle name="40% - Akzent3 3 2 10" xfId="5808"/>
    <cellStyle name="40% - Akzent4 2 11" xfId="5809"/>
    <cellStyle name="40% - Akzent4 2 2 10" xfId="5810"/>
    <cellStyle name="40% - Akzent4 3 11" xfId="5811"/>
    <cellStyle name="40% - Akzent4 3 2 10" xfId="5812"/>
    <cellStyle name="40% - Akzent5 2 11" xfId="5813"/>
    <cellStyle name="40% - Akzent5 2 2 10" xfId="5814"/>
    <cellStyle name="40% - Akzent5 3 11" xfId="5815"/>
    <cellStyle name="40% - Akzent5 3 2 10" xfId="5816"/>
    <cellStyle name="40% - Akzent6 2 11" xfId="5817"/>
    <cellStyle name="40% - Akzent6 2 2 10" xfId="5818"/>
    <cellStyle name="40% - Akzent6 3 11" xfId="5819"/>
    <cellStyle name="40% - Akzent6 3 2 10" xfId="5820"/>
    <cellStyle name="Dezimal 2 9" xfId="5821"/>
    <cellStyle name="Dezimal 2 2 6" xfId="5822"/>
    <cellStyle name="Notiz 7 10" xfId="5823"/>
    <cellStyle name="Prozent 5 10" xfId="5824"/>
    <cellStyle name="Standard 7 13" xfId="5825"/>
    <cellStyle name="Standard 30" xfId="5826"/>
    <cellStyle name="1000 [0]" xfId="5827"/>
    <cellStyle name="Dat" xfId="5828"/>
    <cellStyle name="Dezimal [0,0]" xfId="5829"/>
    <cellStyle name="Dezimal [0,00]" xfId="5830"/>
    <cellStyle name="Dezimal [0,000]" xfId="5831"/>
    <cellStyle name="Dezimal [0] 5" xfId="5832"/>
    <cellStyle name="Dezimal[0,0000]" xfId="5833"/>
    <cellStyle name="P-[0%]" xfId="5834"/>
    <cellStyle name="P-[0,0%]" xfId="5835"/>
    <cellStyle name="Tab-Fn" xfId="5836"/>
    <cellStyle name="Tab-L" xfId="5837"/>
    <cellStyle name="Tab-L-02" xfId="5838"/>
    <cellStyle name="Tab-L-04" xfId="5839"/>
    <cellStyle name="Tab-L-fett" xfId="5840"/>
    <cellStyle name="Tab-LU" xfId="5841"/>
    <cellStyle name="Tab-NR" xfId="5842"/>
    <cellStyle name="Tab-R" xfId="5843"/>
    <cellStyle name="Tab-R-fett" xfId="5844"/>
    <cellStyle name="Tab-R-fett[0,0]" xfId="5845"/>
    <cellStyle name="Tab-R-fett[0,00]" xfId="5846"/>
    <cellStyle name="Tab-R-fett[0,000]" xfId="5847"/>
    <cellStyle name="Tab-R-fett[0]" xfId="5848"/>
    <cellStyle name="Tab-R-fett_Verkehr" xfId="5849"/>
    <cellStyle name="Tab-RU" xfId="5850"/>
    <cellStyle name="Tab-RU[0,0]" xfId="5851"/>
    <cellStyle name="Tab-T" xfId="5852"/>
    <cellStyle name="Tab-UT" xfId="5853"/>
    <cellStyle name="Link 2" xfId="5854"/>
    <cellStyle name="Dezimal [0] kursiv" xfId="5855"/>
    <cellStyle name="P-[0,0%]-fett" xfId="5856"/>
    <cellStyle name="Tab-1 [0,0]" xfId="5857"/>
    <cellStyle name="Tab-1 [0,0]-fett" xfId="5858"/>
    <cellStyle name="Tab-1 [0,00]" xfId="5859"/>
    <cellStyle name="Tab-1 [0,00]-fett" xfId="5860"/>
    <cellStyle name="Tab-1 [0,000]" xfId="5861"/>
    <cellStyle name="Tab-1 [0,0000]" xfId="5862"/>
    <cellStyle name="Tab-1 [0]" xfId="5863"/>
    <cellStyle name="Tab-1 [0]-fett" xfId="5864"/>
    <cellStyle name="Tab-1 [Dezimal 0]" xfId="5865"/>
    <cellStyle name="Tab1-0,0000" xfId="5866"/>
    <cellStyle name="Tab1-P-[0,0%]" xfId="5867"/>
    <cellStyle name="Tab-Fn kursiv" xfId="5868"/>
    <cellStyle name="Tab-H" xfId="5869"/>
    <cellStyle name="Tab-HR" xfId="5870"/>
    <cellStyle name="Tab-HU" xfId="5871"/>
    <cellStyle name="Tab-HU-links" xfId="5872"/>
    <cellStyle name="Tab-Linie" xfId="5873"/>
    <cellStyle name="Tab-L-kursiv" xfId="5874"/>
    <cellStyle name="Tab-R kursiv" xfId="5875"/>
    <cellStyle name="Tab-TL" xfId="5876"/>
    <cellStyle name="Total-fett" xfId="5877"/>
    <cellStyle name="Total-P-fett" xfId="5878"/>
    <cellStyle name="Standard 31" xfId="5879"/>
    <cellStyle name="arial" xfId="5880"/>
    <cellStyle name="Standard 2 3 8" xfId="5881"/>
    <cellStyle name="Standard 2 14" xfId="5882"/>
    <cellStyle name="Standard 2 2 7" xfId="5883"/>
    <cellStyle name="Link 3" xfId="5884"/>
    <cellStyle name="Standard 32" xfId="5885"/>
    <cellStyle name="20 % - Akzent1 8" xfId="5886"/>
    <cellStyle name="20 % - Akzent2 8" xfId="5887"/>
    <cellStyle name="20 % - Akzent3 8" xfId="5888"/>
    <cellStyle name="20 % - Akzent4 8" xfId="5889"/>
    <cellStyle name="20 % - Akzent5 8" xfId="5890"/>
    <cellStyle name="20 % - Akzent6 11" xfId="5891"/>
    <cellStyle name="40 % - Akzent1 8" xfId="5892"/>
    <cellStyle name="40 % - Akzent2 8" xfId="5893"/>
    <cellStyle name="40 % - Akzent3 8" xfId="5894"/>
    <cellStyle name="40 % - Akzent4 8" xfId="5895"/>
    <cellStyle name="40 % - Akzent5 8" xfId="5896"/>
    <cellStyle name="40 % - Akzent6 8" xfId="5897"/>
    <cellStyle name="Dezimal [0] 6" xfId="5898"/>
    <cellStyle name="Dezimal [0] 2 4" xfId="5899"/>
    <cellStyle name="Dezimal [0] 2 2 3" xfId="5900"/>
    <cellStyle name="Dezimal [0] 3 3" xfId="5901"/>
    <cellStyle name="Dezimal 2 10" xfId="5902"/>
    <cellStyle name="Dezimal 2 2 7" xfId="5903"/>
    <cellStyle name="Dezimal 3 8" xfId="5904"/>
    <cellStyle name="Dezimal 3 2 6" xfId="5905"/>
    <cellStyle name="Komma 9" xfId="5906"/>
    <cellStyle name="Komma 2 6" xfId="5907"/>
    <cellStyle name="Notiz 5 5" xfId="5908"/>
    <cellStyle name="Standard 3 9" xfId="5909"/>
    <cellStyle name="Standard 5 6" xfId="5910"/>
    <cellStyle name="Standard 5 2 4" xfId="5911"/>
    <cellStyle name="Standard 6 9" xfId="5912"/>
    <cellStyle name="Standard 6 2 4" xfId="5913"/>
    <cellStyle name="Standard 7 14" xfId="5914"/>
    <cellStyle name="20% - Akzent1 2 12" xfId="5915"/>
    <cellStyle name="20% - Akzent1 2 2 11" xfId="5916"/>
    <cellStyle name="20% - Akzent1 3 12" xfId="5917"/>
    <cellStyle name="20% - Akzent1 3 2 11" xfId="5918"/>
    <cellStyle name="20% - Akzent2 2 12" xfId="5919"/>
    <cellStyle name="20% - Akzent2 2 2 11" xfId="5920"/>
    <cellStyle name="20% - Akzent2 3 12" xfId="5921"/>
    <cellStyle name="20% - Akzent2 3 2 11" xfId="5922"/>
    <cellStyle name="20% - Akzent3 2 12" xfId="5923"/>
    <cellStyle name="20% - Akzent3 2 2 11" xfId="5924"/>
    <cellStyle name="20% - Akzent3 3 12" xfId="5925"/>
    <cellStyle name="20% - Akzent3 3 2 11" xfId="5926"/>
    <cellStyle name="20% - Akzent4 2 12" xfId="5927"/>
    <cellStyle name="20% - Akzent4 2 2 11" xfId="5928"/>
    <cellStyle name="20% - Akzent4 3 12" xfId="5929"/>
    <cellStyle name="20% - Akzent4 3 2 11" xfId="5930"/>
    <cellStyle name="20% - Akzent5 2 12" xfId="5931"/>
    <cellStyle name="20% - Akzent5 2 2 11" xfId="5932"/>
    <cellStyle name="20% - Akzent5 3 12" xfId="5933"/>
    <cellStyle name="20% - Akzent5 3 2 11" xfId="5934"/>
    <cellStyle name="20% - Akzent6 5 11" xfId="5935"/>
    <cellStyle name="20% - Akzent6 6 2 11" xfId="5936"/>
    <cellStyle name="20% - Akzent6 7 11" xfId="5937"/>
    <cellStyle name="20% - Akzent6 8 5" xfId="5938"/>
    <cellStyle name="40% - Akzent1 2 12" xfId="5939"/>
    <cellStyle name="40% - Akzent1 2 2 11" xfId="5940"/>
    <cellStyle name="40% - Akzent1 3 12" xfId="5941"/>
    <cellStyle name="40% - Akzent1 3 2 11" xfId="5942"/>
    <cellStyle name="40% - Akzent2 2 12" xfId="5943"/>
    <cellStyle name="40% - Akzent2 2 2 11" xfId="5944"/>
    <cellStyle name="40% - Akzent2 3 12" xfId="5945"/>
    <cellStyle name="40% - Akzent2 3 2 11" xfId="5946"/>
    <cellStyle name="40% - Akzent3 2 12" xfId="5947"/>
    <cellStyle name="40% - Akzent3 2 2 11" xfId="5948"/>
    <cellStyle name="40% - Akzent3 3 12" xfId="5949"/>
    <cellStyle name="40% - Akzent3 3 2 11" xfId="5950"/>
    <cellStyle name="40% - Akzent4 2 12" xfId="5951"/>
    <cellStyle name="40% - Akzent4 2 2 11" xfId="5952"/>
    <cellStyle name="40% - Akzent4 3 12" xfId="5953"/>
    <cellStyle name="40% - Akzent4 3 2 11" xfId="5954"/>
    <cellStyle name="40% - Akzent5 2 12" xfId="5955"/>
    <cellStyle name="40% - Akzent5 2 2 11" xfId="5956"/>
    <cellStyle name="40% - Akzent5 3 12" xfId="5957"/>
    <cellStyle name="40% - Akzent5 3 2 11" xfId="5958"/>
    <cellStyle name="40% - Akzent6 2 12" xfId="5959"/>
    <cellStyle name="40% - Akzent6 2 2 11" xfId="5960"/>
    <cellStyle name="40% - Akzent6 3 12" xfId="5961"/>
    <cellStyle name="40% - Akzent6 3 2 11" xfId="5962"/>
    <cellStyle name="Dezimal 2 11" xfId="5963"/>
    <cellStyle name="Dezimal 2 2 8" xfId="5964"/>
    <cellStyle name="Notiz 7 11" xfId="5965"/>
    <cellStyle name="Prozent 5 11" xfId="5966"/>
    <cellStyle name="Standard 7 15" xfId="5967"/>
    <cellStyle name="20% - Akzent1 2 13" xfId="5968"/>
    <cellStyle name="20% - Akzent1 2 2 12" xfId="5969"/>
    <cellStyle name="20% - Akzent1 3 13" xfId="5970"/>
    <cellStyle name="20% - Akzent1 3 2 12" xfId="5971"/>
    <cellStyle name="20% - Akzent2 2 13" xfId="5972"/>
    <cellStyle name="20% - Akzent2 2 2 12" xfId="5973"/>
    <cellStyle name="20% - Akzent2 3 13" xfId="5974"/>
    <cellStyle name="20% - Akzent2 3 2 12" xfId="5975"/>
    <cellStyle name="20% - Akzent3 2 13" xfId="5976"/>
    <cellStyle name="20% - Akzent3 2 2 12" xfId="5977"/>
    <cellStyle name="20% - Akzent3 3 13" xfId="5978"/>
    <cellStyle name="20% - Akzent3 3 2 12" xfId="5979"/>
    <cellStyle name="20% - Akzent4 2 13" xfId="5980"/>
    <cellStyle name="20% - Akzent4 2 2 12" xfId="5981"/>
    <cellStyle name="20% - Akzent4 3 13" xfId="5982"/>
    <cellStyle name="20% - Akzent4 3 2 12" xfId="5983"/>
    <cellStyle name="20% - Akzent5 2 13" xfId="5984"/>
    <cellStyle name="20% - Akzent5 2 2 12" xfId="5985"/>
    <cellStyle name="20% - Akzent5 3 13" xfId="5986"/>
    <cellStyle name="20% - Akzent5 3 2 12" xfId="5987"/>
    <cellStyle name="20 % - Akzent6 12" xfId="5988"/>
    <cellStyle name="20% - Akzent6 5 12" xfId="5989"/>
    <cellStyle name="20% - Akzent6 6 2 12" xfId="5990"/>
    <cellStyle name="20% - Akzent6 7 12" xfId="5991"/>
    <cellStyle name="40% - Akzent1 2 13" xfId="5992"/>
    <cellStyle name="40% - Akzent1 2 2 12" xfId="5993"/>
    <cellStyle name="40% - Akzent1 3 13" xfId="5994"/>
    <cellStyle name="40% - Akzent1 3 2 12" xfId="5995"/>
    <cellStyle name="40% - Akzent2 2 13" xfId="5996"/>
    <cellStyle name="40% - Akzent2 2 2 12" xfId="5997"/>
    <cellStyle name="40% - Akzent2 3 13" xfId="5998"/>
    <cellStyle name="40% - Akzent2 3 2 12" xfId="5999"/>
    <cellStyle name="40% - Akzent3 2 13" xfId="6000"/>
    <cellStyle name="40% - Akzent3 2 2 12" xfId="6001"/>
    <cellStyle name="40% - Akzent3 3 13" xfId="6002"/>
    <cellStyle name="40% - Akzent3 3 2 12" xfId="6003"/>
    <cellStyle name="40% - Akzent4 2 13" xfId="6004"/>
    <cellStyle name="40% - Akzent4 2 2 12" xfId="6005"/>
    <cellStyle name="40% - Akzent4 3 13" xfId="6006"/>
    <cellStyle name="40% - Akzent4 3 2 12" xfId="6007"/>
    <cellStyle name="40% - Akzent5 2 13" xfId="6008"/>
    <cellStyle name="40% - Akzent5 2 2 12" xfId="6009"/>
    <cellStyle name="40% - Akzent5 3 13" xfId="6010"/>
    <cellStyle name="40% - Akzent5 3 2 12" xfId="6011"/>
    <cellStyle name="40% - Akzent6 2 13" xfId="6012"/>
    <cellStyle name="40% - Akzent6 2 2 12" xfId="6013"/>
    <cellStyle name="40% - Akzent6 3 13" xfId="6014"/>
    <cellStyle name="40% - Akzent6 3 2 12" xfId="6015"/>
    <cellStyle name="Dezimal 2 12" xfId="6016"/>
    <cellStyle name="Link 4" xfId="6017"/>
    <cellStyle name="Notiz 7 12" xfId="6018"/>
    <cellStyle name="Prozent 5 12" xfId="6019"/>
    <cellStyle name="Standard 7 16" xfId="6020"/>
    <cellStyle name="Standard 6 10" xfId="6021"/>
    <cellStyle name="20 % - Akzent6 2 8" xfId="6022"/>
    <cellStyle name="Dezimal 2 4 5" xfId="6023"/>
    <cellStyle name="Dezimal 2 2 9" xfId="6024"/>
    <cellStyle name="Notiz 2 2 3 8" xfId="6025"/>
    <cellStyle name="Notiz 3 2 3 8" xfId="6026"/>
    <cellStyle name="Standard 3 10" xfId="6027"/>
    <cellStyle name="20% - Akzent1 2 3 8" xfId="6028"/>
    <cellStyle name="20% - Akzent1 2 2 2 8" xfId="6029"/>
    <cellStyle name="20% - Akzent1 3 3 8" xfId="6030"/>
    <cellStyle name="20% - Akzent1 3 2 2 8" xfId="6031"/>
    <cellStyle name="20% - Akzent2 2 3 8" xfId="6032"/>
    <cellStyle name="20% - Akzent2 2 2 2 8" xfId="6033"/>
    <cellStyle name="20% - Akzent2 3 3 8" xfId="6034"/>
    <cellStyle name="20% - Akzent2 3 2 2 8" xfId="6035"/>
    <cellStyle name="20% - Akzent3 2 3 8" xfId="6036"/>
    <cellStyle name="20% - Akzent3 2 2 2 8" xfId="6037"/>
    <cellStyle name="20% - Akzent3 3 3 8" xfId="6038"/>
    <cellStyle name="20% - Akzent3 3 2 2 8" xfId="6039"/>
    <cellStyle name="20% - Akzent4 2 3 8" xfId="6040"/>
    <cellStyle name="20% - Akzent4 2 2 2 8" xfId="6041"/>
    <cellStyle name="20% - Akzent4 3 3 8" xfId="6042"/>
    <cellStyle name="20% - Akzent4 3 2 2 8" xfId="6043"/>
    <cellStyle name="20% - Akzent5 2 3 8" xfId="6044"/>
    <cellStyle name="20% - Akzent5 2 2 2 8" xfId="6045"/>
    <cellStyle name="20% - Akzent5 3 3 8" xfId="6046"/>
    <cellStyle name="20% - Akzent5 3 2 2 8" xfId="6047"/>
    <cellStyle name="20% - Akzent6 5 2 8" xfId="6048"/>
    <cellStyle name="20% - Akzent6 6 2 2 8" xfId="6049"/>
    <cellStyle name="20% - Akzent6 7 2 8" xfId="6050"/>
    <cellStyle name="40% - Akzent1 2 3 8" xfId="6051"/>
    <cellStyle name="40% - Akzent1 2 2 2 8" xfId="6052"/>
    <cellStyle name="40% - Akzent1 3 3 8" xfId="6053"/>
    <cellStyle name="40% - Akzent1 3 2 2 8" xfId="6054"/>
    <cellStyle name="40% - Akzent2 2 3 8" xfId="6055"/>
    <cellStyle name="40% - Akzent2 2 2 2 8" xfId="6056"/>
    <cellStyle name="40% - Akzent2 3 3 8" xfId="6057"/>
    <cellStyle name="40% - Akzent2 3 2 2 8" xfId="6058"/>
    <cellStyle name="40% - Akzent3 2 3 8" xfId="6059"/>
    <cellStyle name="40% - Akzent3 2 2 2 8" xfId="6060"/>
    <cellStyle name="40% - Akzent3 3 3 8" xfId="6061"/>
    <cellStyle name="40% - Akzent3 3 2 2 8" xfId="6062"/>
    <cellStyle name="40% - Akzent4 2 3 8" xfId="6063"/>
    <cellStyle name="40% - Akzent4 2 2 2 8" xfId="6064"/>
    <cellStyle name="40% - Akzent4 3 3 8" xfId="6065"/>
    <cellStyle name="40% - Akzent4 3 2 2 8" xfId="6066"/>
    <cellStyle name="40% - Akzent5 2 3 8" xfId="6067"/>
    <cellStyle name="40% - Akzent5 2 2 2 8" xfId="6068"/>
    <cellStyle name="40% - Akzent5 3 3 8" xfId="6069"/>
    <cellStyle name="40% - Akzent5 3 2 2 8" xfId="6070"/>
    <cellStyle name="40% - Akzent6 2 3 8" xfId="6071"/>
    <cellStyle name="40% - Akzent6 2 2 2 8" xfId="6072"/>
    <cellStyle name="40% - Akzent6 3 3 8" xfId="6073"/>
    <cellStyle name="40% - Akzent6 3 2 2 8" xfId="6074"/>
    <cellStyle name="Dezimal 2 3 6" xfId="6075"/>
    <cellStyle name="Notiz 7 2 8" xfId="6076"/>
    <cellStyle name="Prozent 5 2 8" xfId="6077"/>
    <cellStyle name="Standard 7 2 8" xfId="6078"/>
    <cellStyle name="20 % - Akzent6 3 7" xfId="6079"/>
    <cellStyle name="20 % - Akzent6 2 2 7" xfId="6080"/>
    <cellStyle name="20% - Akzent1 2 4 7" xfId="6081"/>
    <cellStyle name="20% - Akzent1 2 2 3 7" xfId="6082"/>
    <cellStyle name="20% - Akzent1 2 2 2 2 7" xfId="6083"/>
    <cellStyle name="20% - Akzent1 2 3 2 7" xfId="6084"/>
    <cellStyle name="20% - Akzent1 3 4 7" xfId="6085"/>
    <cellStyle name="20% - Akzent1 3 2 3 7" xfId="6086"/>
    <cellStyle name="20% - Akzent1 3 2 2 2 7" xfId="6087"/>
    <cellStyle name="20% - Akzent1 3 3 2 7" xfId="6088"/>
    <cellStyle name="20% - Akzent2 2 4 7" xfId="6089"/>
    <cellStyle name="20% - Akzent2 2 2 3 7" xfId="6090"/>
    <cellStyle name="20% - Akzent2 2 2 2 2 7" xfId="6091"/>
    <cellStyle name="20% - Akzent2 2 3 2 7" xfId="6092"/>
    <cellStyle name="20% - Akzent2 3 4 7" xfId="6093"/>
    <cellStyle name="20% - Akzent2 3 2 3 7" xfId="6094"/>
    <cellStyle name="20% - Akzent2 3 2 2 2 7" xfId="6095"/>
    <cellStyle name="20% - Akzent2 3 3 2 7" xfId="6096"/>
    <cellStyle name="20% - Akzent3 2 4 7" xfId="6097"/>
    <cellStyle name="20% - Akzent3 2 2 3 7" xfId="6098"/>
    <cellStyle name="20% - Akzent3 2 2 2 2 7" xfId="6099"/>
    <cellStyle name="20% - Akzent3 2 3 2 7" xfId="6100"/>
    <cellStyle name="20% - Akzent3 3 4 7" xfId="6101"/>
    <cellStyle name="20% - Akzent3 3 2 3 7" xfId="6102"/>
    <cellStyle name="20% - Akzent3 3 2 2 2 7" xfId="6103"/>
    <cellStyle name="20% - Akzent3 3 3 2 7" xfId="6104"/>
    <cellStyle name="20% - Akzent4 2 4 7" xfId="6105"/>
    <cellStyle name="20% - Akzent4 2 2 3 7" xfId="6106"/>
    <cellStyle name="20% - Akzent4 2 2 2 2 7" xfId="6107"/>
    <cellStyle name="20% - Akzent4 2 3 2 7" xfId="6108"/>
    <cellStyle name="20% - Akzent4 3 4 7" xfId="6109"/>
    <cellStyle name="20% - Akzent4 3 2 3 7" xfId="6110"/>
    <cellStyle name="20% - Akzent4 3 2 2 2 7" xfId="6111"/>
    <cellStyle name="20% - Akzent4 3 3 2 7" xfId="6112"/>
    <cellStyle name="20% - Akzent5 2 4 7" xfId="6113"/>
    <cellStyle name="20% - Akzent5 2 2 3 7" xfId="6114"/>
    <cellStyle name="20% - Akzent5 2 2 2 2 7" xfId="6115"/>
    <cellStyle name="20% - Akzent5 2 3 2 7" xfId="6116"/>
    <cellStyle name="20% - Akzent5 3 4 7" xfId="6117"/>
    <cellStyle name="20% - Akzent5 3 2 3 7" xfId="6118"/>
    <cellStyle name="20% - Akzent5 3 2 2 2 7" xfId="6119"/>
    <cellStyle name="20% - Akzent5 3 3 2 7" xfId="6120"/>
    <cellStyle name="20% - Akzent6 5 3 7" xfId="6121"/>
    <cellStyle name="20% - Akzent6 5 2 2 7" xfId="6122"/>
    <cellStyle name="20% - Akzent6 6 2 3 7" xfId="6123"/>
    <cellStyle name="20% - Akzent6 6 2 2 2 7" xfId="6124"/>
    <cellStyle name="20% - Akzent6 7 3 7" xfId="6125"/>
    <cellStyle name="20% - Akzent6 7 2 2 7" xfId="6126"/>
    <cellStyle name="40% - Akzent1 2 4 7" xfId="6127"/>
    <cellStyle name="40% - Akzent1 2 2 3 7" xfId="6128"/>
    <cellStyle name="40% - Akzent1 2 2 2 2 7" xfId="6129"/>
    <cellStyle name="40% - Akzent1 2 3 2 7" xfId="6130"/>
    <cellStyle name="40% - Akzent1 3 4 7" xfId="6131"/>
    <cellStyle name="40% - Akzent1 3 2 3 7" xfId="6132"/>
    <cellStyle name="40% - Akzent1 3 2 2 2 7" xfId="6133"/>
    <cellStyle name="40% - Akzent1 3 3 2 7" xfId="6134"/>
    <cellStyle name="40% - Akzent2 2 4 7" xfId="6135"/>
    <cellStyle name="40% - Akzent2 2 2 3 7" xfId="6136"/>
    <cellStyle name="40% - Akzent2 2 2 2 2 7" xfId="6137"/>
    <cellStyle name="40% - Akzent2 2 3 2 7" xfId="6138"/>
    <cellStyle name="40% - Akzent2 3 4 7" xfId="6139"/>
    <cellStyle name="40% - Akzent2 3 2 3 7" xfId="6140"/>
    <cellStyle name="40% - Akzent2 3 2 2 2 7" xfId="6141"/>
    <cellStyle name="40% - Akzent2 3 3 2 7" xfId="6142"/>
    <cellStyle name="40% - Akzent3 2 4 7" xfId="6143"/>
    <cellStyle name="40% - Akzent3 2 2 3 7" xfId="6144"/>
    <cellStyle name="40% - Akzent3 2 2 2 2 7" xfId="6145"/>
    <cellStyle name="40% - Akzent3 2 3 2 7" xfId="6146"/>
    <cellStyle name="40% - Akzent3 3 4 7" xfId="6147"/>
    <cellStyle name="40% - Akzent3 3 2 3 7" xfId="6148"/>
    <cellStyle name="40% - Akzent3 3 2 2 2 7" xfId="6149"/>
    <cellStyle name="40% - Akzent3 3 3 2 7" xfId="6150"/>
    <cellStyle name="40% - Akzent4 2 4 7" xfId="6151"/>
    <cellStyle name="40% - Akzent4 2 2 3 7" xfId="6152"/>
    <cellStyle name="40% - Akzent4 2 2 2 2 7" xfId="6153"/>
    <cellStyle name="40% - Akzent4 2 3 2 7" xfId="6154"/>
    <cellStyle name="40% - Akzent4 3 4 7" xfId="6155"/>
    <cellStyle name="40% - Akzent4 3 2 3 7" xfId="6156"/>
    <cellStyle name="40% - Akzent4 3 2 2 2 7" xfId="6157"/>
    <cellStyle name="40% - Akzent4 3 3 2 7" xfId="6158"/>
    <cellStyle name="40% - Akzent5 2 4 7" xfId="6159"/>
    <cellStyle name="40% - Akzent5 2 2 3 7" xfId="6160"/>
    <cellStyle name="40% - Akzent5 2 2 2 2 7" xfId="6161"/>
    <cellStyle name="40% - Akzent5 2 3 2 7" xfId="6162"/>
    <cellStyle name="40% - Akzent5 3 4 7" xfId="6163"/>
    <cellStyle name="40% - Akzent5 3 2 3 7" xfId="6164"/>
    <cellStyle name="40% - Akzent5 3 2 2 2 7" xfId="6165"/>
    <cellStyle name="40% - Akzent5 3 3 2 7" xfId="6166"/>
    <cellStyle name="40% - Akzent6 2 4 7" xfId="6167"/>
    <cellStyle name="40% - Akzent6 2 2 3 7" xfId="6168"/>
    <cellStyle name="40% - Akzent6 2 2 2 2 7" xfId="6169"/>
    <cellStyle name="40% - Akzent6 2 3 2 7" xfId="6170"/>
    <cellStyle name="40% - Akzent6 3 4 7" xfId="6171"/>
    <cellStyle name="40% - Akzent6 3 2 3 7" xfId="6172"/>
    <cellStyle name="40% - Akzent6 3 2 2 2 7" xfId="6173"/>
    <cellStyle name="40% - Akzent6 3 3 2 7" xfId="6174"/>
    <cellStyle name="Notiz 2 2 3 2 7" xfId="6175"/>
    <cellStyle name="Notiz 3 2 3 2 7" xfId="6176"/>
    <cellStyle name="Notiz 7 3 7" xfId="6177"/>
    <cellStyle name="Notiz 7 2 2 7" xfId="6178"/>
    <cellStyle name="Prozent 5 3 7" xfId="6179"/>
    <cellStyle name="Prozent 5 2 2 7" xfId="6180"/>
    <cellStyle name="Standard 3 3 7" xfId="6181"/>
    <cellStyle name="Standard 6 3 7" xfId="6182"/>
    <cellStyle name="Standard 7 3 7" xfId="6183"/>
    <cellStyle name="Standard 7 2 2 7" xfId="6184"/>
    <cellStyle name="Komma 2 7" xfId="6185"/>
    <cellStyle name="Dezimal 2 5 6" xfId="6186"/>
    <cellStyle name="Dezimal 2 3 2 5" xfId="6187"/>
    <cellStyle name="20 % - Akzent1 9" xfId="6188"/>
    <cellStyle name="40 % - Akzent1 9" xfId="6189"/>
    <cellStyle name="20 % - Akzent2 9" xfId="6190"/>
    <cellStyle name="40 % - Akzent2 9" xfId="6191"/>
    <cellStyle name="20 % - Akzent3 9" xfId="6192"/>
    <cellStyle name="40 % - Akzent3 9" xfId="6193"/>
    <cellStyle name="20 % - Akzent4 9" xfId="6194"/>
    <cellStyle name="40 % - Akzent4 9" xfId="6195"/>
    <cellStyle name="20 % - Akzent5 9" xfId="6196"/>
    <cellStyle name="40 % - Akzent5 9" xfId="6197"/>
    <cellStyle name="40 % - Akzent6 9" xfId="6198"/>
    <cellStyle name="Standard 13 7" xfId="6199"/>
    <cellStyle name="Notiz 9 5" xfId="6200"/>
    <cellStyle name="20 % - Akzent6 4 5" xfId="6201"/>
    <cellStyle name="Standard 14 6" xfId="6202"/>
    <cellStyle name="Standard 34 4" xfId="6203"/>
    <cellStyle name="Standard 15 5" xfId="6204"/>
    <cellStyle name="Notiz 10 8" xfId="6205"/>
    <cellStyle name="20 % - Akzent1 2 4" xfId="6206"/>
    <cellStyle name="40 % - Akzent1 2 4" xfId="6207"/>
    <cellStyle name="20 % - Akzent2 2 4" xfId="6208"/>
    <cellStyle name="40 % - Akzent2 2 4" xfId="6209"/>
    <cellStyle name="20 % - Akzent3 2 4" xfId="6210"/>
    <cellStyle name="40 % - Akzent3 2 4" xfId="6211"/>
    <cellStyle name="20 % - Akzent4 2 4" xfId="6212"/>
    <cellStyle name="40 % - Akzent4 2 4" xfId="6213"/>
    <cellStyle name="20 % - Akzent5 2 4" xfId="6214"/>
    <cellStyle name="40 % - Akzent5 2 4" xfId="6215"/>
    <cellStyle name="20 % - Akzent6 5 4" xfId="6216"/>
    <cellStyle name="40 % - Akzent6 2 4" xfId="6217"/>
    <cellStyle name="Standard 16 5" xfId="6218"/>
    <cellStyle name="Standard 17 5" xfId="6219"/>
    <cellStyle name="Notiz 11 8" xfId="6220"/>
    <cellStyle name="20 % - Akzent1 3 3" xfId="6221"/>
    <cellStyle name="40 % - Akzent1 3 3" xfId="6222"/>
    <cellStyle name="20 % - Akzent2 3 3" xfId="6223"/>
    <cellStyle name="40 % - Akzent2 3 3" xfId="6224"/>
    <cellStyle name="20 % - Akzent3 3 3" xfId="6225"/>
    <cellStyle name="40 % - Akzent3 3 3" xfId="6226"/>
    <cellStyle name="20 % - Akzent4 3 3" xfId="6227"/>
    <cellStyle name="40 % - Akzent4 3 3" xfId="6228"/>
    <cellStyle name="20 % - Akzent5 3 3" xfId="6229"/>
    <cellStyle name="40 % - Akzent5 3 3" xfId="6230"/>
    <cellStyle name="20 % - Akzent6 6 4" xfId="6231"/>
    <cellStyle name="40 % - Akzent6 3 3" xfId="6232"/>
    <cellStyle name="Standard 19 6" xfId="6233"/>
    <cellStyle name="Notiz 12 4" xfId="6234"/>
    <cellStyle name="20 % - Akzent1 4 3" xfId="6235"/>
    <cellStyle name="40 % - Akzent1 4 3" xfId="6236"/>
    <cellStyle name="20 % - Akzent2 4 3" xfId="6237"/>
    <cellStyle name="40 % - Akzent2 4 3" xfId="6238"/>
    <cellStyle name="20 % - Akzent3 4 3" xfId="6239"/>
    <cellStyle name="40 % - Akzent3 4 3" xfId="6240"/>
    <cellStyle name="20 % - Akzent4 4 3" xfId="6241"/>
    <cellStyle name="40 % - Akzent4 4 3" xfId="6242"/>
    <cellStyle name="20 % - Akzent5 4 3" xfId="6243"/>
    <cellStyle name="40 % - Akzent5 4 3" xfId="6244"/>
    <cellStyle name="20 % - Akzent6 7 4" xfId="6245"/>
    <cellStyle name="40 % - Akzent6 4 3" xfId="6246"/>
    <cellStyle name="Besuchter Hyperlink 2" xfId="6247"/>
    <cellStyle name="Standard 22 2" xfId="6248"/>
    <cellStyle name="20% - Akzent1 2 5 5" xfId="6249"/>
    <cellStyle name="20% - Akzent2 2 5 5" xfId="6250"/>
    <cellStyle name="20% - Akzent3 2 5 5" xfId="6251"/>
    <cellStyle name="20% - Akzent4 2 5 5" xfId="6252"/>
    <cellStyle name="20% - Akzent5 2 5 5" xfId="6253"/>
    <cellStyle name="20% - Akzent6 2 3" xfId="6254"/>
    <cellStyle name="40% - Akzent1 2 5 5" xfId="6255"/>
    <cellStyle name="40% - Akzent2 2 5 5" xfId="6256"/>
    <cellStyle name="40% - Akzent3 2 5 5" xfId="6257"/>
    <cellStyle name="40% - Akzent4 2 5 5" xfId="6258"/>
    <cellStyle name="40% - Akzent5 2 5 5" xfId="6259"/>
    <cellStyle name="40% - Akzent6 2 5 5" xfId="6260"/>
    <cellStyle name="60% - Akzent1 2 3" xfId="6261"/>
    <cellStyle name="60% - Akzent2 2 3" xfId="6262"/>
    <cellStyle name="60% - Akzent3 2 3" xfId="6263"/>
    <cellStyle name="60% - Akzent4 2 3" xfId="6264"/>
    <cellStyle name="60% - Akzent5 2 3" xfId="6265"/>
    <cellStyle name="60% - Akzent6 2 3" xfId="6266"/>
    <cellStyle name="Akzent1 2 3" xfId="6267"/>
    <cellStyle name="Akzent2 2 3" xfId="6268"/>
    <cellStyle name="Akzent3 2 3" xfId="6269"/>
    <cellStyle name="Akzent4 2 3" xfId="6270"/>
    <cellStyle name="Akzent5 2 3" xfId="6271"/>
    <cellStyle name="Akzent6 2 3" xfId="6272"/>
    <cellStyle name="Ausgabe 2 3" xfId="6273"/>
    <cellStyle name="Berechnung 2 3" xfId="6274"/>
    <cellStyle name="Eingabe 2 3" xfId="6275"/>
    <cellStyle name="Ergebnis 2 3" xfId="6276"/>
    <cellStyle name="Erklärender Text 2 3" xfId="6277"/>
    <cellStyle name="Gut 2 3" xfId="6278"/>
    <cellStyle name="Link 2 2" xfId="6279"/>
    <cellStyle name="Neutral 2 3" xfId="6280"/>
    <cellStyle name="Notiz 10 2 5" xfId="6281"/>
    <cellStyle name="Notiz 11 2 5" xfId="6282"/>
    <cellStyle name="Notiz 12 2 3" xfId="6283"/>
    <cellStyle name="Notiz 13 4" xfId="6284"/>
    <cellStyle name="Notiz 14 2" xfId="6285"/>
    <cellStyle name="Notiz 15" xfId="6286"/>
    <cellStyle name="Notiz 16" xfId="6287"/>
    <cellStyle name="Notiz 17" xfId="6288"/>
    <cellStyle name="Notiz 18" xfId="6289"/>
    <cellStyle name="Notiz 19" xfId="6290"/>
    <cellStyle name="Notiz 2 3 2" xfId="6291"/>
    <cellStyle name="Notiz 20" xfId="6292"/>
    <cellStyle name="Notiz 21" xfId="6293"/>
    <cellStyle name="Notiz 22" xfId="6294"/>
    <cellStyle name="Notiz 23" xfId="6295"/>
    <cellStyle name="Notiz 24" xfId="6296"/>
    <cellStyle name="Notiz 25" xfId="6297"/>
    <cellStyle name="Notiz 26" xfId="6298"/>
    <cellStyle name="Notiz 27" xfId="6299"/>
    <cellStyle name="Notiz 28" xfId="6300"/>
    <cellStyle name="Notiz 29" xfId="6301"/>
    <cellStyle name="Notiz 3 3" xfId="6302"/>
    <cellStyle name="Notiz 30" xfId="6303"/>
    <cellStyle name="Notiz 31" xfId="6304"/>
    <cellStyle name="Notiz 32" xfId="6305"/>
    <cellStyle name="Notiz 33" xfId="6306"/>
    <cellStyle name="Notiz 34" xfId="6307"/>
    <cellStyle name="Notiz 35" xfId="6308"/>
    <cellStyle name="Notiz 4 3 2" xfId="6309"/>
    <cellStyle name="Notiz 5 3 2" xfId="6310"/>
    <cellStyle name="Notiz 6 3" xfId="6311"/>
    <cellStyle name="Notiz 7 4 5" xfId="6312"/>
    <cellStyle name="Notiz 8 2" xfId="6313"/>
    <cellStyle name="Notiz 9 2 7" xfId="6314"/>
    <cellStyle name="Prozent 14 3" xfId="6315"/>
    <cellStyle name="Schlecht 2 3" xfId="6316"/>
    <cellStyle name="Standard 34 3 2" xfId="6317"/>
    <cellStyle name="Standard 34 2 3" xfId="6318"/>
    <cellStyle name="Standard 35" xfId="6319"/>
    <cellStyle name="Überschrift 1 2 3" xfId="6320"/>
    <cellStyle name="Überschrift 2 2 3" xfId="6321"/>
    <cellStyle name="Überschrift 3 2 3" xfId="6322"/>
    <cellStyle name="Überschrift 4 2 3" xfId="6323"/>
    <cellStyle name="Verknüpfte Zelle 2 3" xfId="6324"/>
    <cellStyle name="Warnender Text 2 3" xfId="6325"/>
    <cellStyle name="Zelle überprüfen 2 3" xfId="6326"/>
    <cellStyle name="Standard 23 5" xfId="6327"/>
    <cellStyle name="20% - Akzent1 2 6 4" xfId="6328"/>
    <cellStyle name="20% - Akzent1 2 2 4 5" xfId="6329"/>
    <cellStyle name="20% - Akzent1 3 5 5" xfId="6330"/>
    <cellStyle name="20% - Akzent1 3 2 4 5" xfId="6331"/>
    <cellStyle name="20% - Akzent2 2 6 4" xfId="6332"/>
    <cellStyle name="20% - Akzent2 2 2 4 5" xfId="6333"/>
    <cellStyle name="20% - Akzent2 3 5 5" xfId="6334"/>
    <cellStyle name="20% - Akzent2 3 2 4 5" xfId="6335"/>
    <cellStyle name="20% - Akzent3 2 6 4" xfId="6336"/>
    <cellStyle name="20% - Akzent3 2 2 4 5" xfId="6337"/>
    <cellStyle name="20% - Akzent3 3 5 5" xfId="6338"/>
    <cellStyle name="20% - Akzent3 3 2 4 5" xfId="6339"/>
    <cellStyle name="20% - Akzent4 2 6 4" xfId="6340"/>
    <cellStyle name="20% - Akzent4 2 2 4 5" xfId="6341"/>
    <cellStyle name="20% - Akzent4 3 5 5" xfId="6342"/>
    <cellStyle name="20% - Akzent4 3 2 4 5" xfId="6343"/>
    <cellStyle name="20% - Akzent5 2 6 4" xfId="6344"/>
    <cellStyle name="20% - Akzent5 2 2 4 5" xfId="6345"/>
    <cellStyle name="20% - Akzent5 3 5 5" xfId="6346"/>
    <cellStyle name="20% - Akzent5 3 2 4 5" xfId="6347"/>
    <cellStyle name="20% - Akzent6 5 4 5" xfId="6348"/>
    <cellStyle name="20% - Akzent6 6 2 4 5" xfId="6349"/>
    <cellStyle name="20% - Akzent6 7 4 5" xfId="6350"/>
    <cellStyle name="20% - Akzent6 8 6" xfId="6351"/>
    <cellStyle name="40% - Akzent1 2 6 4" xfId="6352"/>
    <cellStyle name="40% - Akzent1 2 2 4 5" xfId="6353"/>
    <cellStyle name="40% - Akzent1 3 5 5" xfId="6354"/>
    <cellStyle name="40% - Akzent1 3 2 4 5" xfId="6355"/>
    <cellStyle name="40% - Akzent2 2 6 4" xfId="6356"/>
    <cellStyle name="40% - Akzent2 2 2 4 5" xfId="6357"/>
    <cellStyle name="40% - Akzent2 3 5 5" xfId="6358"/>
    <cellStyle name="40% - Akzent2 3 2 4 5" xfId="6359"/>
    <cellStyle name="40% - Akzent3 2 6 4" xfId="6360"/>
    <cellStyle name="40% - Akzent3 2 2 4 5" xfId="6361"/>
    <cellStyle name="40% - Akzent3 3 5 5" xfId="6362"/>
    <cellStyle name="40% - Akzent3 3 2 4 5" xfId="6363"/>
    <cellStyle name="40% - Akzent4 2 6 4" xfId="6364"/>
    <cellStyle name="40% - Akzent4 2 2 4 5" xfId="6365"/>
    <cellStyle name="40% - Akzent4 3 5 5" xfId="6366"/>
    <cellStyle name="40% - Akzent4 3 2 4 5" xfId="6367"/>
    <cellStyle name="40% - Akzent5 2 6 4" xfId="6368"/>
    <cellStyle name="40% - Akzent5 2 2 4 5" xfId="6369"/>
    <cellStyle name="40% - Akzent5 3 5 5" xfId="6370"/>
    <cellStyle name="40% - Akzent5 3 2 4 5" xfId="6371"/>
    <cellStyle name="40% - Akzent6 2 6 4" xfId="6372"/>
    <cellStyle name="40% - Akzent6 2 2 4 5" xfId="6373"/>
    <cellStyle name="40% - Akzent6 3 5 5" xfId="6374"/>
    <cellStyle name="40% - Akzent6 3 2 4 5" xfId="6375"/>
    <cellStyle name="Dezimal 2 6 4" xfId="6376"/>
    <cellStyle name="Dezimal 2 2 2 5" xfId="6377"/>
    <cellStyle name="Notiz 7 5 4" xfId="6378"/>
    <cellStyle name="Prozent 5 4 5" xfId="6379"/>
    <cellStyle name="Standard 6 4 7" xfId="6380"/>
    <cellStyle name="Standard 7 4 5" xfId="6381"/>
    <cellStyle name="20 % - Akzent6 13" xfId="6382"/>
    <cellStyle name="20 % - Akzent6 2 9" xfId="6383"/>
    <cellStyle name="20 % - Akzent6 2 2 8" xfId="6384"/>
    <cellStyle name="20 % - Akzent6 3 8" xfId="6385"/>
    <cellStyle name="20% - Akzent1 2 14" xfId="6386"/>
    <cellStyle name="20% - Akzent1 2 2 13" xfId="6387"/>
    <cellStyle name="20% - Akzent1 2 2 2 9" xfId="6388"/>
    <cellStyle name="20% - Akzent1 2 2 2 2 8" xfId="6389"/>
    <cellStyle name="20% - Akzent1 2 2 3 8" xfId="6390"/>
    <cellStyle name="20% - Akzent1 2 3 9" xfId="6391"/>
    <cellStyle name="20% - Akzent1 2 3 2 8" xfId="6392"/>
    <cellStyle name="20% - Akzent1 2 4 8" xfId="6393"/>
    <cellStyle name="20% - Akzent1 3 14" xfId="6394"/>
    <cellStyle name="20% - Akzent1 3 2 13" xfId="6395"/>
    <cellStyle name="20% - Akzent1 3 2 2 9" xfId="6396"/>
    <cellStyle name="20% - Akzent1 3 2 2 2 8" xfId="6397"/>
    <cellStyle name="20% - Akzent1 3 2 3 8" xfId="6398"/>
    <cellStyle name="20% - Akzent1 3 3 9" xfId="6399"/>
    <cellStyle name="20% - Akzent1 3 3 2 8" xfId="6400"/>
    <cellStyle name="20% - Akzent1 3 4 8" xfId="6401"/>
    <cellStyle name="20% - Akzent2 2 14" xfId="6402"/>
    <cellStyle name="20% - Akzent2 2 2 13" xfId="6403"/>
    <cellStyle name="20% - Akzent2 2 2 2 9" xfId="6404"/>
    <cellStyle name="20% - Akzent2 2 2 2 2 8" xfId="6405"/>
    <cellStyle name="20% - Akzent2 2 2 3 8" xfId="6406"/>
    <cellStyle name="20% - Akzent2 2 3 9" xfId="6407"/>
    <cellStyle name="20% - Akzent2 2 3 2 8" xfId="6408"/>
    <cellStyle name="20% - Akzent2 2 4 8" xfId="6409"/>
    <cellStyle name="20% - Akzent2 3 14" xfId="6410"/>
    <cellStyle name="20% - Akzent2 3 2 13" xfId="6411"/>
    <cellStyle name="20% - Akzent2 3 2 2 9" xfId="6412"/>
    <cellStyle name="20% - Akzent2 3 2 2 2 8" xfId="6413"/>
    <cellStyle name="20% - Akzent2 3 2 3 8" xfId="6414"/>
    <cellStyle name="20% - Akzent2 3 3 9" xfId="6415"/>
    <cellStyle name="20% - Akzent2 3 3 2 8" xfId="6416"/>
    <cellStyle name="20% - Akzent2 3 4 8" xfId="6417"/>
    <cellStyle name="20% - Akzent3 2 14" xfId="6418"/>
    <cellStyle name="20% - Akzent3 2 2 13" xfId="6419"/>
    <cellStyle name="20% - Akzent3 2 2 2 9" xfId="6420"/>
    <cellStyle name="20% - Akzent3 2 2 2 2 8" xfId="6421"/>
    <cellStyle name="20% - Akzent3 2 2 3 8" xfId="6422"/>
    <cellStyle name="20% - Akzent3 2 3 9" xfId="6423"/>
    <cellStyle name="20% - Akzent3 2 3 2 8" xfId="6424"/>
    <cellStyle name="20% - Akzent3 2 4 8" xfId="6425"/>
    <cellStyle name="20% - Akzent3 3 14" xfId="6426"/>
    <cellStyle name="20% - Akzent3 3 2 13" xfId="6427"/>
    <cellStyle name="20% - Akzent3 3 2 2 9" xfId="6428"/>
    <cellStyle name="20% - Akzent3 3 2 2 2 8" xfId="6429"/>
    <cellStyle name="20% - Akzent3 3 2 3 8" xfId="6430"/>
    <cellStyle name="20% - Akzent3 3 3 9" xfId="6431"/>
    <cellStyle name="20% - Akzent3 3 3 2 8" xfId="6432"/>
    <cellStyle name="20% - Akzent3 3 4 8" xfId="6433"/>
    <cellStyle name="20% - Akzent4 2 14" xfId="6434"/>
    <cellStyle name="20% - Akzent4 2 2 13" xfId="6435"/>
    <cellStyle name="20% - Akzent4 2 2 2 9" xfId="6436"/>
    <cellStyle name="20% - Akzent4 2 2 2 2 8" xfId="6437"/>
    <cellStyle name="20% - Akzent4 2 2 3 8" xfId="6438"/>
    <cellStyle name="20% - Akzent4 2 3 9" xfId="6439"/>
    <cellStyle name="20% - Akzent4 2 3 2 8" xfId="6440"/>
    <cellStyle name="20% - Akzent4 2 4 8" xfId="6441"/>
    <cellStyle name="20% - Akzent4 3 14" xfId="6442"/>
    <cellStyle name="20% - Akzent4 3 2 13" xfId="6443"/>
    <cellStyle name="20% - Akzent4 3 2 2 9" xfId="6444"/>
    <cellStyle name="20% - Akzent4 3 2 2 2 8" xfId="6445"/>
    <cellStyle name="20% - Akzent4 3 2 3 8" xfId="6446"/>
    <cellStyle name="20% - Akzent4 3 3 9" xfId="6447"/>
    <cellStyle name="20% - Akzent4 3 3 2 8" xfId="6448"/>
    <cellStyle name="20% - Akzent4 3 4 8" xfId="6449"/>
    <cellStyle name="20% - Akzent5 2 14" xfId="6450"/>
    <cellStyle name="20% - Akzent5 2 2 13" xfId="6451"/>
    <cellStyle name="20% - Akzent5 2 2 2 9" xfId="6452"/>
    <cellStyle name="20% - Akzent5 2 2 2 2 8" xfId="6453"/>
    <cellStyle name="20% - Akzent5 2 2 3 8" xfId="6454"/>
    <cellStyle name="20% - Akzent5 2 3 9" xfId="6455"/>
    <cellStyle name="20% - Akzent5 2 3 2 8" xfId="6456"/>
    <cellStyle name="20% - Akzent5 2 4 8" xfId="6457"/>
    <cellStyle name="20% - Akzent5 3 14" xfId="6458"/>
    <cellStyle name="20% - Akzent5 3 2 13" xfId="6459"/>
    <cellStyle name="20% - Akzent5 3 2 2 9" xfId="6460"/>
    <cellStyle name="20% - Akzent5 3 2 2 2 8" xfId="6461"/>
    <cellStyle name="20% - Akzent5 3 2 3 8" xfId="6462"/>
    <cellStyle name="20% - Akzent5 3 3 9" xfId="6463"/>
    <cellStyle name="20% - Akzent5 3 3 2 8" xfId="6464"/>
    <cellStyle name="20% - Akzent5 3 4 8" xfId="6465"/>
    <cellStyle name="20% - Akzent6 5 13" xfId="6466"/>
    <cellStyle name="20% - Akzent6 5 2 9" xfId="6467"/>
    <cellStyle name="20% - Akzent6 5 2 2 8" xfId="6468"/>
    <cellStyle name="20% - Akzent6 5 3 8" xfId="6469"/>
    <cellStyle name="20% - Akzent6 6 2 13" xfId="6470"/>
    <cellStyle name="20% - Akzent6 6 2 2 9" xfId="6471"/>
    <cellStyle name="20% - Akzent6 6 2 2 2 8" xfId="6472"/>
    <cellStyle name="20% - Akzent6 6 2 3 8" xfId="6473"/>
    <cellStyle name="20% - Akzent6 7 13" xfId="6474"/>
    <cellStyle name="20% - Akzent6 7 2 9" xfId="6475"/>
    <cellStyle name="20% - Akzent6 7 2 2 8" xfId="6476"/>
    <cellStyle name="20% - Akzent6 7 3 8" xfId="6477"/>
    <cellStyle name="40% - Akzent1 2 14" xfId="6478"/>
    <cellStyle name="40% - Akzent1 2 2 13" xfId="6479"/>
    <cellStyle name="40% - Akzent1 2 2 2 9" xfId="6480"/>
    <cellStyle name="40% - Akzent1 2 2 2 2 8" xfId="6481"/>
    <cellStyle name="40% - Akzent1 2 2 3 8" xfId="6482"/>
    <cellStyle name="40% - Akzent1 2 3 9" xfId="6483"/>
    <cellStyle name="40% - Akzent1 2 3 2 8" xfId="6484"/>
    <cellStyle name="40% - Akzent1 2 4 8" xfId="6485"/>
    <cellStyle name="40% - Akzent1 3 14" xfId="6486"/>
    <cellStyle name="40% - Akzent1 3 2 13" xfId="6487"/>
    <cellStyle name="40% - Akzent1 3 2 2 9" xfId="6488"/>
    <cellStyle name="40% - Akzent1 3 2 2 2 8" xfId="6489"/>
    <cellStyle name="40% - Akzent1 3 2 3 8" xfId="6490"/>
    <cellStyle name="40% - Akzent1 3 3 9" xfId="6491"/>
    <cellStyle name="40% - Akzent1 3 3 2 8" xfId="6492"/>
    <cellStyle name="40% - Akzent1 3 4 8" xfId="6493"/>
    <cellStyle name="40% - Akzent2 2 14" xfId="6494"/>
    <cellStyle name="40% - Akzent2 2 2 13" xfId="6495"/>
    <cellStyle name="40% - Akzent2 2 2 2 9" xfId="6496"/>
    <cellStyle name="40% - Akzent2 2 2 2 2 8" xfId="6497"/>
    <cellStyle name="40% - Akzent2 2 2 3 8" xfId="6498"/>
    <cellStyle name="40% - Akzent2 2 3 9" xfId="6499"/>
    <cellStyle name="40% - Akzent2 2 3 2 8" xfId="6500"/>
    <cellStyle name="40% - Akzent2 2 4 8" xfId="6501"/>
    <cellStyle name="40% - Akzent2 3 14" xfId="6502"/>
    <cellStyle name="40% - Akzent2 3 2 13" xfId="6503"/>
    <cellStyle name="40% - Akzent2 3 2 2 9" xfId="6504"/>
    <cellStyle name="40% - Akzent2 3 2 2 2 8" xfId="6505"/>
    <cellStyle name="40% - Akzent2 3 2 3 8" xfId="6506"/>
    <cellStyle name="40% - Akzent2 3 3 9" xfId="6507"/>
    <cellStyle name="40% - Akzent2 3 3 2 8" xfId="6508"/>
    <cellStyle name="40% - Akzent2 3 4 8" xfId="6509"/>
    <cellStyle name="40% - Akzent3 2 14" xfId="6510"/>
    <cellStyle name="40% - Akzent3 2 2 13" xfId="6511"/>
    <cellStyle name="40% - Akzent3 2 2 2 9" xfId="6512"/>
    <cellStyle name="40% - Akzent3 2 2 2 2 8" xfId="6513"/>
    <cellStyle name="40% - Akzent3 2 2 3 8" xfId="6514"/>
    <cellStyle name="40% - Akzent3 2 3 9" xfId="6515"/>
    <cellStyle name="40% - Akzent3 2 3 2 8" xfId="6516"/>
    <cellStyle name="40% - Akzent3 2 4 8" xfId="6517"/>
    <cellStyle name="40% - Akzent3 3 14" xfId="6518"/>
    <cellStyle name="40% - Akzent3 3 2 13" xfId="6519"/>
    <cellStyle name="40% - Akzent3 3 2 2 9" xfId="6520"/>
    <cellStyle name="40% - Akzent3 3 2 2 2 8" xfId="6521"/>
    <cellStyle name="40% - Akzent3 3 2 3 8" xfId="6522"/>
    <cellStyle name="40% - Akzent3 3 3 9" xfId="6523"/>
    <cellStyle name="40% - Akzent3 3 3 2 8" xfId="6524"/>
    <cellStyle name="40% - Akzent3 3 4 8" xfId="6525"/>
    <cellStyle name="40% - Akzent4 2 14" xfId="6526"/>
    <cellStyle name="40% - Akzent4 2 2 13" xfId="6527"/>
    <cellStyle name="40% - Akzent4 2 2 2 9" xfId="6528"/>
    <cellStyle name="40% - Akzent4 2 2 2 2 8" xfId="6529"/>
    <cellStyle name="40% - Akzent4 2 2 3 8" xfId="6530"/>
    <cellStyle name="40% - Akzent4 2 3 9" xfId="6531"/>
    <cellStyle name="40% - Akzent4 2 3 2 8" xfId="6532"/>
    <cellStyle name="40% - Akzent4 2 4 8" xfId="6533"/>
    <cellStyle name="40% - Akzent4 3 14" xfId="6534"/>
    <cellStyle name="40% - Akzent4 3 2 13" xfId="6535"/>
    <cellStyle name="40% - Akzent4 3 2 2 9" xfId="6536"/>
    <cellStyle name="40% - Akzent4 3 2 2 2 8" xfId="6537"/>
    <cellStyle name="40% - Akzent4 3 2 3 8" xfId="6538"/>
    <cellStyle name="40% - Akzent4 3 3 9" xfId="6539"/>
    <cellStyle name="40% - Akzent4 3 3 2 8" xfId="6540"/>
    <cellStyle name="40% - Akzent4 3 4 8" xfId="6541"/>
    <cellStyle name="40% - Akzent5 2 14" xfId="6542"/>
    <cellStyle name="40% - Akzent5 2 2 13" xfId="6543"/>
    <cellStyle name="40% - Akzent5 2 2 2 9" xfId="6544"/>
    <cellStyle name="40% - Akzent5 2 2 2 2 8" xfId="6545"/>
    <cellStyle name="40% - Akzent5 2 2 3 8" xfId="6546"/>
    <cellStyle name="40% - Akzent5 2 3 9" xfId="6547"/>
    <cellStyle name="40% - Akzent5 2 3 2 8" xfId="6548"/>
    <cellStyle name="40% - Akzent5 2 4 8" xfId="6549"/>
    <cellStyle name="40% - Akzent5 3 14" xfId="6550"/>
    <cellStyle name="40% - Akzent5 3 2 13" xfId="6551"/>
    <cellStyle name="40% - Akzent5 3 2 2 9" xfId="6552"/>
    <cellStyle name="40% - Akzent5 3 2 2 2 8" xfId="6553"/>
    <cellStyle name="40% - Akzent5 3 2 3 8" xfId="6554"/>
    <cellStyle name="40% - Akzent5 3 3 9" xfId="6555"/>
    <cellStyle name="40% - Akzent5 3 3 2 8" xfId="6556"/>
    <cellStyle name="40% - Akzent5 3 4 8" xfId="6557"/>
    <cellStyle name="40% - Akzent6 2 14" xfId="6558"/>
    <cellStyle name="40% - Akzent6 2 2 13" xfId="6559"/>
    <cellStyle name="40% - Akzent6 2 2 2 9" xfId="6560"/>
    <cellStyle name="40% - Akzent6 2 2 2 2 8" xfId="6561"/>
    <cellStyle name="40% - Akzent6 2 2 3 8" xfId="6562"/>
    <cellStyle name="40% - Akzent6 2 3 9" xfId="6563"/>
    <cellStyle name="40% - Akzent6 2 3 2 8" xfId="6564"/>
    <cellStyle name="40% - Akzent6 2 4 8" xfId="6565"/>
    <cellStyle name="40% - Akzent6 3 14" xfId="6566"/>
    <cellStyle name="40% - Akzent6 3 2 13" xfId="6567"/>
    <cellStyle name="40% - Akzent6 3 2 2 9" xfId="6568"/>
    <cellStyle name="40% - Akzent6 3 2 2 2 8" xfId="6569"/>
    <cellStyle name="40% - Akzent6 3 2 3 8" xfId="6570"/>
    <cellStyle name="40% - Akzent6 3 3 9" xfId="6571"/>
    <cellStyle name="40% - Akzent6 3 3 2 8" xfId="6572"/>
    <cellStyle name="40% - Akzent6 3 4 8" xfId="6573"/>
    <cellStyle name="Notiz 11 6 4" xfId="6574"/>
    <cellStyle name="Dezimal 2 13" xfId="6575"/>
    <cellStyle name="Dezimal 2 2 10" xfId="6576"/>
    <cellStyle name="Dezimal 2 3 7" xfId="6577"/>
    <cellStyle name="Dezimal 2 4 6" xfId="6578"/>
    <cellStyle name="Notiz 2 2 3 9" xfId="6579"/>
    <cellStyle name="Notiz 2 2 3 2 8" xfId="6580"/>
    <cellStyle name="Notiz 3 2 3 9" xfId="6581"/>
    <cellStyle name="Notiz 3 2 3 2 8" xfId="6582"/>
    <cellStyle name="Notiz 7 13" xfId="6583"/>
    <cellStyle name="Notiz 7 2 9" xfId="6584"/>
    <cellStyle name="Notiz 7 2 2 8" xfId="6585"/>
    <cellStyle name="Notiz 7 3 8" xfId="6586"/>
    <cellStyle name="Prozent 5 13" xfId="6587"/>
    <cellStyle name="Prozent 5 2 9" xfId="6588"/>
    <cellStyle name="Prozent 5 2 2 8" xfId="6589"/>
    <cellStyle name="Prozent 5 3 8" xfId="6590"/>
    <cellStyle name="Standard 3 3 8" xfId="6591"/>
    <cellStyle name="Standard 6 3 8" xfId="6592"/>
    <cellStyle name="Standard 7 17" xfId="6593"/>
    <cellStyle name="Standard 7 2 9" xfId="6594"/>
    <cellStyle name="Standard 7 2 2 8" xfId="6595"/>
    <cellStyle name="Standard 7 3 8" xfId="6596"/>
    <cellStyle name="Komma 10" xfId="6597"/>
    <cellStyle name="Dezimal 2 5 7" xfId="6598"/>
    <cellStyle name="Standard 6 11" xfId="6599"/>
    <cellStyle name="Standard 3 11" xfId="6600"/>
    <cellStyle name="Dezimal 2 3 2 6" xfId="6601"/>
    <cellStyle name="Komma 2 8" xfId="6602"/>
    <cellStyle name="Standard 13 8" xfId="6603"/>
    <cellStyle name="20 % - Akzent6 4 6" xfId="6604"/>
    <cellStyle name="20 % - Akzent6 2 3 5" xfId="6605"/>
    <cellStyle name="20 % - Akzent6 2 2 2 5" xfId="6606"/>
    <cellStyle name="20 % - Akzent6 3 2 5" xfId="6607"/>
    <cellStyle name="20% - Akzent1 2 5 6" xfId="6608"/>
    <cellStyle name="20% - Akzent1 2 2 4 6" xfId="6609"/>
    <cellStyle name="20% - Akzent1 2 2 2 3 5" xfId="6610"/>
    <cellStyle name="20% - Akzent1 2 2 2 2 2 5" xfId="6611"/>
    <cellStyle name="20% - Akzent1 2 2 3 2 5" xfId="6612"/>
    <cellStyle name="20% - Akzent1 2 3 3 5" xfId="6613"/>
    <cellStyle name="20% - Akzent1 2 3 2 2 5" xfId="6614"/>
    <cellStyle name="20% - Akzent1 2 4 2 5" xfId="6615"/>
    <cellStyle name="20% - Akzent1 3 5 6" xfId="6616"/>
    <cellStyle name="20% - Akzent1 3 2 4 6" xfId="6617"/>
    <cellStyle name="20% - Akzent1 3 2 2 3 5" xfId="6618"/>
    <cellStyle name="20% - Akzent1 3 2 2 2 2 5" xfId="6619"/>
    <cellStyle name="20% - Akzent1 3 2 3 2 5" xfId="6620"/>
    <cellStyle name="20% - Akzent1 3 3 3 5" xfId="6621"/>
    <cellStyle name="20% - Akzent1 3 3 2 2 5" xfId="6622"/>
    <cellStyle name="20% - Akzent1 3 4 2 5" xfId="6623"/>
    <cellStyle name="20% - Akzent2 2 5 6" xfId="6624"/>
    <cellStyle name="20% - Akzent2 2 2 4 6" xfId="6625"/>
    <cellStyle name="20% - Akzent2 2 2 2 3 5" xfId="6626"/>
    <cellStyle name="20% - Akzent2 2 2 2 2 2 5" xfId="6627"/>
    <cellStyle name="20% - Akzent2 2 2 3 2 5" xfId="6628"/>
    <cellStyle name="20% - Akzent2 2 3 3 5" xfId="6629"/>
    <cellStyle name="20% - Akzent2 2 3 2 2 5" xfId="6630"/>
    <cellStyle name="20% - Akzent2 2 4 2 5" xfId="6631"/>
    <cellStyle name="20% - Akzent2 3 5 6" xfId="6632"/>
    <cellStyle name="20% - Akzent2 3 2 4 6" xfId="6633"/>
    <cellStyle name="20% - Akzent2 3 2 2 3 5" xfId="6634"/>
    <cellStyle name="20% - Akzent2 3 2 2 2 2 5" xfId="6635"/>
    <cellStyle name="20% - Akzent2 3 2 3 2 5" xfId="6636"/>
    <cellStyle name="20% - Akzent2 3 3 3 5" xfId="6637"/>
    <cellStyle name="20% - Akzent2 3 3 2 2 5" xfId="6638"/>
    <cellStyle name="20% - Akzent2 3 4 2 5" xfId="6639"/>
    <cellStyle name="20% - Akzent3 2 5 6" xfId="6640"/>
    <cellStyle name="20% - Akzent3 2 2 4 6" xfId="6641"/>
    <cellStyle name="20% - Akzent3 2 2 2 3 5" xfId="6642"/>
    <cellStyle name="20% - Akzent3 2 2 2 2 2 5" xfId="6643"/>
    <cellStyle name="20% - Akzent3 2 2 3 2 5" xfId="6644"/>
    <cellStyle name="20% - Akzent3 2 3 3 5" xfId="6645"/>
    <cellStyle name="20% - Akzent3 2 3 2 2 5" xfId="6646"/>
    <cellStyle name="20% - Akzent3 2 4 2 5" xfId="6647"/>
    <cellStyle name="20% - Akzent3 3 5 6" xfId="6648"/>
    <cellStyle name="20% - Akzent3 3 2 4 6" xfId="6649"/>
    <cellStyle name="20% - Akzent3 3 2 2 3 5" xfId="6650"/>
    <cellStyle name="20% - Akzent3 3 2 2 2 2 5" xfId="6651"/>
    <cellStyle name="20% - Akzent3 3 2 3 2 5" xfId="6652"/>
    <cellStyle name="20% - Akzent3 3 3 3 5" xfId="6653"/>
    <cellStyle name="20% - Akzent3 3 3 2 2 5" xfId="6654"/>
    <cellStyle name="20% - Akzent3 3 4 2 5" xfId="6655"/>
    <cellStyle name="20% - Akzent4 2 5 6" xfId="6656"/>
    <cellStyle name="20% - Akzent4 2 2 4 6" xfId="6657"/>
    <cellStyle name="20% - Akzent4 2 2 2 3 5" xfId="6658"/>
    <cellStyle name="20% - Akzent4 2 2 2 2 2 5" xfId="6659"/>
    <cellStyle name="20% - Akzent4 2 2 3 2 5" xfId="6660"/>
    <cellStyle name="20% - Akzent4 2 3 3 5" xfId="6661"/>
    <cellStyle name="20% - Akzent4 2 3 2 2 5" xfId="6662"/>
    <cellStyle name="20% - Akzent4 2 4 2 5" xfId="6663"/>
    <cellStyle name="20% - Akzent4 3 5 6" xfId="6664"/>
    <cellStyle name="20% - Akzent4 3 2 4 6" xfId="6665"/>
    <cellStyle name="20% - Akzent4 3 2 2 3 5" xfId="6666"/>
    <cellStyle name="20% - Akzent4 3 2 2 2 2 5" xfId="6667"/>
    <cellStyle name="20% - Akzent4 3 2 3 2 5" xfId="6668"/>
    <cellStyle name="20% - Akzent4 3 3 3 5" xfId="6669"/>
    <cellStyle name="20% - Akzent4 3 3 2 2 5" xfId="6670"/>
    <cellStyle name="20% - Akzent4 3 4 2 5" xfId="6671"/>
    <cellStyle name="20% - Akzent5 2 5 6" xfId="6672"/>
    <cellStyle name="20% - Akzent5 2 2 4 6" xfId="6673"/>
    <cellStyle name="20% - Akzent5 2 2 2 3 5" xfId="6674"/>
    <cellStyle name="20% - Akzent5 2 2 2 2 2 5" xfId="6675"/>
    <cellStyle name="20% - Akzent5 2 2 3 2 5" xfId="6676"/>
    <cellStyle name="20% - Akzent5 2 3 3 5" xfId="6677"/>
    <cellStyle name="20% - Akzent5 2 3 2 2 5" xfId="6678"/>
    <cellStyle name="20% - Akzent5 2 4 2 5" xfId="6679"/>
    <cellStyle name="20% - Akzent5 3 5 6" xfId="6680"/>
    <cellStyle name="20% - Akzent5 3 2 4 6" xfId="6681"/>
    <cellStyle name="20% - Akzent5 3 2 2 3 5" xfId="6682"/>
    <cellStyle name="20% - Akzent5 3 2 2 2 2 5" xfId="6683"/>
    <cellStyle name="20% - Akzent5 3 2 3 2 5" xfId="6684"/>
    <cellStyle name="20% - Akzent5 3 3 3 5" xfId="6685"/>
    <cellStyle name="20% - Akzent5 3 3 2 2 5" xfId="6686"/>
    <cellStyle name="20% - Akzent5 3 4 2 5" xfId="6687"/>
    <cellStyle name="20% - Akzent6 5 4 6" xfId="6688"/>
    <cellStyle name="20% - Akzent6 5 2 3 5" xfId="6689"/>
    <cellStyle name="20% - Akzent6 5 2 2 2 5" xfId="6690"/>
    <cellStyle name="20% - Akzent6 5 3 2 5" xfId="6691"/>
    <cellStyle name="20% - Akzent6 6 2 4 6" xfId="6692"/>
    <cellStyle name="20% - Akzent6 6 2 2 3 5" xfId="6693"/>
    <cellStyle name="20% - Akzent6 6 2 2 2 2 5" xfId="6694"/>
    <cellStyle name="20% - Akzent6 6 2 3 2 5" xfId="6695"/>
    <cellStyle name="20% - Akzent6 7 4 6" xfId="6696"/>
    <cellStyle name="20% - Akzent6 7 2 3 5" xfId="6697"/>
    <cellStyle name="20% - Akzent6 7 2 2 2 5" xfId="6698"/>
    <cellStyle name="20% - Akzent6 7 3 2 5" xfId="6699"/>
    <cellStyle name="40% - Akzent1 2 5 6" xfId="6700"/>
    <cellStyle name="40% - Akzent1 2 2 4 6" xfId="6701"/>
    <cellStyle name="40% - Akzent1 2 2 2 3 5" xfId="6702"/>
    <cellStyle name="40% - Akzent1 2 2 2 2 2 5" xfId="6703"/>
    <cellStyle name="40% - Akzent1 2 2 3 2 5" xfId="6704"/>
    <cellStyle name="40% - Akzent1 2 3 3 5" xfId="6705"/>
    <cellStyle name="40% - Akzent1 2 3 2 2 5" xfId="6706"/>
    <cellStyle name="40% - Akzent1 2 4 2 5" xfId="6707"/>
    <cellStyle name="40% - Akzent1 3 5 6" xfId="6708"/>
    <cellStyle name="40% - Akzent1 3 2 4 6" xfId="6709"/>
    <cellStyle name="40% - Akzent1 3 2 2 3 5" xfId="6710"/>
    <cellStyle name="40% - Akzent1 3 2 2 2 2 5" xfId="6711"/>
    <cellStyle name="40% - Akzent1 3 2 3 2 5" xfId="6712"/>
    <cellStyle name="40% - Akzent1 3 3 3 5" xfId="6713"/>
    <cellStyle name="40% - Akzent1 3 3 2 2 5" xfId="6714"/>
    <cellStyle name="40% - Akzent1 3 4 2 5" xfId="6715"/>
    <cellStyle name="40% - Akzent2 2 5 6" xfId="6716"/>
    <cellStyle name="40% - Akzent2 2 2 4 6" xfId="6717"/>
    <cellStyle name="40% - Akzent2 2 2 2 3 5" xfId="6718"/>
    <cellStyle name="40% - Akzent2 2 2 2 2 2 5" xfId="6719"/>
    <cellStyle name="40% - Akzent2 2 2 3 2 5" xfId="6720"/>
    <cellStyle name="40% - Akzent2 2 3 3 5" xfId="6721"/>
    <cellStyle name="40% - Akzent2 2 3 2 2 5" xfId="6722"/>
    <cellStyle name="40% - Akzent2 2 4 2 5" xfId="6723"/>
    <cellStyle name="40% - Akzent2 3 5 6" xfId="6724"/>
    <cellStyle name="40% - Akzent2 3 2 4 6" xfId="6725"/>
    <cellStyle name="40% - Akzent2 3 2 2 3 5" xfId="6726"/>
    <cellStyle name="40% - Akzent2 3 2 2 2 2 5" xfId="6727"/>
    <cellStyle name="40% - Akzent2 3 2 3 2 5" xfId="6728"/>
    <cellStyle name="40% - Akzent2 3 3 3 5" xfId="6729"/>
    <cellStyle name="40% - Akzent2 3 3 2 2 5" xfId="6730"/>
    <cellStyle name="40% - Akzent2 3 4 2 5" xfId="6731"/>
    <cellStyle name="40% - Akzent3 2 5 6" xfId="6732"/>
    <cellStyle name="40% - Akzent3 2 2 4 6" xfId="6733"/>
    <cellStyle name="40% - Akzent3 2 2 2 3 5" xfId="6734"/>
    <cellStyle name="40% - Akzent3 2 2 2 2 2 5" xfId="6735"/>
    <cellStyle name="40% - Akzent3 2 2 3 2 5" xfId="6736"/>
    <cellStyle name="40% - Akzent3 2 3 3 5" xfId="6737"/>
    <cellStyle name="40% - Akzent3 2 3 2 2 5" xfId="6738"/>
    <cellStyle name="40% - Akzent3 2 4 2 5" xfId="6739"/>
    <cellStyle name="40% - Akzent3 3 5 6" xfId="6740"/>
    <cellStyle name="40% - Akzent3 3 2 4 6" xfId="6741"/>
    <cellStyle name="40% - Akzent3 3 2 2 3 5" xfId="6742"/>
    <cellStyle name="40% - Akzent3 3 2 2 2 2 5" xfId="6743"/>
    <cellStyle name="40% - Akzent3 3 2 3 2 5" xfId="6744"/>
    <cellStyle name="40% - Akzent3 3 3 3 5" xfId="6745"/>
    <cellStyle name="40% - Akzent3 3 3 2 2 5" xfId="6746"/>
    <cellStyle name="40% - Akzent3 3 4 2 5" xfId="6747"/>
    <cellStyle name="40% - Akzent4 2 5 6" xfId="6748"/>
    <cellStyle name="40% - Akzent4 2 2 4 6" xfId="6749"/>
    <cellStyle name="40% - Akzent4 2 2 2 3 5" xfId="6750"/>
    <cellStyle name="40% - Akzent4 2 2 2 2 2 5" xfId="6751"/>
    <cellStyle name="40% - Akzent4 2 2 3 2 5" xfId="6752"/>
    <cellStyle name="40% - Akzent4 2 3 3 5" xfId="6753"/>
    <cellStyle name="40% - Akzent4 2 3 2 2 5" xfId="6754"/>
    <cellStyle name="40% - Akzent4 2 4 2 5" xfId="6755"/>
    <cellStyle name="40% - Akzent4 3 5 6" xfId="6756"/>
    <cellStyle name="40% - Akzent4 3 2 4 6" xfId="6757"/>
    <cellStyle name="40% - Akzent4 3 2 2 3 5" xfId="6758"/>
    <cellStyle name="40% - Akzent4 3 2 2 2 2 5" xfId="6759"/>
    <cellStyle name="40% - Akzent4 3 2 3 2 5" xfId="6760"/>
    <cellStyle name="40% - Akzent4 3 3 3 5" xfId="6761"/>
    <cellStyle name="40% - Akzent4 3 3 2 2 5" xfId="6762"/>
    <cellStyle name="40% - Akzent4 3 4 2 5" xfId="6763"/>
    <cellStyle name="40% - Akzent5 2 5 6" xfId="6764"/>
    <cellStyle name="40% - Akzent5 2 2 4 6" xfId="6765"/>
    <cellStyle name="40% - Akzent5 2 2 2 3 5" xfId="6766"/>
    <cellStyle name="40% - Akzent5 2 2 2 2 2 5" xfId="6767"/>
    <cellStyle name="40% - Akzent5 2 2 3 2 5" xfId="6768"/>
    <cellStyle name="40% - Akzent5 2 3 3 5" xfId="6769"/>
    <cellStyle name="40% - Akzent5 2 3 2 2 5" xfId="6770"/>
    <cellStyle name="40% - Akzent5 2 4 2 5" xfId="6771"/>
    <cellStyle name="40% - Akzent5 3 5 6" xfId="6772"/>
    <cellStyle name="40% - Akzent5 3 2 4 6" xfId="6773"/>
    <cellStyle name="40% - Akzent5 3 2 2 3 5" xfId="6774"/>
    <cellStyle name="40% - Akzent5 3 2 2 2 2 5" xfId="6775"/>
    <cellStyle name="40% - Akzent5 3 2 3 2 5" xfId="6776"/>
    <cellStyle name="40% - Akzent5 3 3 3 5" xfId="6777"/>
    <cellStyle name="40% - Akzent5 3 3 2 2 5" xfId="6778"/>
    <cellStyle name="40% - Akzent5 3 4 2 5" xfId="6779"/>
    <cellStyle name="40% - Akzent6 2 5 6" xfId="6780"/>
    <cellStyle name="40% - Akzent6 2 2 4 6" xfId="6781"/>
    <cellStyle name="40% - Akzent6 2 2 2 3 5" xfId="6782"/>
    <cellStyle name="40% - Akzent6 2 2 2 2 2 5" xfId="6783"/>
    <cellStyle name="40% - Akzent6 2 2 3 2 5" xfId="6784"/>
    <cellStyle name="40% - Akzent6 2 3 3 5" xfId="6785"/>
    <cellStyle name="40% - Akzent6 2 3 2 2 5" xfId="6786"/>
    <cellStyle name="40% - Akzent6 2 4 2 5" xfId="6787"/>
    <cellStyle name="40% - Akzent6 3 5 6" xfId="6788"/>
    <cellStyle name="40% - Akzent6 3 2 4 6" xfId="6789"/>
    <cellStyle name="40% - Akzent6 3 2 2 3 5" xfId="6790"/>
    <cellStyle name="40% - Akzent6 3 2 2 2 2 5" xfId="6791"/>
    <cellStyle name="40% - Akzent6 3 2 3 2 5" xfId="6792"/>
    <cellStyle name="40% - Akzent6 3 3 3 5" xfId="6793"/>
    <cellStyle name="40% - Akzent6 3 3 2 2 5" xfId="6794"/>
    <cellStyle name="40% - Akzent6 3 4 2 5" xfId="6795"/>
    <cellStyle name="Notiz 2 2 3 3 5" xfId="6796"/>
    <cellStyle name="Notiz 2 2 3 2 2 5" xfId="6797"/>
    <cellStyle name="Notiz 3 2 3 3 5" xfId="6798"/>
    <cellStyle name="Notiz 3 2 3 2 2 5" xfId="6799"/>
    <cellStyle name="Notiz 7 4 6" xfId="6800"/>
    <cellStyle name="Notiz 7 2 3 5" xfId="6801"/>
    <cellStyle name="Notiz 7 2 2 2 5" xfId="6802"/>
    <cellStyle name="Notiz 7 3 2 5" xfId="6803"/>
    <cellStyle name="Prozent 5 4 6" xfId="6804"/>
    <cellStyle name="Prozent 5 2 3 6" xfId="6805"/>
    <cellStyle name="Prozent 5 2 2 2 5" xfId="6806"/>
    <cellStyle name="Prozent 5 3 2 6" xfId="6807"/>
    <cellStyle name="Standard 3 3 2 7" xfId="6808"/>
    <cellStyle name="Standard 6 3 2 6" xfId="6809"/>
    <cellStyle name="Standard 7 4 6" xfId="6810"/>
    <cellStyle name="Standard 7 2 3 6" xfId="6811"/>
    <cellStyle name="Standard 7 2 2 2 5" xfId="6812"/>
    <cellStyle name="Standard 7 3 2 6" xfId="6813"/>
    <cellStyle name="Komma 3 5" xfId="6814"/>
    <cellStyle name="Standard 6 4 8" xfId="6815"/>
    <cellStyle name="Standard 3 4 7" xfId="6816"/>
    <cellStyle name="Normal 2 6" xfId="6817"/>
    <cellStyle name="Normal 3 4" xfId="6818"/>
    <cellStyle name="Pourcentage 3 4" xfId="6819"/>
    <cellStyle name="Normal 2 3 4" xfId="6820"/>
    <cellStyle name="Milliers 2 4" xfId="6821"/>
    <cellStyle name="20 % - Akzent6 5 5" xfId="6822"/>
    <cellStyle name="20 % - Akzent6 2 4 4" xfId="6823"/>
    <cellStyle name="20 % - Akzent6 2 2 3 4" xfId="6824"/>
    <cellStyle name="20 % - Akzent6 3 3 4" xfId="6825"/>
    <cellStyle name="20% - Akzent1 2 6 5" xfId="6826"/>
    <cellStyle name="20% - Akzent1 2 2 5 4" xfId="6827"/>
    <cellStyle name="20% - Akzent1 2 2 2 4 4" xfId="6828"/>
    <cellStyle name="20% - Akzent1 2 2 2 2 3 4" xfId="6829"/>
    <cellStyle name="20% - Akzent1 2 2 3 3 4" xfId="6830"/>
    <cellStyle name="20% - Akzent1 2 3 4 4" xfId="6831"/>
    <cellStyle name="20% - Akzent1 2 3 2 3 4" xfId="6832"/>
    <cellStyle name="20% - Akzent1 2 4 3 4" xfId="6833"/>
    <cellStyle name="20% - Akzent1 3 6 4" xfId="6834"/>
    <cellStyle name="20% - Akzent1 3 2 5 4" xfId="6835"/>
    <cellStyle name="20% - Akzent1 3 2 2 4 4" xfId="6836"/>
    <cellStyle name="20% - Akzent1 3 2 2 2 3 4" xfId="6837"/>
    <cellStyle name="20% - Akzent1 3 2 3 3 4" xfId="6838"/>
    <cellStyle name="20% - Akzent1 3 3 4 4" xfId="6839"/>
    <cellStyle name="20% - Akzent1 3 3 2 3 4" xfId="6840"/>
    <cellStyle name="20% - Akzent1 3 4 3 4" xfId="6841"/>
    <cellStyle name="20% - Akzent2 2 6 5" xfId="6842"/>
    <cellStyle name="20% - Akzent2 2 2 5 4" xfId="6843"/>
    <cellStyle name="20% - Akzent2 2 2 2 4 4" xfId="6844"/>
    <cellStyle name="20% - Akzent2 2 2 2 2 3 4" xfId="6845"/>
    <cellStyle name="20% - Akzent2 2 2 3 3 4" xfId="6846"/>
    <cellStyle name="20% - Akzent2 2 3 4 4" xfId="6847"/>
    <cellStyle name="20% - Akzent2 2 3 2 3 4" xfId="6848"/>
    <cellStyle name="20% - Akzent2 2 4 3 4" xfId="6849"/>
    <cellStyle name="20% - Akzent2 3 6 4" xfId="6850"/>
    <cellStyle name="20% - Akzent2 3 2 5 4" xfId="6851"/>
    <cellStyle name="20% - Akzent2 3 2 2 4 4" xfId="6852"/>
    <cellStyle name="20% - Akzent2 3 2 2 2 3 4" xfId="6853"/>
    <cellStyle name="20% - Akzent2 3 2 3 3 4" xfId="6854"/>
    <cellStyle name="20% - Akzent2 3 3 4 4" xfId="6855"/>
    <cellStyle name="20% - Akzent2 3 3 2 3 4" xfId="6856"/>
    <cellStyle name="20% - Akzent2 3 4 3 4" xfId="6857"/>
    <cellStyle name="20% - Akzent3 2 6 5" xfId="6858"/>
    <cellStyle name="20% - Akzent3 2 2 5 4" xfId="6859"/>
    <cellStyle name="20% - Akzent3 2 2 2 4 4" xfId="6860"/>
    <cellStyle name="20% - Akzent3 2 2 2 2 3 4" xfId="6861"/>
    <cellStyle name="20% - Akzent3 2 2 3 3 4" xfId="6862"/>
    <cellStyle name="20% - Akzent3 2 3 4 4" xfId="6863"/>
    <cellStyle name="20% - Akzent3 2 3 2 3 4" xfId="6864"/>
    <cellStyle name="20% - Akzent3 2 4 3 4" xfId="6865"/>
    <cellStyle name="20% - Akzent3 3 6 4" xfId="6866"/>
    <cellStyle name="20% - Akzent3 3 2 5 4" xfId="6867"/>
    <cellStyle name="20% - Akzent3 3 2 2 4 4" xfId="6868"/>
    <cellStyle name="20% - Akzent3 3 2 2 2 3 4" xfId="6869"/>
    <cellStyle name="20% - Akzent3 3 2 3 3 4" xfId="6870"/>
    <cellStyle name="20% - Akzent3 3 3 4 4" xfId="6871"/>
    <cellStyle name="20% - Akzent3 3 3 2 3 4" xfId="6872"/>
    <cellStyle name="20% - Akzent3 3 4 3 4" xfId="6873"/>
    <cellStyle name="20% - Akzent4 2 6 5" xfId="6874"/>
    <cellStyle name="20% - Akzent4 2 2 5 4" xfId="6875"/>
    <cellStyle name="20% - Akzent4 2 2 2 4 4" xfId="6876"/>
    <cellStyle name="20% - Akzent4 2 2 2 2 3 4" xfId="6877"/>
    <cellStyle name="20% - Akzent4 2 2 3 3 4" xfId="6878"/>
    <cellStyle name="20% - Akzent4 2 3 4 4" xfId="6879"/>
    <cellStyle name="20% - Akzent4 2 3 2 3 4" xfId="6880"/>
    <cellStyle name="20% - Akzent4 2 4 3 4" xfId="6881"/>
    <cellStyle name="20% - Akzent4 3 6 4" xfId="6882"/>
    <cellStyle name="20% - Akzent4 3 2 5 4" xfId="6883"/>
    <cellStyle name="20% - Akzent4 3 2 2 4 4" xfId="6884"/>
    <cellStyle name="20% - Akzent4 3 2 2 2 3 4" xfId="6885"/>
    <cellStyle name="20% - Akzent4 3 2 3 3 4" xfId="6886"/>
    <cellStyle name="20% - Akzent4 3 3 4 4" xfId="6887"/>
    <cellStyle name="20% - Akzent4 3 3 2 3 4" xfId="6888"/>
    <cellStyle name="20% - Akzent4 3 4 3 4" xfId="6889"/>
    <cellStyle name="20% - Akzent5 2 6 5" xfId="6890"/>
    <cellStyle name="20% - Akzent5 2 2 5 4" xfId="6891"/>
    <cellStyle name="20% - Akzent5 2 2 2 4 4" xfId="6892"/>
    <cellStyle name="20% - Akzent5 2 2 2 2 3 4" xfId="6893"/>
    <cellStyle name="20% - Akzent5 2 2 3 3 4" xfId="6894"/>
    <cellStyle name="20% - Akzent5 2 3 4 4" xfId="6895"/>
    <cellStyle name="20% - Akzent5 2 3 2 3 4" xfId="6896"/>
    <cellStyle name="20% - Akzent5 2 4 3 4" xfId="6897"/>
    <cellStyle name="20% - Akzent5 3 6 4" xfId="6898"/>
    <cellStyle name="20% - Akzent5 3 2 5 4" xfId="6899"/>
    <cellStyle name="20% - Akzent5 3 2 2 4 4" xfId="6900"/>
    <cellStyle name="20% - Akzent5 3 2 2 2 3 4" xfId="6901"/>
    <cellStyle name="20% - Akzent5 3 2 3 3 4" xfId="6902"/>
    <cellStyle name="20% - Akzent5 3 3 4 4" xfId="6903"/>
    <cellStyle name="20% - Akzent5 3 3 2 3 4" xfId="6904"/>
    <cellStyle name="20% - Akzent5 3 4 3 4" xfId="6905"/>
    <cellStyle name="20% - Akzent6 5 5 4" xfId="6906"/>
    <cellStyle name="20% - Akzent6 5 2 4 4" xfId="6907"/>
    <cellStyle name="20% - Akzent6 5 2 2 3 4" xfId="6908"/>
    <cellStyle name="20% - Akzent6 5 3 3 4" xfId="6909"/>
    <cellStyle name="20% - Akzent6 6 2 5 4" xfId="6910"/>
    <cellStyle name="20% - Akzent6 6 2 2 4 4" xfId="6911"/>
    <cellStyle name="20% - Akzent6 6 2 2 2 3 4" xfId="6912"/>
    <cellStyle name="20% - Akzent6 6 2 3 3 4" xfId="6913"/>
    <cellStyle name="20% - Akzent6 7 5 4" xfId="6914"/>
    <cellStyle name="20% - Akzent6 7 2 4 4" xfId="6915"/>
    <cellStyle name="20% - Akzent6 7 2 2 3 4" xfId="6916"/>
    <cellStyle name="20% - Akzent6 7 3 3 4" xfId="6917"/>
    <cellStyle name="40% - Akzent1 2 6 5" xfId="6918"/>
    <cellStyle name="40% - Akzent1 2 2 5 4" xfId="6919"/>
    <cellStyle name="40% - Akzent1 2 2 2 4 4" xfId="6920"/>
    <cellStyle name="40% - Akzent1 2 2 2 2 3 4" xfId="6921"/>
    <cellStyle name="40% - Akzent1 2 2 3 3 4" xfId="6922"/>
    <cellStyle name="40% - Akzent1 2 3 4 4" xfId="6923"/>
    <cellStyle name="40% - Akzent1 2 3 2 3 4" xfId="6924"/>
    <cellStyle name="40% - Akzent1 2 4 3 4" xfId="6925"/>
    <cellStyle name="40% - Akzent1 3 6 4" xfId="6926"/>
    <cellStyle name="40% - Akzent1 3 2 5 4" xfId="6927"/>
    <cellStyle name="40% - Akzent1 3 2 2 4 4" xfId="6928"/>
    <cellStyle name="40% - Akzent1 3 2 2 2 3 4" xfId="6929"/>
    <cellStyle name="40% - Akzent1 3 2 3 3 4" xfId="6930"/>
    <cellStyle name="40% - Akzent1 3 3 4 4" xfId="6931"/>
    <cellStyle name="40% - Akzent1 3 3 2 3 4" xfId="6932"/>
    <cellStyle name="40% - Akzent1 3 4 3 4" xfId="6933"/>
    <cellStyle name="40% - Akzent2 2 6 5" xfId="6934"/>
    <cellStyle name="40% - Akzent2 2 2 5 4" xfId="6935"/>
    <cellStyle name="40% - Akzent2 2 2 2 4 4" xfId="6936"/>
    <cellStyle name="40% - Akzent2 2 2 2 2 3 4" xfId="6937"/>
    <cellStyle name="40% - Akzent2 2 2 3 3 4" xfId="6938"/>
    <cellStyle name="40% - Akzent2 2 3 4 4" xfId="6939"/>
    <cellStyle name="40% - Akzent2 2 3 2 3 4" xfId="6940"/>
    <cellStyle name="40% - Akzent2 2 4 3 4" xfId="6941"/>
    <cellStyle name="40% - Akzent2 3 6 4" xfId="6942"/>
    <cellStyle name="40% - Akzent2 3 2 5 4" xfId="6943"/>
    <cellStyle name="40% - Akzent2 3 2 2 4 4" xfId="6944"/>
    <cellStyle name="40% - Akzent2 3 2 2 2 3 4" xfId="6945"/>
    <cellStyle name="40% - Akzent2 3 2 3 3 4" xfId="6946"/>
    <cellStyle name="40% - Akzent2 3 3 4 4" xfId="6947"/>
    <cellStyle name="40% - Akzent2 3 3 2 3 4" xfId="6948"/>
    <cellStyle name="40% - Akzent2 3 4 3 4" xfId="6949"/>
    <cellStyle name="40% - Akzent3 2 6 5" xfId="6950"/>
    <cellStyle name="40% - Akzent3 2 2 5 4" xfId="6951"/>
    <cellStyle name="40% - Akzent3 2 2 2 4 4" xfId="6952"/>
    <cellStyle name="40% - Akzent3 2 2 2 2 3 4" xfId="6953"/>
    <cellStyle name="40% - Akzent3 2 2 3 3 4" xfId="6954"/>
    <cellStyle name="40% - Akzent3 2 3 4 4" xfId="6955"/>
    <cellStyle name="40% - Akzent3 2 3 2 3 4" xfId="6956"/>
    <cellStyle name="40% - Akzent3 2 4 3 4" xfId="6957"/>
    <cellStyle name="40% - Akzent3 3 6 4" xfId="6958"/>
    <cellStyle name="40% - Akzent3 3 2 5 4" xfId="6959"/>
    <cellStyle name="40% - Akzent3 3 2 2 4 4" xfId="6960"/>
    <cellStyle name="40% - Akzent3 3 2 2 2 3 4" xfId="6961"/>
    <cellStyle name="40% - Akzent3 3 2 3 3 4" xfId="6962"/>
    <cellStyle name="40% - Akzent3 3 3 4 4" xfId="6963"/>
    <cellStyle name="40% - Akzent3 3 3 2 3 4" xfId="6964"/>
    <cellStyle name="40% - Akzent3 3 4 3 4" xfId="6965"/>
    <cellStyle name="40% - Akzent4 2 6 5" xfId="6966"/>
    <cellStyle name="40% - Akzent4 2 2 5 4" xfId="6967"/>
    <cellStyle name="40% - Akzent4 2 2 2 4 4" xfId="6968"/>
    <cellStyle name="40% - Akzent4 2 2 2 2 3 4" xfId="6969"/>
    <cellStyle name="40% - Akzent4 2 2 3 3 4" xfId="6970"/>
    <cellStyle name="40% - Akzent4 2 3 4 4" xfId="6971"/>
    <cellStyle name="40% - Akzent4 2 3 2 3 4" xfId="6972"/>
    <cellStyle name="40% - Akzent4 2 4 3 4" xfId="6973"/>
    <cellStyle name="40% - Akzent4 3 6 4" xfId="6974"/>
    <cellStyle name="40% - Akzent4 3 2 5 4" xfId="6975"/>
    <cellStyle name="40% - Akzent4 3 2 2 4 4" xfId="6976"/>
    <cellStyle name="40% - Akzent4 3 2 2 2 3 4" xfId="6977"/>
    <cellStyle name="40% - Akzent4 3 2 3 3 4" xfId="6978"/>
    <cellStyle name="40% - Akzent4 3 3 4 4" xfId="6979"/>
    <cellStyle name="40% - Akzent4 3 3 2 3 4" xfId="6980"/>
    <cellStyle name="40% - Akzent4 3 4 3 4" xfId="6981"/>
    <cellStyle name="40% - Akzent5 2 6 5" xfId="6982"/>
    <cellStyle name="40% - Akzent5 2 2 5 4" xfId="6983"/>
    <cellStyle name="40% - Akzent5 2 2 2 4 4" xfId="6984"/>
    <cellStyle name="40% - Akzent5 2 2 2 2 3 4" xfId="6985"/>
    <cellStyle name="40% - Akzent5 2 2 3 3 4" xfId="6986"/>
    <cellStyle name="40% - Akzent5 2 3 4 4" xfId="6987"/>
    <cellStyle name="40% - Akzent5 2 3 2 3 4" xfId="6988"/>
    <cellStyle name="40% - Akzent5 2 4 3 4" xfId="6989"/>
    <cellStyle name="40% - Akzent5 3 6 4" xfId="6990"/>
    <cellStyle name="40% - Akzent5 3 2 5 4" xfId="6991"/>
    <cellStyle name="40% - Akzent5 3 2 2 4 4" xfId="6992"/>
    <cellStyle name="40% - Akzent5 3 2 2 2 3 4" xfId="6993"/>
    <cellStyle name="40% - Akzent5 3 2 3 3 4" xfId="6994"/>
    <cellStyle name="40% - Akzent5 3 3 4 4" xfId="6995"/>
    <cellStyle name="40% - Akzent5 3 3 2 3 4" xfId="6996"/>
    <cellStyle name="40% - Akzent5 3 4 3 4" xfId="6997"/>
    <cellStyle name="40% - Akzent6 2 6 5" xfId="6998"/>
    <cellStyle name="40% - Akzent6 2 2 5 4" xfId="6999"/>
    <cellStyle name="40% - Akzent6 2 2 2 4 4" xfId="7000"/>
    <cellStyle name="40% - Akzent6 2 2 2 2 3 4" xfId="7001"/>
    <cellStyle name="40% - Akzent6 2 2 3 3 4" xfId="7002"/>
    <cellStyle name="40% - Akzent6 2 3 4 4" xfId="7003"/>
    <cellStyle name="40% - Akzent6 2 3 2 3 4" xfId="7004"/>
    <cellStyle name="40% - Akzent6 2 4 3 4" xfId="7005"/>
    <cellStyle name="40% - Akzent6 3 6 4" xfId="7006"/>
    <cellStyle name="40% - Akzent6 3 2 5 4" xfId="7007"/>
    <cellStyle name="40% - Akzent6 3 2 2 4 4" xfId="7008"/>
    <cellStyle name="40% - Akzent6 3 2 2 2 3 4" xfId="7009"/>
    <cellStyle name="40% - Akzent6 3 2 3 3 4" xfId="7010"/>
    <cellStyle name="40% - Akzent6 3 3 4 4" xfId="7011"/>
    <cellStyle name="40% - Akzent6 3 3 2 3 4" xfId="7012"/>
    <cellStyle name="40% - Akzent6 3 4 3 4" xfId="7013"/>
    <cellStyle name="Notiz 2 2 3 4 4" xfId="7014"/>
    <cellStyle name="Notiz 2 2 3 2 3 4" xfId="7015"/>
    <cellStyle name="Notiz 3 2 3 4 4" xfId="7016"/>
    <cellStyle name="Notiz 3 2 3 2 3 4" xfId="7017"/>
    <cellStyle name="Notiz 7 5 5" xfId="7018"/>
    <cellStyle name="Notiz 7 2 4 4" xfId="7019"/>
    <cellStyle name="Notiz 7 2 2 3 4" xfId="7020"/>
    <cellStyle name="Notiz 7 3 3 4" xfId="7021"/>
    <cellStyle name="Prozent 5 5 4" xfId="7022"/>
    <cellStyle name="Prozent 5 2 4 4" xfId="7023"/>
    <cellStyle name="Prozent 5 2 2 3 4" xfId="7024"/>
    <cellStyle name="Prozent 5 3 3 5" xfId="7025"/>
    <cellStyle name="Standard 3 3 3 5" xfId="7026"/>
    <cellStyle name="Standard 6 3 3 5" xfId="7027"/>
    <cellStyle name="Standard 7 5 4" xfId="7028"/>
    <cellStyle name="Standard 7 2 4 4" xfId="7029"/>
    <cellStyle name="Standard 7 2 2 3 4" xfId="7030"/>
    <cellStyle name="Standard 7 3 3 5" xfId="7031"/>
    <cellStyle name="Komma 4 5" xfId="7032"/>
    <cellStyle name="Standard 6 5 5" xfId="7033"/>
    <cellStyle name="Standard 3 5 5" xfId="7034"/>
    <cellStyle name="Standard 13 2 6" xfId="7035"/>
    <cellStyle name="20 % - Akzent6 4 2 4" xfId="7036"/>
    <cellStyle name="20 % - Akzent6 2 3 2 4" xfId="7037"/>
    <cellStyle name="20 % - Akzent6 2 2 2 2 4" xfId="7038"/>
    <cellStyle name="20 % - Akzent6 3 2 2 4" xfId="7039"/>
    <cellStyle name="20% - Akzent1 2 5 2 4" xfId="7040"/>
    <cellStyle name="20% - Akzent1 2 2 4 2 4" xfId="7041"/>
    <cellStyle name="20% - Akzent1 2 2 2 3 2 4" xfId="7042"/>
    <cellStyle name="20% - Akzent1 2 2 2 2 2 2 4" xfId="7043"/>
    <cellStyle name="20% - Akzent1 2 2 3 2 2 4" xfId="7044"/>
    <cellStyle name="20% - Akzent1 2 3 3 2 4" xfId="7045"/>
    <cellStyle name="20% - Akzent1 2 3 2 2 2 4" xfId="7046"/>
    <cellStyle name="20% - Akzent1 2 4 2 2 4" xfId="7047"/>
    <cellStyle name="20% - Akzent1 3 5 2 4" xfId="7048"/>
    <cellStyle name="20% - Akzent1 3 2 4 2 4" xfId="7049"/>
    <cellStyle name="20% - Akzent1 3 2 2 3 2 4" xfId="7050"/>
    <cellStyle name="20% - Akzent1 3 2 2 2 2 2 4" xfId="7051"/>
    <cellStyle name="20% - Akzent1 3 2 3 2 2 4" xfId="7052"/>
    <cellStyle name="20% - Akzent1 3 3 3 2 4" xfId="7053"/>
    <cellStyle name="20% - Akzent1 3 3 2 2 2 4" xfId="7054"/>
    <cellStyle name="20% - Akzent1 3 4 2 2 4" xfId="7055"/>
    <cellStyle name="20% - Akzent2 2 5 2 4" xfId="7056"/>
    <cellStyle name="20% - Akzent2 2 2 4 2 4" xfId="7057"/>
    <cellStyle name="20% - Akzent2 2 2 2 3 2 4" xfId="7058"/>
    <cellStyle name="20% - Akzent2 2 2 2 2 2 2 4" xfId="7059"/>
    <cellStyle name="20% - Akzent2 2 2 3 2 2 4" xfId="7060"/>
    <cellStyle name="20% - Akzent2 2 3 3 2 4" xfId="7061"/>
    <cellStyle name="20% - Akzent2 2 3 2 2 2 4" xfId="7062"/>
    <cellStyle name="20% - Akzent2 2 4 2 2 4" xfId="7063"/>
    <cellStyle name="20% - Akzent2 3 5 2 4" xfId="7064"/>
    <cellStyle name="20% - Akzent2 3 2 4 2 4" xfId="7065"/>
    <cellStyle name="20% - Akzent2 3 2 2 3 2 4" xfId="7066"/>
    <cellStyle name="20% - Akzent2 3 2 2 2 2 2 4" xfId="7067"/>
    <cellStyle name="20% - Akzent2 3 2 3 2 2 4" xfId="7068"/>
    <cellStyle name="20% - Akzent2 3 3 3 2 4" xfId="7069"/>
    <cellStyle name="20% - Akzent2 3 3 2 2 2 4" xfId="7070"/>
    <cellStyle name="20% - Akzent2 3 4 2 2 4" xfId="7071"/>
    <cellStyle name="20% - Akzent3 2 5 2 4" xfId="7072"/>
    <cellStyle name="20% - Akzent3 2 2 4 2 4" xfId="7073"/>
    <cellStyle name="20% - Akzent3 2 2 2 3 2 4" xfId="7074"/>
    <cellStyle name="20% - Akzent3 2 2 2 2 2 2 4" xfId="7075"/>
    <cellStyle name="20% - Akzent3 2 2 3 2 2 4" xfId="7076"/>
    <cellStyle name="20% - Akzent3 2 3 3 2 4" xfId="7077"/>
    <cellStyle name="20% - Akzent3 2 3 2 2 2 4" xfId="7078"/>
    <cellStyle name="20% - Akzent3 2 4 2 2 4" xfId="7079"/>
    <cellStyle name="20% - Akzent3 3 5 2 4" xfId="7080"/>
    <cellStyle name="20% - Akzent3 3 2 4 2 4" xfId="7081"/>
    <cellStyle name="20% - Akzent3 3 2 2 3 2 4" xfId="7082"/>
    <cellStyle name="20% - Akzent3 3 2 2 2 2 2 4" xfId="7083"/>
    <cellStyle name="20% - Akzent3 3 2 3 2 2 4" xfId="7084"/>
    <cellStyle name="20% - Akzent3 3 3 3 2 4" xfId="7085"/>
    <cellStyle name="20% - Akzent3 3 3 2 2 2 4" xfId="7086"/>
    <cellStyle name="20% - Akzent3 3 4 2 2 4" xfId="7087"/>
    <cellStyle name="20% - Akzent4 2 5 2 4" xfId="7088"/>
    <cellStyle name="20% - Akzent4 2 2 4 2 4" xfId="7089"/>
    <cellStyle name="20% - Akzent4 2 2 2 3 2 4" xfId="7090"/>
    <cellStyle name="20% - Akzent4 2 2 2 2 2 2 4" xfId="7091"/>
    <cellStyle name="20% - Akzent4 2 2 3 2 2 4" xfId="7092"/>
    <cellStyle name="20% - Akzent4 2 3 3 2 4" xfId="7093"/>
    <cellStyle name="20% - Akzent4 2 3 2 2 2 4" xfId="7094"/>
    <cellStyle name="20% - Akzent4 2 4 2 2 4" xfId="7095"/>
    <cellStyle name="20% - Akzent4 3 5 2 4" xfId="7096"/>
    <cellStyle name="20% - Akzent4 3 2 4 2 4" xfId="7097"/>
    <cellStyle name="20% - Akzent4 3 2 2 3 2 4" xfId="7098"/>
    <cellStyle name="20% - Akzent4 3 2 2 2 2 2 4" xfId="7099"/>
    <cellStyle name="20% - Akzent4 3 2 3 2 2 4" xfId="7100"/>
    <cellStyle name="20% - Akzent4 3 3 3 2 4" xfId="7101"/>
    <cellStyle name="20% - Akzent4 3 3 2 2 2 4" xfId="7102"/>
    <cellStyle name="20% - Akzent4 3 4 2 2 4" xfId="7103"/>
    <cellStyle name="20% - Akzent5 2 5 2 4" xfId="7104"/>
    <cellStyle name="20% - Akzent5 2 2 4 2 4" xfId="7105"/>
    <cellStyle name="20% - Akzent5 2 2 2 3 2 4" xfId="7106"/>
    <cellStyle name="20% - Akzent5 2 2 2 2 2 2 4" xfId="7107"/>
    <cellStyle name="20% - Akzent5 2 2 3 2 2 4" xfId="7108"/>
    <cellStyle name="20% - Akzent5 2 3 3 2 4" xfId="7109"/>
    <cellStyle name="20% - Akzent5 2 3 2 2 2 4" xfId="7110"/>
    <cellStyle name="20% - Akzent5 2 4 2 2 4" xfId="7111"/>
    <cellStyle name="20% - Akzent5 3 5 2 4" xfId="7112"/>
    <cellStyle name="20% - Akzent5 3 2 4 2 4" xfId="7113"/>
    <cellStyle name="20% - Akzent5 3 2 2 3 2 4" xfId="7114"/>
    <cellStyle name="20% - Akzent5 3 2 2 2 2 2 4" xfId="7115"/>
    <cellStyle name="20% - Akzent5 3 2 3 2 2 4" xfId="7116"/>
    <cellStyle name="20% - Akzent5 3 3 3 2 4" xfId="7117"/>
    <cellStyle name="20% - Akzent5 3 3 2 2 2 4" xfId="7118"/>
    <cellStyle name="20% - Akzent5 3 4 2 2 4" xfId="7119"/>
    <cellStyle name="20% - Akzent6 5 4 2 4" xfId="7120"/>
    <cellStyle name="20% - Akzent6 5 2 3 2 4" xfId="7121"/>
    <cellStyle name="20% - Akzent6 5 2 2 2 2 4" xfId="7122"/>
    <cellStyle name="20% - Akzent6 5 3 2 2 4" xfId="7123"/>
    <cellStyle name="20% - Akzent6 6 2 4 2 4" xfId="7124"/>
    <cellStyle name="20% - Akzent6 6 2 2 3 2 4" xfId="7125"/>
    <cellStyle name="20% - Akzent6 6 2 2 2 2 2 4" xfId="7126"/>
    <cellStyle name="20% - Akzent6 6 2 3 2 2 4" xfId="7127"/>
    <cellStyle name="20% - Akzent6 7 4 2 4" xfId="7128"/>
    <cellStyle name="20% - Akzent6 7 2 3 2 4" xfId="7129"/>
    <cellStyle name="20% - Akzent6 7 2 2 2 2 4" xfId="7130"/>
    <cellStyle name="20% - Akzent6 7 3 2 2 4" xfId="7131"/>
    <cellStyle name="40% - Akzent1 2 5 2 4" xfId="7132"/>
    <cellStyle name="40% - Akzent1 2 2 4 2 4" xfId="7133"/>
    <cellStyle name="40% - Akzent1 2 2 2 3 2 4" xfId="7134"/>
    <cellStyle name="40% - Akzent1 2 2 2 2 2 2 4" xfId="7135"/>
    <cellStyle name="40% - Akzent1 2 2 3 2 2 4" xfId="7136"/>
    <cellStyle name="40% - Akzent1 2 3 3 2 4" xfId="7137"/>
    <cellStyle name="40% - Akzent1 2 3 2 2 2 4" xfId="7138"/>
    <cellStyle name="40% - Akzent1 2 4 2 2 4" xfId="7139"/>
    <cellStyle name="40% - Akzent1 3 5 2 4" xfId="7140"/>
    <cellStyle name="40% - Akzent1 3 2 4 2 4" xfId="7141"/>
    <cellStyle name="40% - Akzent1 3 2 2 3 2 4" xfId="7142"/>
    <cellStyle name="40% - Akzent1 3 2 2 2 2 2 4" xfId="7143"/>
    <cellStyle name="40% - Akzent1 3 2 3 2 2 4" xfId="7144"/>
    <cellStyle name="40% - Akzent1 3 3 3 2 4" xfId="7145"/>
    <cellStyle name="40% - Akzent1 3 3 2 2 2 4" xfId="7146"/>
    <cellStyle name="40% - Akzent1 3 4 2 2 4" xfId="7147"/>
    <cellStyle name="40% - Akzent2 2 5 2 4" xfId="7148"/>
    <cellStyle name="40% - Akzent2 2 2 4 2 4" xfId="7149"/>
    <cellStyle name="40% - Akzent2 2 2 2 3 2 4" xfId="7150"/>
    <cellStyle name="40% - Akzent2 2 2 2 2 2 2 4" xfId="7151"/>
    <cellStyle name="40% - Akzent2 2 2 3 2 2 4" xfId="7152"/>
    <cellStyle name="40% - Akzent2 2 3 3 2 4" xfId="7153"/>
    <cellStyle name="40% - Akzent2 2 3 2 2 2 4" xfId="7154"/>
    <cellStyle name="40% - Akzent2 2 4 2 2 4" xfId="7155"/>
    <cellStyle name="40% - Akzent2 3 5 2 4" xfId="7156"/>
    <cellStyle name="40% - Akzent2 3 2 4 2 4" xfId="7157"/>
    <cellStyle name="40% - Akzent2 3 2 2 3 2 4" xfId="7158"/>
    <cellStyle name="40% - Akzent2 3 2 2 2 2 2 4" xfId="7159"/>
    <cellStyle name="40% - Akzent2 3 2 3 2 2 4" xfId="7160"/>
    <cellStyle name="40% - Akzent2 3 3 3 2 4" xfId="7161"/>
    <cellStyle name="40% - Akzent2 3 3 2 2 2 4" xfId="7162"/>
    <cellStyle name="40% - Akzent2 3 4 2 2 4" xfId="7163"/>
    <cellStyle name="40% - Akzent3 2 5 2 4" xfId="7164"/>
    <cellStyle name="40% - Akzent3 2 2 4 2 4" xfId="7165"/>
    <cellStyle name="40% - Akzent3 2 2 2 3 2 4" xfId="7166"/>
    <cellStyle name="40% - Akzent3 2 2 2 2 2 2 4" xfId="7167"/>
    <cellStyle name="40% - Akzent3 2 2 3 2 2 4" xfId="7168"/>
    <cellStyle name="40% - Akzent3 2 3 3 2 4" xfId="7169"/>
    <cellStyle name="40% - Akzent3 2 3 2 2 2 4" xfId="7170"/>
    <cellStyle name="40% - Akzent3 2 4 2 2 4" xfId="7171"/>
    <cellStyle name="40% - Akzent3 3 5 2 4" xfId="7172"/>
    <cellStyle name="40% - Akzent3 3 2 4 2 4" xfId="7173"/>
    <cellStyle name="40% - Akzent3 3 2 2 3 2 4" xfId="7174"/>
    <cellStyle name="40% - Akzent3 3 2 2 2 2 2 4" xfId="7175"/>
    <cellStyle name="40% - Akzent3 3 2 3 2 2 4" xfId="7176"/>
    <cellStyle name="40% - Akzent3 3 3 3 2 4" xfId="7177"/>
    <cellStyle name="40% - Akzent3 3 3 2 2 2 4" xfId="7178"/>
    <cellStyle name="40% - Akzent3 3 4 2 2 4" xfId="7179"/>
    <cellStyle name="40% - Akzent4 2 5 2 4" xfId="7180"/>
    <cellStyle name="40% - Akzent4 2 2 4 2 4" xfId="7181"/>
    <cellStyle name="40% - Akzent4 2 2 2 3 2 4" xfId="7182"/>
    <cellStyle name="40% - Akzent4 2 2 2 2 2 2 4" xfId="7183"/>
    <cellStyle name="40% - Akzent4 2 2 3 2 2 4" xfId="7184"/>
    <cellStyle name="40% - Akzent4 2 3 3 2 4" xfId="7185"/>
    <cellStyle name="40% - Akzent4 2 3 2 2 2 4" xfId="7186"/>
    <cellStyle name="40% - Akzent4 2 4 2 2 4" xfId="7187"/>
    <cellStyle name="40% - Akzent4 3 5 2 4" xfId="7188"/>
    <cellStyle name="40% - Akzent4 3 2 4 2 4" xfId="7189"/>
    <cellStyle name="40% - Akzent4 3 2 2 3 2 4" xfId="7190"/>
    <cellStyle name="40% - Akzent4 3 2 2 2 2 2 4" xfId="7191"/>
    <cellStyle name="40% - Akzent4 3 2 3 2 2 4" xfId="7192"/>
    <cellStyle name="40% - Akzent4 3 3 3 2 4" xfId="7193"/>
    <cellStyle name="40% - Akzent4 3 3 2 2 2 4" xfId="7194"/>
    <cellStyle name="40% - Akzent4 3 4 2 2 4" xfId="7195"/>
    <cellStyle name="40% - Akzent5 2 5 2 4" xfId="7196"/>
    <cellStyle name="40% - Akzent5 2 2 4 2 4" xfId="7197"/>
    <cellStyle name="40% - Akzent5 2 2 2 3 2 4" xfId="7198"/>
    <cellStyle name="40% - Akzent5 2 2 2 2 2 2 4" xfId="7199"/>
    <cellStyle name="40% - Akzent5 2 2 3 2 2 4" xfId="7200"/>
    <cellStyle name="40% - Akzent5 2 3 3 2 4" xfId="7201"/>
    <cellStyle name="40% - Akzent5 2 3 2 2 2 4" xfId="7202"/>
    <cellStyle name="40% - Akzent5 2 4 2 2 4" xfId="7203"/>
    <cellStyle name="40% - Akzent5 3 5 2 4" xfId="7204"/>
    <cellStyle name="40% - Akzent5 3 2 4 2 4" xfId="7205"/>
    <cellStyle name="40% - Akzent5 3 2 2 3 2 4" xfId="7206"/>
    <cellStyle name="40% - Akzent5 3 2 2 2 2 2 4" xfId="7207"/>
    <cellStyle name="40% - Akzent5 3 2 3 2 2 4" xfId="7208"/>
    <cellStyle name="40% - Akzent5 3 3 3 2 4" xfId="7209"/>
    <cellStyle name="40% - Akzent5 3 3 2 2 2 4" xfId="7210"/>
    <cellStyle name="40% - Akzent5 3 4 2 2 4" xfId="7211"/>
    <cellStyle name="40% - Akzent6 2 5 2 4" xfId="7212"/>
    <cellStyle name="40% - Akzent6 2 2 4 2 4" xfId="7213"/>
    <cellStyle name="40% - Akzent6 2 2 2 3 2 4" xfId="7214"/>
    <cellStyle name="40% - Akzent6 2 2 2 2 2 2 4" xfId="7215"/>
    <cellStyle name="40% - Akzent6 2 2 3 2 2 4" xfId="7216"/>
    <cellStyle name="40% - Akzent6 2 3 3 2 4" xfId="7217"/>
    <cellStyle name="40% - Akzent6 2 3 2 2 2 4" xfId="7218"/>
    <cellStyle name="40% - Akzent6 2 4 2 2 4" xfId="7219"/>
    <cellStyle name="40% - Akzent6 3 5 2 4" xfId="7220"/>
    <cellStyle name="40% - Akzent6 3 2 4 2 4" xfId="7221"/>
    <cellStyle name="40% - Akzent6 3 2 2 3 2 4" xfId="7222"/>
    <cellStyle name="40% - Akzent6 3 2 2 2 2 2 4" xfId="7223"/>
    <cellStyle name="40% - Akzent6 3 2 3 2 2 4" xfId="7224"/>
    <cellStyle name="40% - Akzent6 3 3 3 2 4" xfId="7225"/>
    <cellStyle name="40% - Akzent6 3 3 2 2 2 4" xfId="7226"/>
    <cellStyle name="40% - Akzent6 3 4 2 2 4" xfId="7227"/>
    <cellStyle name="Notiz 2 2 3 3 2 4" xfId="7228"/>
    <cellStyle name="Notiz 2 2 3 2 2 2 4" xfId="7229"/>
    <cellStyle name="Notiz 3 2 3 3 2 4" xfId="7230"/>
    <cellStyle name="Notiz 3 2 3 2 2 2 4" xfId="7231"/>
    <cellStyle name="Notiz 7 4 2 4" xfId="7232"/>
    <cellStyle name="Notiz 7 2 3 2 4" xfId="7233"/>
    <cellStyle name="Notiz 7 2 2 2 2 4" xfId="7234"/>
    <cellStyle name="Notiz 7 3 2 2 4" xfId="7235"/>
    <cellStyle name="Prozent 5 4 2 4" xfId="7236"/>
    <cellStyle name="Prozent 5 2 3 2 4" xfId="7237"/>
    <cellStyle name="Prozent 5 2 2 2 2 4" xfId="7238"/>
    <cellStyle name="Prozent 5 3 2 2 4" xfId="7239"/>
    <cellStyle name="Standard 3 3 2 2 4" xfId="7240"/>
    <cellStyle name="Standard 6 3 2 2 4" xfId="7241"/>
    <cellStyle name="Standard 7 4 2 4" xfId="7242"/>
    <cellStyle name="Standard 7 2 3 2 4" xfId="7243"/>
    <cellStyle name="Standard 7 2 2 2 2 4" xfId="7244"/>
    <cellStyle name="Standard 7 3 2 2 4" xfId="7245"/>
    <cellStyle name="Standard 6 4 2 4" xfId="7246"/>
    <cellStyle name="Standard 3 4 2 5" xfId="7247"/>
    <cellStyle name="Standard 16 6" xfId="7248"/>
    <cellStyle name="Prozent 15 7" xfId="7249"/>
    <cellStyle name="20% - Akzent1 2 7 4" xfId="7250"/>
    <cellStyle name="20% - Akzent1 2 2 6 4" xfId="7251"/>
    <cellStyle name="20% - Akzent1 3 7 4" xfId="7252"/>
    <cellStyle name="20% - Akzent1 3 2 6 4" xfId="7253"/>
    <cellStyle name="20% - Akzent2 2 7 4" xfId="7254"/>
    <cellStyle name="20% - Akzent2 2 2 6 4" xfId="7255"/>
    <cellStyle name="20% - Akzent2 3 7 4" xfId="7256"/>
    <cellStyle name="20% - Akzent2 3 2 6 4" xfId="7257"/>
    <cellStyle name="20% - Akzent3 2 7 4" xfId="7258"/>
    <cellStyle name="20% - Akzent3 2 2 6 4" xfId="7259"/>
    <cellStyle name="20% - Akzent3 3 7 4" xfId="7260"/>
    <cellStyle name="20% - Akzent3 3 2 6 4" xfId="7261"/>
    <cellStyle name="20% - Akzent4 2 7 4" xfId="7262"/>
    <cellStyle name="20% - Akzent4 2 2 6 4" xfId="7263"/>
    <cellStyle name="20% - Akzent4 3 7 4" xfId="7264"/>
    <cellStyle name="20% - Akzent4 3 2 6 4" xfId="7265"/>
    <cellStyle name="20% - Akzent5 2 7 4" xfId="7266"/>
    <cellStyle name="20% - Akzent5 2 2 6 4" xfId="7267"/>
    <cellStyle name="20% - Akzent5 3 7 4" xfId="7268"/>
    <cellStyle name="20% - Akzent5 3 2 6 4" xfId="7269"/>
    <cellStyle name="20% - Akzent6 5 6 4" xfId="7270"/>
    <cellStyle name="20% - Akzent6 6 2 6 4" xfId="7271"/>
    <cellStyle name="20% - Akzent6 7 6 4" xfId="7272"/>
    <cellStyle name="20% - Akzent6 8 7" xfId="7273"/>
    <cellStyle name="40% - Akzent1 2 7 4" xfId="7274"/>
    <cellStyle name="40% - Akzent1 2 2 6 4" xfId="7275"/>
    <cellStyle name="40% - Akzent1 3 7 4" xfId="7276"/>
    <cellStyle name="40% - Akzent1 3 2 6 4" xfId="7277"/>
    <cellStyle name="40% - Akzent2 2 7 4" xfId="7278"/>
    <cellStyle name="40% - Akzent2 2 2 6 4" xfId="7279"/>
    <cellStyle name="40% - Akzent2 3 7 4" xfId="7280"/>
    <cellStyle name="40% - Akzent2 3 2 6 4" xfId="7281"/>
    <cellStyle name="40% - Akzent3 2 7 4" xfId="7282"/>
    <cellStyle name="40% - Akzent3 2 2 6 4" xfId="7283"/>
    <cellStyle name="40% - Akzent3 3 7 4" xfId="7284"/>
    <cellStyle name="40% - Akzent3 3 2 6 4" xfId="7285"/>
    <cellStyle name="40% - Akzent4 2 7 4" xfId="7286"/>
    <cellStyle name="40% - Akzent4 2 2 6 4" xfId="7287"/>
    <cellStyle name="40% - Akzent4 3 7 4" xfId="7288"/>
    <cellStyle name="40% - Akzent4 3 2 6 4" xfId="7289"/>
    <cellStyle name="40% - Akzent5 2 7 4" xfId="7290"/>
    <cellStyle name="40% - Akzent5 2 2 6 4" xfId="7291"/>
    <cellStyle name="40% - Akzent5 3 7 4" xfId="7292"/>
    <cellStyle name="40% - Akzent5 3 2 6 4" xfId="7293"/>
    <cellStyle name="40% - Akzent6 2 7 4" xfId="7294"/>
    <cellStyle name="40% - Akzent6 2 2 6 4" xfId="7295"/>
    <cellStyle name="40% - Akzent6 3 7 4" xfId="7296"/>
    <cellStyle name="40% - Akzent6 3 2 6 4" xfId="7297"/>
    <cellStyle name="Dezimal 2 2 2 6" xfId="7298"/>
    <cellStyle name="Notiz 7 6 4" xfId="7299"/>
    <cellStyle name="Prozent 5 6 4" xfId="7300"/>
    <cellStyle name="Standard 7 6 4" xfId="7301"/>
    <cellStyle name="20 % - Akzent1 10" xfId="7302"/>
    <cellStyle name="40 % - Akzent1 10" xfId="7303"/>
    <cellStyle name="20 % - Akzent2 10" xfId="7304"/>
    <cellStyle name="40 % - Akzent2 10" xfId="7305"/>
    <cellStyle name="20 % - Akzent3 10" xfId="7306"/>
    <cellStyle name="40 % - Akzent3 10" xfId="7307"/>
    <cellStyle name="20 % - Akzent4 10" xfId="7308"/>
    <cellStyle name="40 % - Akzent4 10" xfId="7309"/>
    <cellStyle name="20 % - Akzent5 10" xfId="7310"/>
    <cellStyle name="40 % - Akzent5 10" xfId="7311"/>
    <cellStyle name="40 % - Akzent6 10" xfId="7312"/>
    <cellStyle name="Standard 23 6" xfId="7313"/>
    <cellStyle name="Prozent 18 4" xfId="7314"/>
    <cellStyle name="20 % - Akzent6 6 5" xfId="7315"/>
    <cellStyle name="20% - Akzent1 2 8 4" xfId="7316"/>
    <cellStyle name="20% - Akzent1 2 2 7 4" xfId="7317"/>
    <cellStyle name="20% - Akzent1 3 8 4" xfId="7318"/>
    <cellStyle name="20% - Akzent1 3 2 7 4" xfId="7319"/>
    <cellStyle name="20% - Akzent2 2 8 4" xfId="7320"/>
    <cellStyle name="20% - Akzent2 2 2 7 4" xfId="7321"/>
    <cellStyle name="20% - Akzent2 3 8 4" xfId="7322"/>
    <cellStyle name="20% - Akzent2 3 2 7 4" xfId="7323"/>
    <cellStyle name="20% - Akzent3 2 8 4" xfId="7324"/>
    <cellStyle name="20% - Akzent3 2 2 7 4" xfId="7325"/>
    <cellStyle name="20% - Akzent3 3 8 4" xfId="7326"/>
    <cellStyle name="20% - Akzent3 3 2 7 4" xfId="7327"/>
    <cellStyle name="20% - Akzent4 2 8 4" xfId="7328"/>
    <cellStyle name="20% - Akzent4 2 2 7 4" xfId="7329"/>
    <cellStyle name="20% - Akzent4 3 8 4" xfId="7330"/>
    <cellStyle name="20% - Akzent4 3 2 7 4" xfId="7331"/>
    <cellStyle name="20% - Akzent5 2 8 4" xfId="7332"/>
    <cellStyle name="20% - Akzent5 2 2 7 4" xfId="7333"/>
    <cellStyle name="20% - Akzent5 3 8 4" xfId="7334"/>
    <cellStyle name="20% - Akzent5 3 2 7 4" xfId="7335"/>
    <cellStyle name="20% - Akzent6 5 7 4" xfId="7336"/>
    <cellStyle name="20% - Akzent6 6 2 7 4" xfId="7337"/>
    <cellStyle name="20% - Akzent6 7 7 4" xfId="7338"/>
    <cellStyle name="40% - Akzent1 2 8 4" xfId="7339"/>
    <cellStyle name="40% - Akzent1 2 2 7 4" xfId="7340"/>
    <cellStyle name="40% - Akzent1 3 8 4" xfId="7341"/>
    <cellStyle name="40% - Akzent1 3 2 7 4" xfId="7342"/>
    <cellStyle name="40% - Akzent2 2 8 4" xfId="7343"/>
    <cellStyle name="40% - Akzent2 2 2 7 4" xfId="7344"/>
    <cellStyle name="40% - Akzent2 3 8 4" xfId="7345"/>
    <cellStyle name="40% - Akzent2 3 2 7 4" xfId="7346"/>
    <cellStyle name="40% - Akzent3 2 8 4" xfId="7347"/>
    <cellStyle name="40% - Akzent3 2 2 7 4" xfId="7348"/>
    <cellStyle name="40% - Akzent3 3 8 4" xfId="7349"/>
    <cellStyle name="40% - Akzent3 3 2 7 4" xfId="7350"/>
    <cellStyle name="40% - Akzent4 2 8 4" xfId="7351"/>
    <cellStyle name="40% - Akzent4 2 2 7 4" xfId="7352"/>
    <cellStyle name="40% - Akzent4 3 8 4" xfId="7353"/>
    <cellStyle name="40% - Akzent4 3 2 7 4" xfId="7354"/>
    <cellStyle name="40% - Akzent5 2 8 4" xfId="7355"/>
    <cellStyle name="40% - Akzent5 2 2 7 4" xfId="7356"/>
    <cellStyle name="40% - Akzent5 3 8 4" xfId="7357"/>
    <cellStyle name="40% - Akzent5 3 2 7 4" xfId="7358"/>
    <cellStyle name="40% - Akzent6 2 8 4" xfId="7359"/>
    <cellStyle name="40% - Akzent6 2 2 7 4" xfId="7360"/>
    <cellStyle name="40% - Akzent6 3 8 4" xfId="7361"/>
    <cellStyle name="40% - Akzent6 3 2 7 4" xfId="7362"/>
    <cellStyle name="Notiz 7 7 4" xfId="7363"/>
    <cellStyle name="Prozent 5 7 4" xfId="7364"/>
    <cellStyle name="Standard 7 7 4" xfId="7365"/>
    <cellStyle name="Standard 6 7 4" xfId="7366"/>
    <cellStyle name="20 % - Akzent6 2 5 4" xfId="7367"/>
    <cellStyle name="Notiz 2 2 3 5 4" xfId="7368"/>
    <cellStyle name="Notiz 3 2 3 5 4" xfId="7369"/>
    <cellStyle name="Standard 3 4 3 4" xfId="7370"/>
    <cellStyle name="20% - Akzent1 2 3 5 4" xfId="7371"/>
    <cellStyle name="20% - Akzent1 2 2 2 5 4" xfId="7372"/>
    <cellStyle name="20% - Akzent1 3 3 5 4" xfId="7373"/>
    <cellStyle name="20% - Akzent1 3 2 2 5 4" xfId="7374"/>
    <cellStyle name="20% - Akzent2 2 3 5 4" xfId="7375"/>
    <cellStyle name="20% - Akzent2 2 2 2 5 4" xfId="7376"/>
    <cellStyle name="20% - Akzent2 3 3 5 4" xfId="7377"/>
    <cellStyle name="20% - Akzent2 3 2 2 5 4" xfId="7378"/>
    <cellStyle name="20% - Akzent3 2 3 5 4" xfId="7379"/>
    <cellStyle name="20% - Akzent3 2 2 2 5 4" xfId="7380"/>
    <cellStyle name="20% - Akzent3 3 3 5 4" xfId="7381"/>
    <cellStyle name="20% - Akzent3 3 2 2 5 4" xfId="7382"/>
    <cellStyle name="20% - Akzent4 2 3 5 4" xfId="7383"/>
    <cellStyle name="20% - Akzent4 2 2 2 5 4" xfId="7384"/>
    <cellStyle name="20% - Akzent4 3 3 5 4" xfId="7385"/>
    <cellStyle name="20% - Akzent4 3 2 2 5 4" xfId="7386"/>
    <cellStyle name="20% - Akzent5 2 3 5 4" xfId="7387"/>
    <cellStyle name="20% - Akzent5 2 2 2 5 4" xfId="7388"/>
    <cellStyle name="20% - Akzent5 3 3 5 4" xfId="7389"/>
    <cellStyle name="20% - Akzent5 3 2 2 5 4" xfId="7390"/>
    <cellStyle name="20% - Akzent6 5 2 5 4" xfId="7391"/>
    <cellStyle name="20% - Akzent6 6 2 2 5 4" xfId="7392"/>
    <cellStyle name="20% - Akzent6 7 2 5 4" xfId="7393"/>
    <cellStyle name="40% - Akzent1 2 3 5 4" xfId="7394"/>
    <cellStyle name="40% - Akzent1 2 2 2 5 4" xfId="7395"/>
    <cellStyle name="40% - Akzent1 3 3 5 4" xfId="7396"/>
    <cellStyle name="40% - Akzent1 3 2 2 5 4" xfId="7397"/>
    <cellStyle name="40% - Akzent2 2 3 5 4" xfId="7398"/>
    <cellStyle name="40% - Akzent2 2 2 2 5 4" xfId="7399"/>
    <cellStyle name="40% - Akzent2 3 3 5 4" xfId="7400"/>
    <cellStyle name="40% - Akzent2 3 2 2 5 4" xfId="7401"/>
    <cellStyle name="40% - Akzent3 2 3 5 4" xfId="7402"/>
    <cellStyle name="40% - Akzent3 2 2 2 5 4" xfId="7403"/>
    <cellStyle name="40% - Akzent3 3 3 5 4" xfId="7404"/>
    <cellStyle name="40% - Akzent3 3 2 2 5 4" xfId="7405"/>
    <cellStyle name="40% - Akzent4 2 3 5 4" xfId="7406"/>
    <cellStyle name="40% - Akzent4 2 2 2 5 4" xfId="7407"/>
    <cellStyle name="40% - Akzent4 3 3 5 4" xfId="7408"/>
    <cellStyle name="40% - Akzent4 3 2 2 5 4" xfId="7409"/>
    <cellStyle name="40% - Akzent5 2 3 5 4" xfId="7410"/>
    <cellStyle name="40% - Akzent5 2 2 2 5 4" xfId="7411"/>
    <cellStyle name="40% - Akzent5 3 3 5 4" xfId="7412"/>
    <cellStyle name="40% - Akzent5 3 2 2 5 4" xfId="7413"/>
    <cellStyle name="40% - Akzent6 2 3 5 4" xfId="7414"/>
    <cellStyle name="40% - Akzent6 2 2 2 5 4" xfId="7415"/>
    <cellStyle name="40% - Akzent6 3 3 5 4" xfId="7416"/>
    <cellStyle name="40% - Akzent6 3 2 2 5 4" xfId="7417"/>
    <cellStyle name="Notiz 7 2 5 4" xfId="7418"/>
    <cellStyle name="Prozent 5 2 5 4" xfId="7419"/>
    <cellStyle name="Standard 7 2 5 4" xfId="7420"/>
    <cellStyle name="20 % - Akzent6 3 4 4" xfId="7421"/>
    <cellStyle name="20 % - Akzent6 2 2 4 4" xfId="7422"/>
    <cellStyle name="20% - Akzent1 2 4 4 4" xfId="7423"/>
    <cellStyle name="20% - Akzent1 2 2 3 4 4" xfId="7424"/>
    <cellStyle name="20% - Akzent1 2 2 2 2 4 4" xfId="7425"/>
    <cellStyle name="20% - Akzent1 2 3 2 4 4" xfId="7426"/>
    <cellStyle name="20% - Akzent1 3 4 4 4" xfId="7427"/>
    <cellStyle name="20% - Akzent1 3 2 3 4 4" xfId="7428"/>
    <cellStyle name="20% - Akzent1 3 2 2 2 4 4" xfId="7429"/>
    <cellStyle name="20% - Akzent1 3 3 2 4 4" xfId="7430"/>
    <cellStyle name="20% - Akzent2 2 4 4 4" xfId="7431"/>
    <cellStyle name="20% - Akzent2 2 2 3 4 4" xfId="7432"/>
    <cellStyle name="20% - Akzent2 2 2 2 2 4 4" xfId="7433"/>
    <cellStyle name="20% - Akzent2 2 3 2 4 4" xfId="7434"/>
    <cellStyle name="20% - Akzent2 3 4 4 4" xfId="7435"/>
    <cellStyle name="20% - Akzent2 3 2 3 4 4" xfId="7436"/>
    <cellStyle name="20% - Akzent2 3 2 2 2 4 4" xfId="7437"/>
    <cellStyle name="20% - Akzent2 3 3 2 4 4" xfId="7438"/>
    <cellStyle name="20% - Akzent3 2 4 4 4" xfId="7439"/>
    <cellStyle name="20% - Akzent3 2 2 3 4 4" xfId="7440"/>
    <cellStyle name="20% - Akzent3 2 2 2 2 4 4" xfId="7441"/>
    <cellStyle name="20% - Akzent3 2 3 2 4 4" xfId="7442"/>
    <cellStyle name="20% - Akzent3 3 4 4 4" xfId="7443"/>
    <cellStyle name="20% - Akzent3 3 2 3 4 4" xfId="7444"/>
    <cellStyle name="20% - Akzent3 3 2 2 2 4 4" xfId="7445"/>
    <cellStyle name="20% - Akzent3 3 3 2 4 4" xfId="7446"/>
    <cellStyle name="20% - Akzent4 2 4 4 4" xfId="7447"/>
    <cellStyle name="20% - Akzent4 2 2 3 4 4" xfId="7448"/>
    <cellStyle name="20% - Akzent4 2 2 2 2 4 4" xfId="7449"/>
    <cellStyle name="20% - Akzent4 2 3 2 4 4" xfId="7450"/>
    <cellStyle name="20% - Akzent4 3 4 4 4" xfId="7451"/>
    <cellStyle name="20% - Akzent4 3 2 3 4 4" xfId="7452"/>
    <cellStyle name="20% - Akzent4 3 2 2 2 4 4" xfId="7453"/>
    <cellStyle name="20% - Akzent4 3 3 2 4 4" xfId="7454"/>
    <cellStyle name="20% - Akzent5 2 4 4 4" xfId="7455"/>
    <cellStyle name="20% - Akzent5 2 2 3 4 4" xfId="7456"/>
    <cellStyle name="20% - Akzent5 2 2 2 2 4 4" xfId="7457"/>
    <cellStyle name="20% - Akzent5 2 3 2 4 4" xfId="7458"/>
    <cellStyle name="20% - Akzent5 3 4 4 4" xfId="7459"/>
    <cellStyle name="20% - Akzent5 3 2 3 4 4" xfId="7460"/>
    <cellStyle name="20% - Akzent5 3 2 2 2 4 4" xfId="7461"/>
    <cellStyle name="20% - Akzent5 3 3 2 4 4" xfId="7462"/>
    <cellStyle name="20% - Akzent6 5 3 4 4" xfId="7463"/>
    <cellStyle name="20% - Akzent6 5 2 2 4 4" xfId="7464"/>
    <cellStyle name="20% - Akzent6 6 2 3 4 4" xfId="7465"/>
    <cellStyle name="20% - Akzent6 6 2 2 2 4 4" xfId="7466"/>
    <cellStyle name="20% - Akzent6 7 3 4 4" xfId="7467"/>
    <cellStyle name="20% - Akzent6 7 2 2 4 4" xfId="7468"/>
    <cellStyle name="40% - Akzent1 2 4 4 4" xfId="7469"/>
    <cellStyle name="40% - Akzent1 2 2 3 4 4" xfId="7470"/>
    <cellStyle name="40% - Akzent1 2 2 2 2 4 4" xfId="7471"/>
    <cellStyle name="40% - Akzent1 2 3 2 4 4" xfId="7472"/>
    <cellStyle name="40% - Akzent1 3 4 4 4" xfId="7473"/>
    <cellStyle name="40% - Akzent1 3 2 3 4 4" xfId="7474"/>
    <cellStyle name="40% - Akzent1 3 2 2 2 4 4" xfId="7475"/>
    <cellStyle name="40% - Akzent1 3 3 2 4 4" xfId="7476"/>
    <cellStyle name="40% - Akzent2 2 4 4 4" xfId="7477"/>
    <cellStyle name="40% - Akzent2 2 2 3 4 4" xfId="7478"/>
    <cellStyle name="40% - Akzent2 2 2 2 2 4 4" xfId="7479"/>
    <cellStyle name="40% - Akzent2 2 3 2 4 4" xfId="7480"/>
    <cellStyle name="40% - Akzent2 3 4 4 4" xfId="7481"/>
    <cellStyle name="40% - Akzent2 3 2 3 4 4" xfId="7482"/>
    <cellStyle name="40% - Akzent2 3 2 2 2 4 4" xfId="7483"/>
    <cellStyle name="40% - Akzent2 3 3 2 4 4" xfId="7484"/>
    <cellStyle name="40% - Akzent3 2 4 4 4" xfId="7485"/>
    <cellStyle name="40% - Akzent3 2 2 3 4 4" xfId="7486"/>
    <cellStyle name="40% - Akzent3 2 2 2 2 4 4" xfId="7487"/>
    <cellStyle name="40% - Akzent3 2 3 2 4 4" xfId="7488"/>
    <cellStyle name="40% - Akzent3 3 4 4 4" xfId="7489"/>
    <cellStyle name="40% - Akzent3 3 2 3 4 4" xfId="7490"/>
    <cellStyle name="40% - Akzent3 3 2 2 2 4 4" xfId="7491"/>
    <cellStyle name="40% - Akzent3 3 3 2 4 4" xfId="7492"/>
    <cellStyle name="40% - Akzent4 2 4 4 4" xfId="7493"/>
    <cellStyle name="40% - Akzent4 2 2 3 4 4" xfId="7494"/>
    <cellStyle name="40% - Akzent4 2 2 2 2 4 4" xfId="7495"/>
    <cellStyle name="40% - Akzent4 2 3 2 4 4" xfId="7496"/>
    <cellStyle name="40% - Akzent4 3 4 4 4" xfId="7497"/>
    <cellStyle name="40% - Akzent4 3 2 3 4 4" xfId="7498"/>
    <cellStyle name="40% - Akzent4 3 2 2 2 4 4" xfId="7499"/>
    <cellStyle name="40% - Akzent4 3 3 2 4 4" xfId="7500"/>
    <cellStyle name="40% - Akzent5 2 4 4 4" xfId="7501"/>
    <cellStyle name="40% - Akzent5 2 2 3 4 4" xfId="7502"/>
    <cellStyle name="40% - Akzent5 2 2 2 2 4 4" xfId="7503"/>
    <cellStyle name="40% - Akzent5 2 3 2 4 4" xfId="7504"/>
    <cellStyle name="40% - Akzent5 3 4 4 4" xfId="7505"/>
    <cellStyle name="40% - Akzent5 3 2 3 4 4" xfId="7506"/>
    <cellStyle name="40% - Akzent5 3 2 2 2 4 4" xfId="7507"/>
    <cellStyle name="40% - Akzent5 3 3 2 4 4" xfId="7508"/>
    <cellStyle name="40% - Akzent6 2 4 4 4" xfId="7509"/>
    <cellStyle name="40% - Akzent6 2 2 3 4 4" xfId="7510"/>
    <cellStyle name="40% - Akzent6 2 2 2 2 4 4" xfId="7511"/>
    <cellStyle name="40% - Akzent6 2 3 2 4 4" xfId="7512"/>
    <cellStyle name="40% - Akzent6 3 4 4 4" xfId="7513"/>
    <cellStyle name="40% - Akzent6 3 2 3 4 4" xfId="7514"/>
    <cellStyle name="40% - Akzent6 3 2 2 2 4 4" xfId="7515"/>
    <cellStyle name="40% - Akzent6 3 3 2 4 4" xfId="7516"/>
    <cellStyle name="Notiz 2 2 3 2 4 4" xfId="7517"/>
    <cellStyle name="Notiz 3 2 3 2 4 4" xfId="7518"/>
    <cellStyle name="Notiz 7 3 4 4" xfId="7519"/>
    <cellStyle name="Notiz 7 2 2 4 4" xfId="7520"/>
    <cellStyle name="Prozent 5 3 4 4" xfId="7521"/>
    <cellStyle name="Prozent 5 2 2 4 4" xfId="7522"/>
    <cellStyle name="Standard 3 3 4 5" xfId="7523"/>
    <cellStyle name="Standard 6 3 4 4" xfId="7524"/>
    <cellStyle name="Standard 7 3 4 4" xfId="7525"/>
    <cellStyle name="Standard 7 2 2 4 4" xfId="7526"/>
    <cellStyle name="Dezimal 2 6 5" xfId="7527"/>
    <cellStyle name="Dezimal 2 3 3 4" xfId="7528"/>
    <cellStyle name="Notiz 9 2 5 4" xfId="7529"/>
    <cellStyle name="Komma 2 2 4" xfId="7530"/>
    <cellStyle name="Dezimal 2 5 2 4" xfId="7531"/>
    <cellStyle name="Dezimal 2 3 2 2 4" xfId="7532"/>
    <cellStyle name="Notiz 12 5" xfId="7533"/>
    <cellStyle name="Standard 15 3 4" xfId="7534"/>
    <cellStyle name="Prozent 16 4" xfId="7535"/>
    <cellStyle name="Währung [0] 9 2 4" xfId="7536"/>
    <cellStyle name="Dezimal 2 2 3 5" xfId="7537"/>
    <cellStyle name="Dezimal 2 2 2 2 4" xfId="7538"/>
    <cellStyle name="Dezimal 3 9" xfId="7539"/>
    <cellStyle name="Dezimal 3 2 7" xfId="7540"/>
    <cellStyle name="Dezimal 3 3 4" xfId="7541"/>
    <cellStyle name="Dezimal 4 6" xfId="7542"/>
    <cellStyle name="Dezimal 4 2 4" xfId="7543"/>
    <cellStyle name="Dezimal 4 3 4" xfId="7544"/>
    <cellStyle name="Dezimal 5 6" xfId="7545"/>
    <cellStyle name="Dezimal 5 2 4" xfId="7546"/>
    <cellStyle name="Dezimal 5 3 4" xfId="7547"/>
    <cellStyle name="Komma 6 4" xfId="7548"/>
    <cellStyle name="Komma 4 2 4" xfId="7549"/>
    <cellStyle name="Komma 5 5" xfId="7550"/>
    <cellStyle name="Komma 5 2 4" xfId="7551"/>
    <cellStyle name="Notiz 10 9" xfId="7552"/>
    <cellStyle name="Notiz 11 9" xfId="7553"/>
    <cellStyle name="Notiz 9 2 8" xfId="7554"/>
    <cellStyle name="Prozent 5 3 2 3 4" xfId="7555"/>
    <cellStyle name="Standard 19 7" xfId="7556"/>
    <cellStyle name="Standard 3 3 2 3 4" xfId="7557"/>
    <cellStyle name="Standard 6 3 2 3 4" xfId="7558"/>
    <cellStyle name="Standard 6 4 3 4" xfId="7559"/>
    <cellStyle name="Standard 7 3 2 3 4" xfId="7560"/>
    <cellStyle name="Standard 24 4" xfId="7561"/>
    <cellStyle name="Standard 25 4" xfId="7562"/>
    <cellStyle name="Notiz 13 5" xfId="7563"/>
    <cellStyle name="20 % - Akzent1 2 5" xfId="7564"/>
    <cellStyle name="40 % - Akzent1 2 5" xfId="7565"/>
    <cellStyle name="20 % - Akzent2 2 5" xfId="7566"/>
    <cellStyle name="40 % - Akzent2 2 5" xfId="7567"/>
    <cellStyle name="20 % - Akzent3 2 5" xfId="7568"/>
    <cellStyle name="40 % - Akzent3 2 5" xfId="7569"/>
    <cellStyle name="20 % - Akzent4 2 5" xfId="7570"/>
    <cellStyle name="40 % - Akzent4 2 5" xfId="7571"/>
    <cellStyle name="20 % - Akzent5 2 5" xfId="7572"/>
    <cellStyle name="40 % - Akzent5 2 5" xfId="7573"/>
    <cellStyle name="20 % - Akzent6 7 5" xfId="7574"/>
    <cellStyle name="40 % - Akzent6 2 5" xfId="7575"/>
    <cellStyle name="Standard 27 3" xfId="7576"/>
    <cellStyle name="20 % - Akzent1 5 3" xfId="7577"/>
    <cellStyle name="40 % - Akzent1 5 3" xfId="7578"/>
    <cellStyle name="20 % - Akzent2 5 3" xfId="7579"/>
    <cellStyle name="40 % - Akzent2 5 3" xfId="7580"/>
    <cellStyle name="20 % - Akzent3 5 3" xfId="7581"/>
    <cellStyle name="40 % - Akzent3 5 3" xfId="7582"/>
    <cellStyle name="20 % - Akzent4 5 3" xfId="7583"/>
    <cellStyle name="40 % - Akzent4 5 3" xfId="7584"/>
    <cellStyle name="20 % - Akzent5 5 3" xfId="7585"/>
    <cellStyle name="40 % - Akzent5 5 3" xfId="7586"/>
    <cellStyle name="20 % - Akzent6 8 3" xfId="7587"/>
    <cellStyle name="40 % - Akzent6 5 3" xfId="7588"/>
    <cellStyle name="20% - Akzent1 2 9 3" xfId="7589"/>
    <cellStyle name="20% - Akzent1 2 2 8 3" xfId="7590"/>
    <cellStyle name="20% - Akzent1 3 9 3" xfId="7591"/>
    <cellStyle name="20% - Akzent1 3 2 8 3" xfId="7592"/>
    <cellStyle name="20% - Akzent2 2 9 3" xfId="7593"/>
    <cellStyle name="20% - Akzent2 2 2 8 3" xfId="7594"/>
    <cellStyle name="20% - Akzent2 3 9 3" xfId="7595"/>
    <cellStyle name="20% - Akzent2 3 2 8 3" xfId="7596"/>
    <cellStyle name="20% - Akzent3 2 9 3" xfId="7597"/>
    <cellStyle name="20% - Akzent3 2 2 8 3" xfId="7598"/>
    <cellStyle name="20% - Akzent3 3 9 3" xfId="7599"/>
    <cellStyle name="20% - Akzent3 3 2 8 3" xfId="7600"/>
    <cellStyle name="20% - Akzent4 2 9 3" xfId="7601"/>
    <cellStyle name="20% - Akzent4 2 2 8 3" xfId="7602"/>
    <cellStyle name="20% - Akzent4 3 9 3" xfId="7603"/>
    <cellStyle name="20% - Akzent4 3 2 8 3" xfId="7604"/>
    <cellStyle name="20% - Akzent5 2 9 3" xfId="7605"/>
    <cellStyle name="20% - Akzent5 2 2 8 3" xfId="7606"/>
    <cellStyle name="20% - Akzent5 3 9 3" xfId="7607"/>
    <cellStyle name="20% - Akzent5 3 2 8 3" xfId="7608"/>
    <cellStyle name="20% - Akzent6 5 8 3" xfId="7609"/>
    <cellStyle name="20% - Akzent6 6 2 8 3" xfId="7610"/>
    <cellStyle name="20% - Akzent6 7 8 3" xfId="7611"/>
    <cellStyle name="20% - Akzent6 8 2 3" xfId="7612"/>
    <cellStyle name="40% - Akzent1 2 9 3" xfId="7613"/>
    <cellStyle name="40% - Akzent1 2 2 8 3" xfId="7614"/>
    <cellStyle name="40% - Akzent1 3 9 3" xfId="7615"/>
    <cellStyle name="40% - Akzent1 3 2 8 3" xfId="7616"/>
    <cellStyle name="40% - Akzent2 2 9 3" xfId="7617"/>
    <cellStyle name="40% - Akzent2 2 2 8 3" xfId="7618"/>
    <cellStyle name="40% - Akzent2 3 9 3" xfId="7619"/>
    <cellStyle name="40% - Akzent2 3 2 8 3" xfId="7620"/>
    <cellStyle name="40% - Akzent3 2 9 3" xfId="7621"/>
    <cellStyle name="40% - Akzent3 2 2 8 3" xfId="7622"/>
    <cellStyle name="40% - Akzent3 3 9 3" xfId="7623"/>
    <cellStyle name="40% - Akzent3 3 2 8 3" xfId="7624"/>
    <cellStyle name="40% - Akzent4 2 9 3" xfId="7625"/>
    <cellStyle name="40% - Akzent4 2 2 8 3" xfId="7626"/>
    <cellStyle name="40% - Akzent4 3 9 3" xfId="7627"/>
    <cellStyle name="40% - Akzent4 3 2 8 3" xfId="7628"/>
    <cellStyle name="40% - Akzent5 2 9 3" xfId="7629"/>
    <cellStyle name="40% - Akzent5 2 2 8 3" xfId="7630"/>
    <cellStyle name="40% - Akzent5 3 9 3" xfId="7631"/>
    <cellStyle name="40% - Akzent5 3 2 8 3" xfId="7632"/>
    <cellStyle name="40% - Akzent6 2 9 3" xfId="7633"/>
    <cellStyle name="40% - Akzent6 2 2 8 3" xfId="7634"/>
    <cellStyle name="40% - Akzent6 3 9 3" xfId="7635"/>
    <cellStyle name="40% - Akzent6 3 2 8 3" xfId="7636"/>
    <cellStyle name="Dezimal 2 7 3" xfId="7637"/>
    <cellStyle name="Dezimal 2 2 4 3" xfId="7638"/>
    <cellStyle name="Dezimal 2 3 4 3" xfId="7639"/>
    <cellStyle name="Dezimal 3 6 3" xfId="7640"/>
    <cellStyle name="Dezimal 3 2 4 3" xfId="7641"/>
    <cellStyle name="Dezimal 3 3 2 3" xfId="7642"/>
    <cellStyle name="Dezimal 4 4 3" xfId="7643"/>
    <cellStyle name="Dezimal 4 2 2 3" xfId="7644"/>
    <cellStyle name="Dezimal 4 3 2 3" xfId="7645"/>
    <cellStyle name="Dezimal 5 4 3" xfId="7646"/>
    <cellStyle name="Dezimal 5 2 2 3" xfId="7647"/>
    <cellStyle name="Dezimal 5 3 2 3" xfId="7648"/>
    <cellStyle name="Notiz 7 8 3" xfId="7649"/>
    <cellStyle name="Prozent 5 8 3" xfId="7650"/>
    <cellStyle name="Standard 19 4 3" xfId="7651"/>
    <cellStyle name="Standard 7 8 3" xfId="7652"/>
    <cellStyle name="40% - Akzent1 2 2 2 2 5 3" xfId="7653"/>
    <cellStyle name="40% - Akzent2 3 2 2 6 3" xfId="7654"/>
    <cellStyle name="Dezimal [0] 4 3" xfId="7655"/>
    <cellStyle name="Dezimal [0] 2 5" xfId="7656"/>
    <cellStyle name="Dezimal [0] 2 2 4" xfId="7657"/>
    <cellStyle name="Dezimal [0] 3 4" xfId="7658"/>
    <cellStyle name="Dezimal 2 5 4 3" xfId="7659"/>
    <cellStyle name="Dezimal 2 2 3 3 3" xfId="7660"/>
    <cellStyle name="Dezimal 3 5 3" xfId="7661"/>
    <cellStyle name="Dezimal 3 2 3 3" xfId="7662"/>
    <cellStyle name="Komma 3 3 3" xfId="7663"/>
    <cellStyle name="Komma 2 4 3" xfId="7664"/>
    <cellStyle name="Notiz 5 4 3" xfId="7665"/>
    <cellStyle name="Standard 3 6 3 3" xfId="7666"/>
    <cellStyle name="Standard 5 5 3 3" xfId="7667"/>
    <cellStyle name="Standard 5 2 3 3 3" xfId="7668"/>
    <cellStyle name="Standard 6 5 3 3" xfId="7669"/>
    <cellStyle name="Standard 6 2 3 3" xfId="7670"/>
    <cellStyle name="Dezimal 2 4 3 3" xfId="7671"/>
    <cellStyle name="Dezimal 2 2 2 3 3" xfId="7672"/>
    <cellStyle name="Dezimal 3 4 3" xfId="7673"/>
    <cellStyle name="Dezimal 3 2 2 3" xfId="7674"/>
    <cellStyle name="Standard 7 3 5 3" xfId="7675"/>
    <cellStyle name="Standard 7 2 2 5 3" xfId="7676"/>
    <cellStyle name="Standard 7 2 6 3" xfId="7677"/>
    <cellStyle name="Standard 6 3 5 3" xfId="7678"/>
    <cellStyle name="Prozent 5 3 5 3" xfId="7679"/>
    <cellStyle name="Prozent 5 2 2 5 3" xfId="7680"/>
    <cellStyle name="Prozent 5 2 6 3" xfId="7681"/>
    <cellStyle name="Notiz 7 3 5 3" xfId="7682"/>
    <cellStyle name="Notiz 7 2 2 5 3" xfId="7683"/>
    <cellStyle name="Notiz 7 2 6 3" xfId="7684"/>
    <cellStyle name="Notiz 3 2 3 2 5 3" xfId="7685"/>
    <cellStyle name="Notiz 3 2 3 6 3" xfId="7686"/>
    <cellStyle name="Dezimal 2 4 2 3" xfId="7687"/>
    <cellStyle name="40% - Akzent6 3 4 5 3" xfId="7688"/>
    <cellStyle name="40% - Akzent6 3 3 6 3" xfId="7689"/>
    <cellStyle name="40% - Akzent6 3 2 3 5 3" xfId="7690"/>
    <cellStyle name="40% - Akzent6 3 2 2 2 5 3" xfId="7691"/>
    <cellStyle name="40% - Akzent6 3 2 2 6 3" xfId="7692"/>
    <cellStyle name="40% - Akzent6 2 4 5 3" xfId="7693"/>
    <cellStyle name="40% - Akzent6 2 3 2 5 3" xfId="7694"/>
    <cellStyle name="40% - Akzent6 2 3 6 3" xfId="7695"/>
    <cellStyle name="40% - Akzent6 2 2 3 5 3" xfId="7696"/>
    <cellStyle name="40% - Akzent6 2 2 2 2 5 3" xfId="7697"/>
    <cellStyle name="40% - Akzent6 2 2 2 6 3" xfId="7698"/>
    <cellStyle name="40% - Akzent5 3 4 5 3" xfId="7699"/>
    <cellStyle name="40% - Akzent5 3 3 2 5 3" xfId="7700"/>
    <cellStyle name="40% - Akzent5 3 3 6 3" xfId="7701"/>
    <cellStyle name="40% - Akzent5 3 2 3 5 3" xfId="7702"/>
    <cellStyle name="40% - Akzent5 3 2 2 2 5 3" xfId="7703"/>
    <cellStyle name="40% - Akzent5 3 2 2 6 3" xfId="7704"/>
    <cellStyle name="40% - Akzent5 2 3 2 5 3" xfId="7705"/>
    <cellStyle name="40% - Akzent5 2 3 6 3" xfId="7706"/>
    <cellStyle name="40% - Akzent5 2 2 3 5 3" xfId="7707"/>
    <cellStyle name="40% - Akzent5 2 2 2 2 5 3" xfId="7708"/>
    <cellStyle name="40% - Akzent5 2 2 2 6 3" xfId="7709"/>
    <cellStyle name="40% - Akzent4 3 3 6 3" xfId="7710"/>
    <cellStyle name="40% - Akzent4 3 2 3 5 3" xfId="7711"/>
    <cellStyle name="40% - Akzent4 3 2 2 2 5 3" xfId="7712"/>
    <cellStyle name="40% - Akzent4 3 2 2 6 3" xfId="7713"/>
    <cellStyle name="40% - Akzent4 2 3 2 5 3" xfId="7714"/>
    <cellStyle name="40% - Akzent4 2 4 5 3" xfId="7715"/>
    <cellStyle name="40% - Akzent4 2 3 6 3" xfId="7716"/>
    <cellStyle name="40% - Akzent4 2 2 3 5 3" xfId="7717"/>
    <cellStyle name="40% - Akzent3 3 4 5 3" xfId="7718"/>
    <cellStyle name="40% - Akzent3 3 3 2 5 3" xfId="7719"/>
    <cellStyle name="40% - Akzent3 3 2 2 2 5 3" xfId="7720"/>
    <cellStyle name="40% - Akzent3 3 2 2 6 3" xfId="7721"/>
    <cellStyle name="40% - Akzent3 2 4 5 3" xfId="7722"/>
    <cellStyle name="40% - Akzent3 2 3 2 5 3" xfId="7723"/>
    <cellStyle name="40% - Akzent3 2 3 6 3" xfId="7724"/>
    <cellStyle name="40% - Akzent3 2 2 3 5 3" xfId="7725"/>
    <cellStyle name="40% - Akzent3 2 2 2 2 5 3" xfId="7726"/>
    <cellStyle name="40% - Akzent3 2 2 2 6 3" xfId="7727"/>
    <cellStyle name="40% - Akzent2 3 4 5 3" xfId="7728"/>
    <cellStyle name="40% - Akzent2 3 3 2 5 3" xfId="7729"/>
    <cellStyle name="40% - Akzent2 3 3 6 3" xfId="7730"/>
    <cellStyle name="40% - Akzent2 3 2 3 5 3" xfId="7731"/>
    <cellStyle name="40% - Akzent2 3 2 2 2 5 3" xfId="7732"/>
    <cellStyle name="40% - Akzent2 2 3 2 5 3" xfId="7733"/>
    <cellStyle name="40% - Akzent2 2 3 6 3" xfId="7734"/>
    <cellStyle name="40% - Akzent2 2 2 3 5 3" xfId="7735"/>
    <cellStyle name="40% - Akzent2 2 2 2 2 5 3" xfId="7736"/>
    <cellStyle name="40% - Akzent2 2 2 2 6 3" xfId="7737"/>
    <cellStyle name="40% - Akzent1 3 3 2 5 3" xfId="7738"/>
    <cellStyle name="40% - Akzent1 3 3 6 3" xfId="7739"/>
    <cellStyle name="40% - Akzent1 3 2 2 6 3" xfId="7740"/>
    <cellStyle name="40% - Akzent1 2 3 2 5 3" xfId="7741"/>
    <cellStyle name="40% - Akzent1 2 3 6 3" xfId="7742"/>
    <cellStyle name="40% - Akzent1 2 2 3 5 3" xfId="7743"/>
    <cellStyle name="40% - Akzent1 2 2 2 6 3" xfId="7744"/>
    <cellStyle name="20% - Akzent6 7 2 2 5 3" xfId="7745"/>
    <cellStyle name="20% - Akzent6 5 3 5 3" xfId="7746"/>
    <cellStyle name="20% - Akzent6 5 2 2 5 3" xfId="7747"/>
    <cellStyle name="20% - Akzent6 5 2 6 3" xfId="7748"/>
    <cellStyle name="20% - Akzent5 3 4 5 3" xfId="7749"/>
    <cellStyle name="20% - Akzent5 3 2 3 5 3" xfId="7750"/>
    <cellStyle name="20% - Akzent5 2 4 5 3" xfId="7751"/>
    <cellStyle name="20% - Akzent5 2 3 2 5 3" xfId="7752"/>
    <cellStyle name="20% - Akzent5 2 3 6 3" xfId="7753"/>
    <cellStyle name="20% - Akzent5 2 2 3 5 3" xfId="7754"/>
    <cellStyle name="20% - Akzent5 2 2 2 2 5 3" xfId="7755"/>
    <cellStyle name="20% - Akzent4 3 4 5 3" xfId="7756"/>
    <cellStyle name="20% - Akzent4 3 3 2 5 3" xfId="7757"/>
    <cellStyle name="20% - Akzent4 3 3 6 3" xfId="7758"/>
    <cellStyle name="20% - Akzent4 3 2 3 5 3" xfId="7759"/>
    <cellStyle name="20% - Akzent4 3 2 2 6 3" xfId="7760"/>
    <cellStyle name="20% - Akzent4 2 4 5 3" xfId="7761"/>
    <cellStyle name="20% - Akzent4 2 3 2 5 3" xfId="7762"/>
    <cellStyle name="20% - Akzent4 2 3 6 3" xfId="7763"/>
    <cellStyle name="20% - Akzent4 2 2 3 5 3" xfId="7764"/>
    <cellStyle name="20% - Akzent4 2 2 2 2 5 3" xfId="7765"/>
    <cellStyle name="20% - Akzent4 2 2 2 6 3" xfId="7766"/>
    <cellStyle name="20% - Akzent3 3 4 5 3" xfId="7767"/>
    <cellStyle name="20% - Akzent3 3 3 2 5 3" xfId="7768"/>
    <cellStyle name="20% - Akzent3 3 3 6 3" xfId="7769"/>
    <cellStyle name="20% - Akzent3 3 2 3 5 3" xfId="7770"/>
    <cellStyle name="20% - Akzent3 3 2 2 2 5 3" xfId="7771"/>
    <cellStyle name="20% - Akzent3 2 4 5 3" xfId="7772"/>
    <cellStyle name="20% - Akzent3 2 3 2 5 3" xfId="7773"/>
    <cellStyle name="20% - Akzent3 2 3 6 3" xfId="7774"/>
    <cellStyle name="20% - Akzent3 2 2 3 5 3" xfId="7775"/>
    <cellStyle name="20% - Akzent3 2 2 2 2 5 3" xfId="7776"/>
    <cellStyle name="20% - Akzent3 2 2 2 6 3" xfId="7777"/>
    <cellStyle name="40 % - Akzent6 3 4" xfId="7778"/>
    <cellStyle name="40 % - Akzent2 4 4" xfId="7779"/>
    <cellStyle name="20% - Akzent2 3 4 5 3" xfId="7780"/>
    <cellStyle name="20% - Akzent2 3 3 2 5 3" xfId="7781"/>
    <cellStyle name="20% - Akzent2 3 3 6 3" xfId="7782"/>
    <cellStyle name="20% - Akzent2 3 2 3 5 3" xfId="7783"/>
    <cellStyle name="20% - Akzent2 3 2 2 6 3" xfId="7784"/>
    <cellStyle name="40 % - Akzent5 4 4" xfId="7785"/>
    <cellStyle name="20% - Akzent2 2 4 5 3" xfId="7786"/>
    <cellStyle name="20% - Akzent2 2 3 2 5 3" xfId="7787"/>
    <cellStyle name="20% - Akzent2 2 3 6 3" xfId="7788"/>
    <cellStyle name="20% - Akzent2 2 2 3 5 3" xfId="7789"/>
    <cellStyle name="20% - Akzent2 2 2 2 2 5 3" xfId="7790"/>
    <cellStyle name="20% - Akzent2 2 2 2 6 3" xfId="7791"/>
    <cellStyle name="40 % - Akzent6 4 4" xfId="7792"/>
    <cellStyle name="20% - Akzent1 3 4 5 3" xfId="7793"/>
    <cellStyle name="20% - Akzent1 3 3 2 5 3" xfId="7794"/>
    <cellStyle name="20% - Akzent1 3 3 6 3" xfId="7795"/>
    <cellStyle name="20% - Akzent1 3 2 3 5 3" xfId="7796"/>
    <cellStyle name="20% - Akzent1 3 2 2 2 5 3" xfId="7797"/>
    <cellStyle name="20% - Akzent1 3 2 2 6 3" xfId="7798"/>
    <cellStyle name="20% - Akzent1 2 4 5 3" xfId="7799"/>
    <cellStyle name="20% - Akzent1 2 3 6 3" xfId="7800"/>
    <cellStyle name="20% - Akzent1 2 2 3 5 3" xfId="7801"/>
    <cellStyle name="20% - Akzent1 2 2 2 2 5 3" xfId="7802"/>
    <cellStyle name="20% - Akzent1 2 2 2 6 3" xfId="7803"/>
    <cellStyle name="20 % - Akzent6 3 5 3" xfId="7804"/>
    <cellStyle name="20 % - Akzent6 2 2 5 3" xfId="7805"/>
    <cellStyle name="20 % - Akzent6 2 6 3" xfId="7806"/>
    <cellStyle name="20% - Akzent5 2 2 2 6 3" xfId="7807"/>
    <cellStyle name="20% - Akzent4 3 2 2 2 5 3" xfId="7808"/>
    <cellStyle name="20% - Akzent3 3 2 2 6 3" xfId="7809"/>
    <cellStyle name="40% - Akzent6 3 3 2 5 3" xfId="7810"/>
    <cellStyle name="20% - Akzent2 3 2 2 2 5 3" xfId="7811"/>
    <cellStyle name="20% - Akzent1 2 3 2 5 3" xfId="7812"/>
    <cellStyle name="Notiz 2 2 3 2 5 3" xfId="7813"/>
    <cellStyle name="Notiz 2 2 3 6 3" xfId="7814"/>
    <cellStyle name="Standard 3 3 5 3" xfId="7815"/>
    <cellStyle name="40% - Akzent5 2 4 5 3" xfId="7816"/>
    <cellStyle name="40% - Akzent4 3 3 2 5 3" xfId="7817"/>
    <cellStyle name="40% - Akzent3 3 2 3 5 3" xfId="7818"/>
    <cellStyle name="40% - Akzent4 2 2 2 6 3" xfId="7819"/>
    <cellStyle name="40% - Akzent2 2 4 5 3" xfId="7820"/>
    <cellStyle name="40% - Akzent1 2 4 5 3" xfId="7821"/>
    <cellStyle name="40% - Akzent1 3 4 5 3" xfId="7822"/>
    <cellStyle name="40% - Akzent1 3 2 2 2 5 3" xfId="7823"/>
    <cellStyle name="20% - Akzent6 7 3 5 3" xfId="7824"/>
    <cellStyle name="20% - Akzent6 6 2 3 5 3" xfId="7825"/>
    <cellStyle name="20% - Akzent6 7 2 6 3" xfId="7826"/>
    <cellStyle name="20% - Akzent6 6 2 2 2 5 3" xfId="7827"/>
    <cellStyle name="20% - Akzent5 3 2 2 6 3" xfId="7828"/>
    <cellStyle name="20% - Akzent5 3 3 6 3" xfId="7829"/>
    <cellStyle name="40% - Akzent4 3 4 5 3" xfId="7830"/>
    <cellStyle name="40% - Akzent4 2 2 2 2 5 3" xfId="7831"/>
    <cellStyle name="40% - Akzent3 3 3 6 3" xfId="7832"/>
    <cellStyle name="40% - Akzent1 3 2 3 5 3" xfId="7833"/>
    <cellStyle name="20% - Akzent6 6 2 2 6 3" xfId="7834"/>
    <cellStyle name="20% - Akzent5 3 2 2 2 5 3" xfId="7835"/>
    <cellStyle name="20% - Akzent5 3 3 2 5 3" xfId="7836"/>
    <cellStyle name="Komma 7 3" xfId="7837"/>
    <cellStyle name="Dezimal 2 5 3 3" xfId="7838"/>
    <cellStyle name="Dezimal 2 3 2 3 3" xfId="7839"/>
    <cellStyle name="Komma 2 3 3" xfId="7840"/>
    <cellStyle name="Standard 13 5 3" xfId="7841"/>
    <cellStyle name="20 % - Akzent6 4 3 3" xfId="7842"/>
    <cellStyle name="20 % - Akzent6 2 3 3 3" xfId="7843"/>
    <cellStyle name="20 % - Akzent6 2 2 2 3 3" xfId="7844"/>
    <cellStyle name="20 % - Akzent6 3 2 3 3" xfId="7845"/>
    <cellStyle name="20% - Akzent1 2 5 3 3" xfId="7846"/>
    <cellStyle name="20% - Akzent1 2 2 4 3 3" xfId="7847"/>
    <cellStyle name="20% - Akzent1 2 2 2 3 3 3" xfId="7848"/>
    <cellStyle name="20% - Akzent1 2 2 2 2 2 3 3" xfId="7849"/>
    <cellStyle name="20% - Akzent1 2 2 3 2 3 3" xfId="7850"/>
    <cellStyle name="20% - Akzent1 2 3 3 3 3" xfId="7851"/>
    <cellStyle name="20% - Akzent1 2 3 2 2 3 3" xfId="7852"/>
    <cellStyle name="20% - Akzent1 2 4 2 3 3" xfId="7853"/>
    <cellStyle name="20% - Akzent1 3 5 3 3" xfId="7854"/>
    <cellStyle name="20% - Akzent1 3 2 4 3 3" xfId="7855"/>
    <cellStyle name="20% - Akzent1 3 2 2 3 3 3" xfId="7856"/>
    <cellStyle name="20% - Akzent1 3 2 2 2 2 3 3" xfId="7857"/>
    <cellStyle name="20% - Akzent1 3 2 3 2 3 3" xfId="7858"/>
    <cellStyle name="20% - Akzent1 3 3 3 3 3" xfId="7859"/>
    <cellStyle name="20% - Akzent1 3 3 2 2 3 3" xfId="7860"/>
    <cellStyle name="20% - Akzent1 3 4 2 3 3" xfId="7861"/>
    <cellStyle name="20% - Akzent2 2 5 3 3" xfId="7862"/>
    <cellStyle name="20% - Akzent2 2 2 4 3 3" xfId="7863"/>
    <cellStyle name="20% - Akzent2 2 2 2 3 3 3" xfId="7864"/>
    <cellStyle name="20% - Akzent2 2 2 2 2 2 3 3" xfId="7865"/>
    <cellStyle name="20% - Akzent2 2 2 3 2 3 3" xfId="7866"/>
    <cellStyle name="20% - Akzent2 2 3 3 3 3" xfId="7867"/>
    <cellStyle name="20% - Akzent2 2 3 2 2 3 3" xfId="7868"/>
    <cellStyle name="20% - Akzent2 2 4 2 3 3" xfId="7869"/>
    <cellStyle name="20% - Akzent2 3 5 3 3" xfId="7870"/>
    <cellStyle name="20% - Akzent2 3 2 4 3 3" xfId="7871"/>
    <cellStyle name="20% - Akzent2 3 2 2 3 3 3" xfId="7872"/>
    <cellStyle name="20% - Akzent2 3 2 2 2 2 3 3" xfId="7873"/>
    <cellStyle name="20% - Akzent2 3 2 3 2 3 3" xfId="7874"/>
    <cellStyle name="20% - Akzent2 3 3 3 3 3" xfId="7875"/>
    <cellStyle name="20% - Akzent2 3 3 2 2 3 3" xfId="7876"/>
    <cellStyle name="20% - Akzent2 3 4 2 3 3" xfId="7877"/>
    <cellStyle name="20% - Akzent3 2 5 3 3" xfId="7878"/>
    <cellStyle name="20% - Akzent3 2 2 4 3 3" xfId="7879"/>
    <cellStyle name="20% - Akzent3 2 2 2 3 3 3" xfId="7880"/>
    <cellStyle name="20% - Akzent3 2 2 2 2 2 3 3" xfId="7881"/>
    <cellStyle name="20% - Akzent3 2 2 3 2 3 3" xfId="7882"/>
    <cellStyle name="20% - Akzent3 2 3 3 3 3" xfId="7883"/>
    <cellStyle name="20% - Akzent3 2 3 2 2 3 3" xfId="7884"/>
    <cellStyle name="20% - Akzent3 2 4 2 3 3" xfId="7885"/>
    <cellStyle name="20% - Akzent3 3 5 3 3" xfId="7886"/>
    <cellStyle name="20% - Akzent3 3 2 4 3 3" xfId="7887"/>
    <cellStyle name="20% - Akzent3 3 2 2 3 3 3" xfId="7888"/>
    <cellStyle name="20% - Akzent3 3 2 2 2 2 3 3" xfId="7889"/>
    <cellStyle name="20% - Akzent3 3 2 3 2 3 3" xfId="7890"/>
    <cellStyle name="20% - Akzent3 3 3 3 3 3" xfId="7891"/>
    <cellStyle name="20% - Akzent3 3 3 2 2 3 3" xfId="7892"/>
    <cellStyle name="20% - Akzent3 3 4 2 3 3" xfId="7893"/>
    <cellStyle name="20% - Akzent4 2 5 3 3" xfId="7894"/>
    <cellStyle name="20% - Akzent4 2 2 4 3 3" xfId="7895"/>
    <cellStyle name="20% - Akzent4 2 2 2 3 3 3" xfId="7896"/>
    <cellStyle name="20% - Akzent4 2 2 2 2 2 3 3" xfId="7897"/>
    <cellStyle name="20% - Akzent4 2 2 3 2 3 3" xfId="7898"/>
    <cellStyle name="20% - Akzent4 2 3 3 3 3" xfId="7899"/>
    <cellStyle name="20% - Akzent4 2 3 2 2 3 3" xfId="7900"/>
    <cellStyle name="20% - Akzent4 2 4 2 3 3" xfId="7901"/>
    <cellStyle name="20% - Akzent4 3 5 3 3" xfId="7902"/>
    <cellStyle name="20% - Akzent4 3 2 4 3 3" xfId="7903"/>
    <cellStyle name="20% - Akzent4 3 2 2 3 3 3" xfId="7904"/>
    <cellStyle name="20% - Akzent4 3 2 2 2 2 3 3" xfId="7905"/>
    <cellStyle name="20% - Akzent4 3 2 3 2 3 3" xfId="7906"/>
    <cellStyle name="20% - Akzent4 3 3 3 3 3" xfId="7907"/>
    <cellStyle name="20% - Akzent4 3 3 2 2 3 3" xfId="7908"/>
    <cellStyle name="20% - Akzent4 3 4 2 3 3" xfId="7909"/>
    <cellStyle name="20% - Akzent5 2 5 3 3" xfId="7910"/>
    <cellStyle name="20% - Akzent5 2 2 4 3 3" xfId="7911"/>
    <cellStyle name="20% - Akzent5 2 2 2 3 3 3" xfId="7912"/>
    <cellStyle name="20% - Akzent5 2 2 2 2 2 3 3" xfId="7913"/>
    <cellStyle name="20% - Akzent5 2 2 3 2 3 3" xfId="7914"/>
    <cellStyle name="20% - Akzent5 2 3 3 3 3" xfId="7915"/>
    <cellStyle name="20% - Akzent5 2 3 2 2 3 3" xfId="7916"/>
    <cellStyle name="20% - Akzent5 2 4 2 3 3" xfId="7917"/>
    <cellStyle name="20% - Akzent5 3 5 3 3" xfId="7918"/>
    <cellStyle name="20% - Akzent5 3 2 4 3 3" xfId="7919"/>
    <cellStyle name="20% - Akzent5 3 2 2 3 3 3" xfId="7920"/>
    <cellStyle name="20% - Akzent5 3 2 2 2 2 3 3" xfId="7921"/>
    <cellStyle name="20% - Akzent5 3 2 3 2 3 3" xfId="7922"/>
    <cellStyle name="20% - Akzent5 3 3 3 3 3" xfId="7923"/>
    <cellStyle name="20% - Akzent5 3 3 2 2 3 3" xfId="7924"/>
    <cellStyle name="20% - Akzent5 3 4 2 3 3" xfId="7925"/>
    <cellStyle name="20% - Akzent6 5 4 3 3" xfId="7926"/>
    <cellStyle name="20% - Akzent6 5 2 3 3 3" xfId="7927"/>
    <cellStyle name="20% - Akzent6 5 2 2 2 3 3" xfId="7928"/>
    <cellStyle name="20% - Akzent6 5 3 2 3 3" xfId="7929"/>
    <cellStyle name="20% - Akzent6 6 2 4 3 3" xfId="7930"/>
    <cellStyle name="20% - Akzent6 6 2 2 3 3 3" xfId="7931"/>
    <cellStyle name="20% - Akzent6 6 2 2 2 2 3 3" xfId="7932"/>
    <cellStyle name="20% - Akzent6 6 2 3 2 3 3" xfId="7933"/>
    <cellStyle name="20% - Akzent6 7 4 3 3" xfId="7934"/>
    <cellStyle name="20% - Akzent6 7 2 3 3 3" xfId="7935"/>
    <cellStyle name="20% - Akzent6 7 2 2 2 3 3" xfId="7936"/>
    <cellStyle name="20% - Akzent6 7 3 2 3 3" xfId="7937"/>
    <cellStyle name="40% - Akzent1 2 5 3 3" xfId="7938"/>
    <cellStyle name="40% - Akzent1 2 2 4 3 3" xfId="7939"/>
    <cellStyle name="40% - Akzent1 2 2 2 3 3 3" xfId="7940"/>
    <cellStyle name="40% - Akzent1 2 2 2 2 2 3 3" xfId="7941"/>
    <cellStyle name="40% - Akzent1 2 2 3 2 3 3" xfId="7942"/>
    <cellStyle name="40% - Akzent1 2 3 3 3 3" xfId="7943"/>
    <cellStyle name="40% - Akzent1 2 3 2 2 3 3" xfId="7944"/>
    <cellStyle name="40% - Akzent1 2 4 2 3 3" xfId="7945"/>
    <cellStyle name="40% - Akzent1 3 5 3 3" xfId="7946"/>
    <cellStyle name="40% - Akzent1 3 2 4 3 3" xfId="7947"/>
    <cellStyle name="40% - Akzent1 3 2 2 3 3 3" xfId="7948"/>
    <cellStyle name="40% - Akzent1 3 2 2 2 2 3 3" xfId="7949"/>
    <cellStyle name="40% - Akzent1 3 2 3 2 3 3" xfId="7950"/>
    <cellStyle name="40% - Akzent1 3 3 3 3 3" xfId="7951"/>
    <cellStyle name="40% - Akzent1 3 3 2 2 3 3" xfId="7952"/>
    <cellStyle name="40% - Akzent1 3 4 2 3 3" xfId="7953"/>
    <cellStyle name="40% - Akzent2 2 5 3 3" xfId="7954"/>
    <cellStyle name="40% - Akzent2 2 2 4 3 3" xfId="7955"/>
    <cellStyle name="40% - Akzent2 2 2 2 3 3 3" xfId="7956"/>
    <cellStyle name="40% - Akzent2 2 2 2 2 2 3 3" xfId="7957"/>
    <cellStyle name="40% - Akzent2 2 2 3 2 3 3" xfId="7958"/>
    <cellStyle name="40% - Akzent2 2 3 3 3 3" xfId="7959"/>
    <cellStyle name="40% - Akzent2 2 3 2 2 3 3" xfId="7960"/>
    <cellStyle name="40% - Akzent2 2 4 2 3 3" xfId="7961"/>
    <cellStyle name="40% - Akzent2 3 5 3 3" xfId="7962"/>
    <cellStyle name="40% - Akzent2 3 2 4 3 3" xfId="7963"/>
    <cellStyle name="40% - Akzent2 3 2 2 3 3 3" xfId="7964"/>
    <cellStyle name="40% - Akzent2 3 2 2 2 2 3 3" xfId="7965"/>
    <cellStyle name="40% - Akzent2 3 2 3 2 3 3" xfId="7966"/>
    <cellStyle name="40% - Akzent2 3 3 3 3 3" xfId="7967"/>
    <cellStyle name="40% - Akzent2 3 3 2 2 3 3" xfId="7968"/>
    <cellStyle name="40% - Akzent2 3 4 2 3 3" xfId="7969"/>
    <cellStyle name="40% - Akzent3 2 5 3 3" xfId="7970"/>
    <cellStyle name="40% - Akzent3 2 2 4 3 3" xfId="7971"/>
    <cellStyle name="40% - Akzent3 2 2 2 3 3 3" xfId="7972"/>
    <cellStyle name="40% - Akzent3 2 2 2 2 2 3 3" xfId="7973"/>
    <cellStyle name="40% - Akzent3 2 2 3 2 3 3" xfId="7974"/>
    <cellStyle name="40% - Akzent3 2 3 3 3 3" xfId="7975"/>
    <cellStyle name="40% - Akzent3 2 3 2 2 3 3" xfId="7976"/>
    <cellStyle name="40% - Akzent3 2 4 2 3 3" xfId="7977"/>
    <cellStyle name="40% - Akzent3 3 5 3 3" xfId="7978"/>
    <cellStyle name="40% - Akzent3 3 2 4 3 3" xfId="7979"/>
    <cellStyle name="40% - Akzent3 3 2 2 3 3 3" xfId="7980"/>
    <cellStyle name="40% - Akzent3 3 2 2 2 2 3 3" xfId="7981"/>
    <cellStyle name="40% - Akzent3 3 2 3 2 3 3" xfId="7982"/>
    <cellStyle name="40% - Akzent3 3 3 3 3 3" xfId="7983"/>
    <cellStyle name="40% - Akzent3 3 3 2 2 3 3" xfId="7984"/>
    <cellStyle name="40% - Akzent3 3 4 2 3 3" xfId="7985"/>
    <cellStyle name="40% - Akzent4 2 5 3 3" xfId="7986"/>
    <cellStyle name="40% - Akzent4 2 2 4 3 3" xfId="7987"/>
    <cellStyle name="40% - Akzent4 2 2 2 3 3 3" xfId="7988"/>
    <cellStyle name="40% - Akzent4 2 2 2 2 2 3 3" xfId="7989"/>
    <cellStyle name="40% - Akzent4 2 2 3 2 3 3" xfId="7990"/>
    <cellStyle name="40% - Akzent4 2 3 3 3 3" xfId="7991"/>
    <cellStyle name="40% - Akzent4 2 3 2 2 3 3" xfId="7992"/>
    <cellStyle name="40% - Akzent4 2 4 2 3 3" xfId="7993"/>
    <cellStyle name="40% - Akzent4 3 5 3 3" xfId="7994"/>
    <cellStyle name="40% - Akzent4 3 2 4 3 3" xfId="7995"/>
    <cellStyle name="40% - Akzent4 3 2 2 3 3 3" xfId="7996"/>
    <cellStyle name="40% - Akzent4 3 2 2 2 2 3 3" xfId="7997"/>
    <cellStyle name="40% - Akzent4 3 2 3 2 3 3" xfId="7998"/>
    <cellStyle name="40% - Akzent4 3 3 3 3 3" xfId="7999"/>
    <cellStyle name="40% - Akzent4 3 3 2 2 3 3" xfId="8000"/>
    <cellStyle name="40% - Akzent4 3 4 2 3 3" xfId="8001"/>
    <cellStyle name="40% - Akzent5 2 5 3 3" xfId="8002"/>
    <cellStyle name="40% - Akzent5 2 2 4 3 3" xfId="8003"/>
    <cellStyle name="40% - Akzent5 2 2 2 3 3 3" xfId="8004"/>
    <cellStyle name="40% - Akzent5 2 2 2 2 2 3 3" xfId="8005"/>
    <cellStyle name="40% - Akzent5 2 2 3 2 3 3" xfId="8006"/>
    <cellStyle name="40% - Akzent5 2 3 3 3 3" xfId="8007"/>
    <cellStyle name="40% - Akzent5 2 3 2 2 3 3" xfId="8008"/>
    <cellStyle name="40% - Akzent5 2 4 2 3 3" xfId="8009"/>
    <cellStyle name="40% - Akzent5 3 5 3 3" xfId="8010"/>
    <cellStyle name="40% - Akzent5 3 2 4 3 3" xfId="8011"/>
    <cellStyle name="40% - Akzent5 3 2 2 3 3 3" xfId="8012"/>
    <cellStyle name="40% - Akzent5 3 2 2 2 2 3 3" xfId="8013"/>
    <cellStyle name="40% - Akzent5 3 2 3 2 3 3" xfId="8014"/>
    <cellStyle name="40% - Akzent5 3 3 3 3 3" xfId="8015"/>
    <cellStyle name="40% - Akzent5 3 3 2 2 3 3" xfId="8016"/>
    <cellStyle name="40% - Akzent5 3 4 2 3 3" xfId="8017"/>
    <cellStyle name="40% - Akzent6 2 5 3 3" xfId="8018"/>
    <cellStyle name="40% - Akzent6 2 2 4 3 3" xfId="8019"/>
    <cellStyle name="40% - Akzent6 2 2 2 3 3 3" xfId="8020"/>
    <cellStyle name="40% - Akzent6 2 2 2 2 2 3 3" xfId="8021"/>
    <cellStyle name="40% - Akzent6 2 2 3 2 3 3" xfId="8022"/>
    <cellStyle name="40% - Akzent6 2 3 3 3 3" xfId="8023"/>
    <cellStyle name="40% - Akzent6 2 3 2 2 3 3" xfId="8024"/>
    <cellStyle name="40% - Akzent6 2 4 2 3 3" xfId="8025"/>
    <cellStyle name="40% - Akzent6 3 5 3 3" xfId="8026"/>
    <cellStyle name="40% - Akzent6 3 2 4 3 3" xfId="8027"/>
    <cellStyle name="40% - Akzent6 3 2 2 3 3 3" xfId="8028"/>
    <cellStyle name="40% - Akzent6 3 2 2 2 2 3 3" xfId="8029"/>
    <cellStyle name="40% - Akzent6 3 2 3 2 3 3" xfId="8030"/>
    <cellStyle name="40% - Akzent6 3 3 3 3 3" xfId="8031"/>
    <cellStyle name="40% - Akzent6 3 3 2 2 3 3" xfId="8032"/>
    <cellStyle name="40% - Akzent6 3 4 2 3 3" xfId="8033"/>
    <cellStyle name="Notiz 2 2 3 3 3 3" xfId="8034"/>
    <cellStyle name="Notiz 2 2 3 2 2 3 3" xfId="8035"/>
    <cellStyle name="Notiz 3 2 3 3 3 3" xfId="8036"/>
    <cellStyle name="Notiz 3 2 3 2 2 3 3" xfId="8037"/>
    <cellStyle name="Notiz 7 4 3 3" xfId="8038"/>
    <cellStyle name="Notiz 7 2 3 3 3" xfId="8039"/>
    <cellStyle name="Notiz 7 2 2 2 3 3" xfId="8040"/>
    <cellStyle name="Notiz 7 3 2 3 3" xfId="8041"/>
    <cellStyle name="Prozent 5 4 3 3" xfId="8042"/>
    <cellStyle name="Prozent 5 2 3 4 3" xfId="8043"/>
    <cellStyle name="Prozent 5 2 2 2 3 3" xfId="8044"/>
    <cellStyle name="Prozent 5 3 2 4 3" xfId="8045"/>
    <cellStyle name="Standard 3 3 2 4 3" xfId="8046"/>
    <cellStyle name="Standard 6 3 2 4 3" xfId="8047"/>
    <cellStyle name="Standard 7 4 3 3" xfId="8048"/>
    <cellStyle name="Standard 7 2 3 4 3" xfId="8049"/>
    <cellStyle name="Standard 7 2 2 2 3 3" xfId="8050"/>
    <cellStyle name="Standard 7 3 2 4 3" xfId="8051"/>
    <cellStyle name="Komma 3 2 3" xfId="8052"/>
    <cellStyle name="Standard 6 4 4 3" xfId="8053"/>
    <cellStyle name="Standard 3 4 4 3" xfId="8054"/>
    <cellStyle name="Normal 2 4 3" xfId="8055"/>
    <cellStyle name="Normal 3 2 3" xfId="8056"/>
    <cellStyle name="Pourcentage 3 2 3" xfId="8057"/>
    <cellStyle name="Normal 2 3 2 3" xfId="8058"/>
    <cellStyle name="Milliers 2 2 3" xfId="8059"/>
    <cellStyle name="20 % - Akzent6 5 2 3" xfId="8060"/>
    <cellStyle name="20 % - Akzent6 2 4 2 3" xfId="8061"/>
    <cellStyle name="20 % - Akzent6 2 2 3 2 3" xfId="8062"/>
    <cellStyle name="20 % - Akzent6 3 3 2 3" xfId="8063"/>
    <cellStyle name="20% - Akzent1 2 6 2 3" xfId="8064"/>
    <cellStyle name="20% - Akzent1 2 2 5 2 3" xfId="8065"/>
    <cellStyle name="20% - Akzent1 2 2 2 4 2 3" xfId="8066"/>
    <cellStyle name="20% - Akzent1 2 2 2 2 3 2 3" xfId="8067"/>
    <cellStyle name="20% - Akzent1 2 2 3 3 2 3" xfId="8068"/>
    <cellStyle name="20% - Akzent1 2 3 4 2 3" xfId="8069"/>
    <cellStyle name="20% - Akzent1 2 3 2 3 2 3" xfId="8070"/>
    <cellStyle name="20% - Akzent1 2 4 3 2 3" xfId="8071"/>
    <cellStyle name="20% - Akzent1 3 6 2 3" xfId="8072"/>
    <cellStyle name="20% - Akzent1 3 2 5 2 3" xfId="8073"/>
    <cellStyle name="20% - Akzent1 3 2 2 4 2 3" xfId="8074"/>
    <cellStyle name="20% - Akzent1 3 2 2 2 3 2 3" xfId="8075"/>
    <cellStyle name="20% - Akzent1 3 2 3 3 2 3" xfId="8076"/>
    <cellStyle name="20% - Akzent1 3 3 4 2 3" xfId="8077"/>
    <cellStyle name="20% - Akzent1 3 3 2 3 2 3" xfId="8078"/>
    <cellStyle name="20% - Akzent1 3 4 3 2 3" xfId="8079"/>
    <cellStyle name="20% - Akzent2 2 6 2 3" xfId="8080"/>
    <cellStyle name="20% - Akzent2 2 2 5 2 3" xfId="8081"/>
    <cellStyle name="20% - Akzent2 2 2 2 4 2 3" xfId="8082"/>
    <cellStyle name="20% - Akzent2 2 2 2 2 3 2 3" xfId="8083"/>
    <cellStyle name="20% - Akzent2 2 2 3 3 2 3" xfId="8084"/>
    <cellStyle name="20% - Akzent2 2 3 4 2 3" xfId="8085"/>
    <cellStyle name="20% - Akzent2 2 3 2 3 2 3" xfId="8086"/>
    <cellStyle name="20% - Akzent2 2 4 3 2 3" xfId="8087"/>
    <cellStyle name="20% - Akzent2 3 6 2 3" xfId="8088"/>
    <cellStyle name="20% - Akzent2 3 2 5 2 3" xfId="8089"/>
    <cellStyle name="20% - Akzent2 3 2 2 4 2 3" xfId="8090"/>
    <cellStyle name="20% - Akzent2 3 2 2 2 3 2 3" xfId="8091"/>
    <cellStyle name="20% - Akzent2 3 2 3 3 2 3" xfId="8092"/>
    <cellStyle name="20% - Akzent2 3 3 4 2 3" xfId="8093"/>
    <cellStyle name="20% - Akzent2 3 3 2 3 2 3" xfId="8094"/>
    <cellStyle name="20% - Akzent2 3 4 3 2 3" xfId="8095"/>
    <cellStyle name="20% - Akzent3 2 6 2 3" xfId="8096"/>
    <cellStyle name="20% - Akzent3 2 2 5 2 3" xfId="8097"/>
    <cellStyle name="20% - Akzent3 2 2 2 4 2 3" xfId="8098"/>
    <cellStyle name="20% - Akzent3 2 2 2 2 3 2 3" xfId="8099"/>
    <cellStyle name="20% - Akzent3 2 2 3 3 2 3" xfId="8100"/>
    <cellStyle name="20% - Akzent3 2 3 4 2 3" xfId="8101"/>
    <cellStyle name="20% - Akzent3 2 3 2 3 2 3" xfId="8102"/>
    <cellStyle name="20% - Akzent3 2 4 3 2 3" xfId="8103"/>
    <cellStyle name="20% - Akzent3 3 6 2 3" xfId="8104"/>
    <cellStyle name="20% - Akzent3 3 2 5 2 3" xfId="8105"/>
    <cellStyle name="20% - Akzent3 3 2 2 4 2 3" xfId="8106"/>
    <cellStyle name="20% - Akzent3 3 2 2 2 3 2 3" xfId="8107"/>
    <cellStyle name="20% - Akzent3 3 2 3 3 2 3" xfId="8108"/>
    <cellStyle name="20% - Akzent3 3 3 4 2 3" xfId="8109"/>
    <cellStyle name="20% - Akzent3 3 3 2 3 2 3" xfId="8110"/>
    <cellStyle name="20% - Akzent3 3 4 3 2 3" xfId="8111"/>
    <cellStyle name="20% - Akzent4 2 6 2 3" xfId="8112"/>
    <cellStyle name="20% - Akzent4 2 2 5 2 3" xfId="8113"/>
    <cellStyle name="20% - Akzent4 2 2 2 4 2 3" xfId="8114"/>
    <cellStyle name="20% - Akzent4 2 2 2 2 3 2 3" xfId="8115"/>
    <cellStyle name="20% - Akzent4 2 2 3 3 2 3" xfId="8116"/>
    <cellStyle name="20% - Akzent4 2 3 4 2 3" xfId="8117"/>
    <cellStyle name="20% - Akzent4 2 3 2 3 2 3" xfId="8118"/>
    <cellStyle name="20% - Akzent4 2 4 3 2 3" xfId="8119"/>
    <cellStyle name="20% - Akzent4 3 6 2 3" xfId="8120"/>
    <cellStyle name="20% - Akzent4 3 2 5 2 3" xfId="8121"/>
    <cellStyle name="20% - Akzent4 3 2 2 4 2 3" xfId="8122"/>
    <cellStyle name="20% - Akzent4 3 2 2 2 3 2 3" xfId="8123"/>
    <cellStyle name="20% - Akzent4 3 2 3 3 2 3" xfId="8124"/>
    <cellStyle name="20% - Akzent4 3 3 4 2 3" xfId="8125"/>
    <cellStyle name="20% - Akzent4 3 3 2 3 2 3" xfId="8126"/>
    <cellStyle name="20% - Akzent4 3 4 3 2 3" xfId="8127"/>
    <cellStyle name="20% - Akzent5 2 6 2 3" xfId="8128"/>
    <cellStyle name="20% - Akzent5 2 2 5 2 3" xfId="8129"/>
    <cellStyle name="20% - Akzent5 2 2 2 4 2 3" xfId="8130"/>
    <cellStyle name="20% - Akzent5 2 2 2 2 3 2 3" xfId="8131"/>
    <cellStyle name="20% - Akzent5 2 2 3 3 2 3" xfId="8132"/>
    <cellStyle name="20% - Akzent5 2 3 4 2 3" xfId="8133"/>
    <cellStyle name="20% - Akzent5 2 3 2 3 2 3" xfId="8134"/>
    <cellStyle name="20% - Akzent5 2 4 3 2 3" xfId="8135"/>
    <cellStyle name="20% - Akzent5 3 6 2 3" xfId="8136"/>
    <cellStyle name="20% - Akzent5 3 2 5 2 3" xfId="8137"/>
    <cellStyle name="20% - Akzent5 3 2 2 4 2 3" xfId="8138"/>
    <cellStyle name="20% - Akzent5 3 2 2 2 3 2 3" xfId="8139"/>
    <cellStyle name="20% - Akzent5 3 2 3 3 2 3" xfId="8140"/>
    <cellStyle name="20% - Akzent5 3 3 4 2 3" xfId="8141"/>
    <cellStyle name="20% - Akzent5 3 3 2 3 2 3" xfId="8142"/>
    <cellStyle name="20% - Akzent5 3 4 3 2 3" xfId="8143"/>
    <cellStyle name="20% - Akzent6 5 5 2 3" xfId="8144"/>
    <cellStyle name="20% - Akzent6 5 2 4 2 3" xfId="8145"/>
    <cellStyle name="20% - Akzent6 5 2 2 3 2 3" xfId="8146"/>
    <cellStyle name="20% - Akzent6 5 3 3 2 3" xfId="8147"/>
    <cellStyle name="20% - Akzent6 6 2 5 2 3" xfId="8148"/>
    <cellStyle name="20% - Akzent6 6 2 2 4 2 3" xfId="8149"/>
    <cellStyle name="20% - Akzent6 6 2 2 2 3 2 3" xfId="8150"/>
    <cellStyle name="20% - Akzent6 6 2 3 3 2 3" xfId="8151"/>
    <cellStyle name="20% - Akzent6 7 5 2 3" xfId="8152"/>
    <cellStyle name="20% - Akzent6 7 2 4 2 3" xfId="8153"/>
    <cellStyle name="20% - Akzent6 7 2 2 3 2 3" xfId="8154"/>
    <cellStyle name="20% - Akzent6 7 3 3 2 3" xfId="8155"/>
    <cellStyle name="40% - Akzent1 2 6 2 3" xfId="8156"/>
    <cellStyle name="40% - Akzent1 2 2 5 2 3" xfId="8157"/>
    <cellStyle name="40% - Akzent1 2 2 2 4 2 3" xfId="8158"/>
    <cellStyle name="40% - Akzent1 2 2 2 2 3 2 3" xfId="8159"/>
    <cellStyle name="40% - Akzent1 2 2 3 3 2 3" xfId="8160"/>
    <cellStyle name="40% - Akzent1 2 3 4 2 3" xfId="8161"/>
    <cellStyle name="40% - Akzent1 2 3 2 3 2 3" xfId="8162"/>
    <cellStyle name="40% - Akzent1 2 4 3 2 3" xfId="8163"/>
    <cellStyle name="40% - Akzent1 3 6 2 3" xfId="8164"/>
    <cellStyle name="40% - Akzent1 3 2 5 2 3" xfId="8165"/>
    <cellStyle name="40% - Akzent1 3 2 2 4 2 3" xfId="8166"/>
    <cellStyle name="40% - Akzent1 3 2 2 2 3 2 3" xfId="8167"/>
    <cellStyle name="40% - Akzent1 3 2 3 3 2 3" xfId="8168"/>
    <cellStyle name="40% - Akzent1 3 3 4 2 3" xfId="8169"/>
    <cellStyle name="40% - Akzent1 3 3 2 3 2 3" xfId="8170"/>
    <cellStyle name="40% - Akzent1 3 4 3 2 3" xfId="8171"/>
    <cellStyle name="40% - Akzent2 2 6 2 3" xfId="8172"/>
    <cellStyle name="40% - Akzent2 2 2 5 2 3" xfId="8173"/>
    <cellStyle name="40% - Akzent2 2 2 2 4 2 3" xfId="8174"/>
    <cellStyle name="40% - Akzent2 2 2 2 2 3 2 3" xfId="8175"/>
    <cellStyle name="40% - Akzent2 2 2 3 3 2 3" xfId="8176"/>
    <cellStyle name="40% - Akzent2 2 3 4 2 3" xfId="8177"/>
    <cellStyle name="40% - Akzent2 2 3 2 3 2 3" xfId="8178"/>
    <cellStyle name="40% - Akzent2 2 4 3 2 3" xfId="8179"/>
    <cellStyle name="40% - Akzent2 3 6 2 3" xfId="8180"/>
    <cellStyle name="40% - Akzent2 3 2 5 2 3" xfId="8181"/>
    <cellStyle name="40% - Akzent2 3 2 2 4 2 3" xfId="8182"/>
    <cellStyle name="40% - Akzent2 3 2 2 2 3 2 3" xfId="8183"/>
    <cellStyle name="40% - Akzent2 3 2 3 3 2 3" xfId="8184"/>
    <cellStyle name="40% - Akzent2 3 3 4 2 3" xfId="8185"/>
    <cellStyle name="40% - Akzent2 3 3 2 3 2 3" xfId="8186"/>
    <cellStyle name="40% - Akzent2 3 4 3 2 3" xfId="8187"/>
    <cellStyle name="40% - Akzent3 2 6 2 3" xfId="8188"/>
    <cellStyle name="40% - Akzent3 2 2 5 2 3" xfId="8189"/>
    <cellStyle name="40% - Akzent3 2 2 2 4 2 3" xfId="8190"/>
    <cellStyle name="40% - Akzent3 2 2 2 2 3 2 3" xfId="8191"/>
    <cellStyle name="40% - Akzent3 2 2 3 3 2 3" xfId="8192"/>
    <cellStyle name="40% - Akzent3 2 3 4 2 3" xfId="8193"/>
    <cellStyle name="40% - Akzent3 2 3 2 3 2 3" xfId="8194"/>
    <cellStyle name="40% - Akzent3 2 4 3 2 3" xfId="8195"/>
    <cellStyle name="40% - Akzent3 3 6 2 3" xfId="8196"/>
    <cellStyle name="40% - Akzent3 3 2 5 2 3" xfId="8197"/>
    <cellStyle name="40% - Akzent3 3 2 2 4 2 3" xfId="8198"/>
    <cellStyle name="40% - Akzent3 3 2 2 2 3 2 3" xfId="8199"/>
    <cellStyle name="40% - Akzent3 3 2 3 3 2 3" xfId="8200"/>
    <cellStyle name="40% - Akzent3 3 3 4 2 3" xfId="8201"/>
    <cellStyle name="40% - Akzent3 3 3 2 3 2 3" xfId="8202"/>
    <cellStyle name="40% - Akzent3 3 4 3 2 3" xfId="8203"/>
    <cellStyle name="40% - Akzent4 2 6 2 3" xfId="8204"/>
    <cellStyle name="40% - Akzent4 2 2 5 2 3" xfId="8205"/>
    <cellStyle name="40% - Akzent4 2 2 2 4 2 3" xfId="8206"/>
    <cellStyle name="40% - Akzent4 2 2 2 2 3 2 3" xfId="8207"/>
    <cellStyle name="40% - Akzent4 2 2 3 3 2 3" xfId="8208"/>
    <cellStyle name="40% - Akzent4 2 3 4 2 3" xfId="8209"/>
    <cellStyle name="40% - Akzent4 2 3 2 3 2 3" xfId="8210"/>
    <cellStyle name="40% - Akzent4 2 4 3 2 3" xfId="8211"/>
    <cellStyle name="40% - Akzent4 3 6 2 3" xfId="8212"/>
    <cellStyle name="40% - Akzent4 3 2 5 2 3" xfId="8213"/>
    <cellStyle name="40% - Akzent4 3 2 2 4 2 3" xfId="8214"/>
    <cellStyle name="40% - Akzent4 3 2 2 2 3 2 3" xfId="8215"/>
    <cellStyle name="40% - Akzent4 3 2 3 3 2 3" xfId="8216"/>
    <cellStyle name="40% - Akzent4 3 3 4 2 3" xfId="8217"/>
    <cellStyle name="40% - Akzent4 3 3 2 3 2 3" xfId="8218"/>
    <cellStyle name="40% - Akzent4 3 4 3 2 3" xfId="8219"/>
    <cellStyle name="40% - Akzent5 2 6 2 3" xfId="8220"/>
    <cellStyle name="40% - Akzent5 2 2 5 2 3" xfId="8221"/>
    <cellStyle name="40% - Akzent5 2 2 2 4 2 3" xfId="8222"/>
    <cellStyle name="40% - Akzent5 2 2 2 2 3 2 3" xfId="8223"/>
    <cellStyle name="40% - Akzent5 2 2 3 3 2 3" xfId="8224"/>
    <cellStyle name="40% - Akzent5 2 3 4 2 3" xfId="8225"/>
    <cellStyle name="40% - Akzent5 2 3 2 3 2 3" xfId="8226"/>
    <cellStyle name="40% - Akzent5 2 4 3 2 3" xfId="8227"/>
    <cellStyle name="40% - Akzent5 3 6 2 3" xfId="8228"/>
    <cellStyle name="40% - Akzent5 3 2 5 2 3" xfId="8229"/>
    <cellStyle name="40% - Akzent5 3 2 2 4 2 3" xfId="8230"/>
    <cellStyle name="40% - Akzent5 3 2 2 2 3 2 3" xfId="8231"/>
    <cellStyle name="40% - Akzent5 3 2 3 3 2 3" xfId="8232"/>
    <cellStyle name="40% - Akzent5 3 3 4 2 3" xfId="8233"/>
    <cellStyle name="40% - Akzent5 3 3 2 3 2 3" xfId="8234"/>
    <cellStyle name="40% - Akzent5 3 4 3 2 3" xfId="8235"/>
    <cellStyle name="40% - Akzent6 2 6 2 3" xfId="8236"/>
    <cellStyle name="40% - Akzent6 2 2 5 2 3" xfId="8237"/>
    <cellStyle name="40% - Akzent6 2 2 2 4 2 3" xfId="8238"/>
    <cellStyle name="40% - Akzent6 2 2 2 2 3 2 3" xfId="8239"/>
    <cellStyle name="40% - Akzent6 2 2 3 3 2 3" xfId="8240"/>
    <cellStyle name="40% - Akzent6 2 3 4 2 3" xfId="8241"/>
    <cellStyle name="40% - Akzent6 2 3 2 3 2 3" xfId="8242"/>
    <cellStyle name="40% - Akzent6 2 4 3 2 3" xfId="8243"/>
    <cellStyle name="40% - Akzent6 3 6 2 3" xfId="8244"/>
    <cellStyle name="40% - Akzent6 3 2 5 2 3" xfId="8245"/>
    <cellStyle name="40% - Akzent6 3 2 2 4 2 3" xfId="8246"/>
    <cellStyle name="40% - Akzent6 3 2 2 2 3 2 3" xfId="8247"/>
    <cellStyle name="40% - Akzent6 3 2 3 3 2 3" xfId="8248"/>
    <cellStyle name="40% - Akzent6 3 3 4 2 3" xfId="8249"/>
    <cellStyle name="40% - Akzent6 3 3 2 3 2 3" xfId="8250"/>
    <cellStyle name="40% - Akzent6 3 4 3 2 3" xfId="8251"/>
    <cellStyle name="Notiz 2 2 3 4 2 3" xfId="8252"/>
    <cellStyle name="Notiz 2 2 3 2 3 2 3" xfId="8253"/>
    <cellStyle name="Notiz 3 2 3 4 2 3" xfId="8254"/>
    <cellStyle name="Notiz 3 2 3 2 3 2 3" xfId="8255"/>
    <cellStyle name="Notiz 7 5 2 3" xfId="8256"/>
    <cellStyle name="Notiz 7 2 4 2 3" xfId="8257"/>
    <cellStyle name="Notiz 7 2 2 3 2 3" xfId="8258"/>
    <cellStyle name="Notiz 7 3 3 2 3" xfId="8259"/>
    <cellStyle name="Prozent 5 5 2 3" xfId="8260"/>
    <cellStyle name="Prozent 5 2 4 2 3" xfId="8261"/>
    <cellStyle name="Prozent 5 2 2 3 2 3" xfId="8262"/>
    <cellStyle name="Prozent 5 3 3 3 3" xfId="8263"/>
    <cellStyle name="Standard 3 3 3 3 3" xfId="8264"/>
    <cellStyle name="Standard 6 3 3 3 3" xfId="8265"/>
    <cellStyle name="Standard 7 5 2 3" xfId="8266"/>
    <cellStyle name="Standard 7 2 4 2 3" xfId="8267"/>
    <cellStyle name="Standard 7 2 2 3 2 3" xfId="8268"/>
    <cellStyle name="Standard 7 3 3 3 3" xfId="8269"/>
    <cellStyle name="Komma 4 3 3" xfId="8270"/>
    <cellStyle name="Standard 3 5 2 3" xfId="8271"/>
    <cellStyle name="Standard 13 2 4 3" xfId="8272"/>
    <cellStyle name="20 % - Akzent6 4 2 2 3" xfId="8273"/>
    <cellStyle name="20 % - Akzent6 2 3 2 2 3" xfId="8274"/>
    <cellStyle name="20 % - Akzent6 2 2 2 2 2 3" xfId="8275"/>
    <cellStyle name="20 % - Akzent6 3 2 2 2 3" xfId="8276"/>
    <cellStyle name="20% - Akzent1 2 5 2 2 3" xfId="8277"/>
    <cellStyle name="20% - Akzent1 2 2 4 2 2 3" xfId="8278"/>
    <cellStyle name="20% - Akzent1 2 2 2 3 2 2 3" xfId="8279"/>
    <cellStyle name="20% - Akzent1 2 2 2 2 2 2 2 3" xfId="8280"/>
    <cellStyle name="20% - Akzent1 2 2 3 2 2 2 3" xfId="8281"/>
    <cellStyle name="20% - Akzent1 2 3 3 2 2 3" xfId="8282"/>
    <cellStyle name="20% - Akzent1 2 3 2 2 2 2 3" xfId="8283"/>
    <cellStyle name="20% - Akzent1 2 4 2 2 2 3" xfId="8284"/>
    <cellStyle name="20% - Akzent1 3 5 2 2 3" xfId="8285"/>
    <cellStyle name="20% - Akzent1 3 2 4 2 2 3" xfId="8286"/>
    <cellStyle name="20% - Akzent1 3 2 2 3 2 2 3" xfId="8287"/>
    <cellStyle name="20% - Akzent1 3 2 2 2 2 2 2 3" xfId="8288"/>
    <cellStyle name="20% - Akzent1 3 2 3 2 2 2 3" xfId="8289"/>
    <cellStyle name="20% - Akzent1 3 3 3 2 2 3" xfId="8290"/>
    <cellStyle name="20% - Akzent1 3 3 2 2 2 2 3" xfId="8291"/>
    <cellStyle name="20% - Akzent1 3 4 2 2 2 3" xfId="8292"/>
    <cellStyle name="20% - Akzent2 2 5 2 2 3" xfId="8293"/>
    <cellStyle name="20% - Akzent2 2 2 4 2 2 3" xfId="8294"/>
    <cellStyle name="20% - Akzent2 2 2 2 3 2 2 3" xfId="8295"/>
    <cellStyle name="20% - Akzent2 2 2 2 2 2 2 2 3" xfId="8296"/>
    <cellStyle name="20% - Akzent2 2 2 3 2 2 2 3" xfId="8297"/>
    <cellStyle name="20% - Akzent2 2 3 3 2 2 3" xfId="8298"/>
    <cellStyle name="20% - Akzent2 2 3 2 2 2 2 3" xfId="8299"/>
    <cellStyle name="20% - Akzent2 2 4 2 2 2 3" xfId="8300"/>
    <cellStyle name="20% - Akzent2 3 5 2 2 3" xfId="8301"/>
    <cellStyle name="20% - Akzent2 3 2 4 2 2 3" xfId="8302"/>
    <cellStyle name="20% - Akzent2 3 2 2 3 2 2 3" xfId="8303"/>
    <cellStyle name="20% - Akzent2 3 2 2 2 2 2 2 3" xfId="8304"/>
    <cellStyle name="20% - Akzent2 3 2 3 2 2 2 3" xfId="8305"/>
    <cellStyle name="20% - Akzent2 3 3 3 2 2 3" xfId="8306"/>
    <cellStyle name="20% - Akzent2 3 3 2 2 2 2 3" xfId="8307"/>
    <cellStyle name="20% - Akzent2 3 4 2 2 2 3" xfId="8308"/>
    <cellStyle name="20% - Akzent3 2 5 2 2 3" xfId="8309"/>
    <cellStyle name="20% - Akzent3 2 2 4 2 2 3" xfId="8310"/>
    <cellStyle name="20% - Akzent3 2 2 2 3 2 2 3" xfId="8311"/>
    <cellStyle name="20% - Akzent3 2 2 2 2 2 2 2 3" xfId="8312"/>
    <cellStyle name="20% - Akzent3 2 2 3 2 2 2 3" xfId="8313"/>
    <cellStyle name="20% - Akzent3 2 3 3 2 2 3" xfId="8314"/>
    <cellStyle name="20% - Akzent3 2 3 2 2 2 2 3" xfId="8315"/>
    <cellStyle name="20% - Akzent3 2 4 2 2 2 3" xfId="8316"/>
    <cellStyle name="20% - Akzent3 3 5 2 2 3" xfId="8317"/>
    <cellStyle name="20% - Akzent3 3 2 4 2 2 3" xfId="8318"/>
    <cellStyle name="20% - Akzent3 3 2 2 3 2 2 3" xfId="8319"/>
    <cellStyle name="20% - Akzent3 3 2 2 2 2 2 2 3" xfId="8320"/>
    <cellStyle name="20% - Akzent3 3 2 3 2 2 2 3" xfId="8321"/>
    <cellStyle name="20% - Akzent3 3 3 3 2 2 3" xfId="8322"/>
    <cellStyle name="20% - Akzent3 3 3 2 2 2 2 3" xfId="8323"/>
    <cellStyle name="20% - Akzent3 3 4 2 2 2 3" xfId="8324"/>
    <cellStyle name="20% - Akzent4 2 5 2 2 3" xfId="8325"/>
    <cellStyle name="20% - Akzent4 2 2 4 2 2 3" xfId="8326"/>
    <cellStyle name="20% - Akzent4 2 2 2 3 2 2 3" xfId="8327"/>
    <cellStyle name="20% - Akzent4 2 2 2 2 2 2 2 3" xfId="8328"/>
    <cellStyle name="20% - Akzent4 2 2 3 2 2 2 3" xfId="8329"/>
    <cellStyle name="20% - Akzent4 2 3 3 2 2 3" xfId="8330"/>
    <cellStyle name="20% - Akzent4 2 3 2 2 2 2 3" xfId="8331"/>
    <cellStyle name="20% - Akzent4 2 4 2 2 2 3" xfId="8332"/>
    <cellStyle name="20% - Akzent4 3 5 2 2 3" xfId="8333"/>
    <cellStyle name="20% - Akzent4 3 2 4 2 2 3" xfId="8334"/>
    <cellStyle name="20% - Akzent4 3 2 2 3 2 2 3" xfId="8335"/>
    <cellStyle name="20% - Akzent4 3 2 2 2 2 2 2 3" xfId="8336"/>
    <cellStyle name="20% - Akzent4 3 2 3 2 2 2 3" xfId="8337"/>
    <cellStyle name="20% - Akzent4 3 3 3 2 2 3" xfId="8338"/>
    <cellStyle name="20% - Akzent4 3 3 2 2 2 2 3" xfId="8339"/>
    <cellStyle name="20% - Akzent4 3 4 2 2 2 3" xfId="8340"/>
    <cellStyle name="20% - Akzent5 2 5 2 2 3" xfId="8341"/>
    <cellStyle name="20% - Akzent5 2 2 4 2 2 3" xfId="8342"/>
    <cellStyle name="20% - Akzent5 2 2 2 3 2 2 3" xfId="8343"/>
    <cellStyle name="20% - Akzent5 2 2 2 2 2 2 2 3" xfId="8344"/>
    <cellStyle name="20% - Akzent5 2 2 3 2 2 2 3" xfId="8345"/>
    <cellStyle name="20% - Akzent5 2 3 3 2 2 3" xfId="8346"/>
    <cellStyle name="20% - Akzent5 2 3 2 2 2 2 3" xfId="8347"/>
    <cellStyle name="20% - Akzent5 2 4 2 2 2 3" xfId="8348"/>
    <cellStyle name="20% - Akzent5 3 5 2 2 3" xfId="8349"/>
    <cellStyle name="20% - Akzent5 3 2 4 2 2 3" xfId="8350"/>
    <cellStyle name="20% - Akzent5 3 2 2 3 2 2 3" xfId="8351"/>
    <cellStyle name="20% - Akzent5 3 2 2 2 2 2 2 3" xfId="8352"/>
    <cellStyle name="20% - Akzent5 3 2 3 2 2 2 3" xfId="8353"/>
    <cellStyle name="20% - Akzent5 3 3 3 2 2 3" xfId="8354"/>
    <cellStyle name="20% - Akzent5 3 3 2 2 2 2 3" xfId="8355"/>
    <cellStyle name="20% - Akzent5 3 4 2 2 2 3" xfId="8356"/>
    <cellStyle name="20% - Akzent6 5 4 2 2 3" xfId="8357"/>
    <cellStyle name="20% - Akzent6 5 2 3 2 2 3" xfId="8358"/>
    <cellStyle name="20% - Akzent6 5 2 2 2 2 2 3" xfId="8359"/>
    <cellStyle name="20% - Akzent6 5 3 2 2 2 3" xfId="8360"/>
    <cellStyle name="20% - Akzent6 6 2 4 2 2 3" xfId="8361"/>
    <cellStyle name="20% - Akzent6 6 2 2 3 2 2 3" xfId="8362"/>
    <cellStyle name="20% - Akzent6 6 2 2 2 2 2 2 3" xfId="8363"/>
    <cellStyle name="20% - Akzent6 6 2 3 2 2 2 3" xfId="8364"/>
    <cellStyle name="20% - Akzent6 7 4 2 2 3" xfId="8365"/>
    <cellStyle name="20% - Akzent6 7 2 3 2 2 3" xfId="8366"/>
    <cellStyle name="20% - Akzent6 7 2 2 2 2 2 3" xfId="8367"/>
    <cellStyle name="20% - Akzent6 7 3 2 2 2 3" xfId="8368"/>
    <cellStyle name="40% - Akzent1 2 5 2 2 3" xfId="8369"/>
    <cellStyle name="40% - Akzent1 2 2 4 2 2 3" xfId="8370"/>
    <cellStyle name="40% - Akzent1 2 2 2 3 2 2 3" xfId="8371"/>
    <cellStyle name="40% - Akzent1 2 2 2 2 2 2 2 3" xfId="8372"/>
    <cellStyle name="40% - Akzent1 2 2 3 2 2 2 3" xfId="8373"/>
    <cellStyle name="40% - Akzent1 2 3 3 2 2 3" xfId="8374"/>
    <cellStyle name="40% - Akzent1 2 3 2 2 2 2 3" xfId="8375"/>
    <cellStyle name="40% - Akzent1 2 4 2 2 2 3" xfId="8376"/>
    <cellStyle name="40% - Akzent1 3 5 2 2 3" xfId="8377"/>
    <cellStyle name="40% - Akzent1 3 2 4 2 2 3" xfId="8378"/>
    <cellStyle name="40% - Akzent1 3 2 2 3 2 2 3" xfId="8379"/>
    <cellStyle name="40% - Akzent1 3 2 2 2 2 2 2 3" xfId="8380"/>
    <cellStyle name="40% - Akzent1 3 2 3 2 2 2 3" xfId="8381"/>
    <cellStyle name="40% - Akzent1 3 3 3 2 2 3" xfId="8382"/>
    <cellStyle name="40% - Akzent1 3 3 2 2 2 2 3" xfId="8383"/>
    <cellStyle name="40% - Akzent1 3 4 2 2 2 3" xfId="8384"/>
    <cellStyle name="40% - Akzent2 2 5 2 2 3" xfId="8385"/>
    <cellStyle name="40% - Akzent2 2 2 4 2 2 3" xfId="8386"/>
    <cellStyle name="40% - Akzent2 2 2 2 3 2 2 3" xfId="8387"/>
    <cellStyle name="40% - Akzent2 2 2 2 2 2 2 2 3" xfId="8388"/>
    <cellStyle name="40% - Akzent2 2 2 3 2 2 2 3" xfId="8389"/>
    <cellStyle name="40% - Akzent2 2 3 3 2 2 3" xfId="8390"/>
    <cellStyle name="40% - Akzent2 2 3 2 2 2 2 3" xfId="8391"/>
    <cellStyle name="40% - Akzent2 2 4 2 2 2 3" xfId="8392"/>
    <cellStyle name="40% - Akzent2 3 5 2 2 3" xfId="8393"/>
    <cellStyle name="40% - Akzent2 3 2 4 2 2 3" xfId="8394"/>
    <cellStyle name="40% - Akzent2 3 2 2 3 2 2 3" xfId="8395"/>
    <cellStyle name="40% - Akzent2 3 2 2 2 2 2 2 3" xfId="8396"/>
    <cellStyle name="40% - Akzent2 3 2 3 2 2 2 3" xfId="8397"/>
    <cellStyle name="40% - Akzent2 3 3 3 2 2 3" xfId="8398"/>
    <cellStyle name="40% - Akzent2 3 3 2 2 2 2 3" xfId="8399"/>
    <cellStyle name="40% - Akzent2 3 4 2 2 2 3" xfId="8400"/>
    <cellStyle name="40% - Akzent3 2 5 2 2 3" xfId="8401"/>
    <cellStyle name="40% - Akzent3 2 2 4 2 2 3" xfId="8402"/>
    <cellStyle name="40% - Akzent3 2 2 2 3 2 2 3" xfId="8403"/>
    <cellStyle name="40% - Akzent3 2 2 2 2 2 2 2 3" xfId="8404"/>
    <cellStyle name="40% - Akzent3 2 2 3 2 2 2 3" xfId="8405"/>
    <cellStyle name="40% - Akzent3 2 3 3 2 2 3" xfId="8406"/>
    <cellStyle name="40% - Akzent3 2 3 2 2 2 2 3" xfId="8407"/>
    <cellStyle name="40% - Akzent3 2 4 2 2 2 3" xfId="8408"/>
    <cellStyle name="40% - Akzent3 3 5 2 2 3" xfId="8409"/>
    <cellStyle name="40% - Akzent3 3 2 4 2 2 3" xfId="8410"/>
    <cellStyle name="40% - Akzent3 3 2 2 3 2 2 3" xfId="8411"/>
    <cellStyle name="40% - Akzent3 3 2 2 2 2 2 2 3" xfId="8412"/>
    <cellStyle name="40% - Akzent3 3 2 3 2 2 2 3" xfId="8413"/>
    <cellStyle name="40% - Akzent3 3 3 3 2 2 3" xfId="8414"/>
    <cellStyle name="40% - Akzent3 3 3 2 2 2 2 3" xfId="8415"/>
    <cellStyle name="40% - Akzent3 3 4 2 2 2 3" xfId="8416"/>
    <cellStyle name="40% - Akzent4 2 5 2 2 3" xfId="8417"/>
    <cellStyle name="40% - Akzent4 2 2 4 2 2 3" xfId="8418"/>
    <cellStyle name="40% - Akzent4 2 2 2 3 2 2 3" xfId="8419"/>
    <cellStyle name="40% - Akzent4 2 2 2 2 2 2 2 3" xfId="8420"/>
    <cellStyle name="40% - Akzent4 2 2 3 2 2 2 3" xfId="8421"/>
    <cellStyle name="40% - Akzent4 2 3 3 2 2 3" xfId="8422"/>
    <cellStyle name="40% - Akzent4 2 3 2 2 2 2 3" xfId="8423"/>
    <cellStyle name="40% - Akzent4 2 4 2 2 2 3" xfId="8424"/>
    <cellStyle name="40% - Akzent4 3 5 2 2 3" xfId="8425"/>
    <cellStyle name="40% - Akzent4 3 2 4 2 2 3" xfId="8426"/>
    <cellStyle name="40% - Akzent4 3 2 2 3 2 2 3" xfId="8427"/>
    <cellStyle name="40% - Akzent4 3 2 2 2 2 2 2 3" xfId="8428"/>
    <cellStyle name="40% - Akzent4 3 2 3 2 2 2 3" xfId="8429"/>
    <cellStyle name="40% - Akzent4 3 3 3 2 2 3" xfId="8430"/>
    <cellStyle name="40% - Akzent4 3 3 2 2 2 2 3" xfId="8431"/>
    <cellStyle name="40% - Akzent4 3 4 2 2 2 3" xfId="8432"/>
    <cellStyle name="40% - Akzent5 2 5 2 2 3" xfId="8433"/>
    <cellStyle name="40% - Akzent5 2 2 4 2 2 3" xfId="8434"/>
    <cellStyle name="40% - Akzent5 2 2 2 3 2 2 3" xfId="8435"/>
    <cellStyle name="40% - Akzent5 2 2 2 2 2 2 2 3" xfId="8436"/>
    <cellStyle name="40% - Akzent5 2 2 3 2 2 2 3" xfId="8437"/>
    <cellStyle name="40% - Akzent5 2 3 3 2 2 3" xfId="8438"/>
    <cellStyle name="40% - Akzent5 2 3 2 2 2 2 3" xfId="8439"/>
    <cellStyle name="40% - Akzent5 2 4 2 2 2 3" xfId="8440"/>
    <cellStyle name="40% - Akzent5 3 5 2 2 3" xfId="8441"/>
    <cellStyle name="40% - Akzent5 3 2 4 2 2 3" xfId="8442"/>
    <cellStyle name="40% - Akzent5 3 2 2 3 2 2 3" xfId="8443"/>
    <cellStyle name="40% - Akzent5 3 2 2 2 2 2 2 3" xfId="8444"/>
    <cellStyle name="40% - Akzent5 3 2 3 2 2 2 3" xfId="8445"/>
    <cellStyle name="40% - Akzent5 3 3 3 2 2 3" xfId="8446"/>
    <cellStyle name="40% - Akzent5 3 3 2 2 2 2 3" xfId="8447"/>
    <cellStyle name="40% - Akzent5 3 4 2 2 2 3" xfId="8448"/>
    <cellStyle name="40% - Akzent6 2 5 2 2 3" xfId="8449"/>
    <cellStyle name="40% - Akzent6 2 2 4 2 2 3" xfId="8450"/>
    <cellStyle name="40% - Akzent6 2 2 2 3 2 2 3" xfId="8451"/>
    <cellStyle name="40% - Akzent6 2 2 2 2 2 2 2 3" xfId="8452"/>
    <cellStyle name="40% - Akzent6 2 2 3 2 2 2 3" xfId="8453"/>
    <cellStyle name="40% - Akzent6 2 3 3 2 2 3" xfId="8454"/>
    <cellStyle name="40% - Akzent6 2 3 2 2 2 2 3" xfId="8455"/>
    <cellStyle name="40% - Akzent6 2 4 2 2 2 3" xfId="8456"/>
    <cellStyle name="40% - Akzent6 3 5 2 2 3" xfId="8457"/>
    <cellStyle name="40% - Akzent6 3 2 4 2 2 3" xfId="8458"/>
    <cellStyle name="40% - Akzent6 3 2 2 3 2 2 3" xfId="8459"/>
    <cellStyle name="40% - Akzent6 3 2 2 2 2 2 2 3" xfId="8460"/>
    <cellStyle name="40% - Akzent6 3 2 3 2 2 2 3" xfId="8461"/>
    <cellStyle name="40% - Akzent6 3 3 3 2 2 3" xfId="8462"/>
    <cellStyle name="40% - Akzent6 3 3 2 2 2 2 3" xfId="8463"/>
    <cellStyle name="40% - Akzent6 3 4 2 2 2 3" xfId="8464"/>
    <cellStyle name="Notiz 2 2 3 3 2 2 3" xfId="8465"/>
    <cellStyle name="Notiz 2 2 3 2 2 2 2 3" xfId="8466"/>
    <cellStyle name="Notiz 3 2 3 3 2 2 3" xfId="8467"/>
    <cellStyle name="Notiz 3 2 3 2 2 2 2 3" xfId="8468"/>
    <cellStyle name="Notiz 7 4 2 2 3" xfId="8469"/>
    <cellStyle name="Notiz 7 2 3 2 2 3" xfId="8470"/>
    <cellStyle name="Notiz 7 2 2 2 2 2 3" xfId="8471"/>
    <cellStyle name="Notiz 7 3 2 2 2 3" xfId="8472"/>
    <cellStyle name="Prozent 5 4 2 2 3" xfId="8473"/>
    <cellStyle name="Prozent 5 2 3 2 2 3" xfId="8474"/>
    <cellStyle name="Prozent 5 2 2 2 2 2 3" xfId="8475"/>
    <cellStyle name="Prozent 5 3 2 2 2 3" xfId="8476"/>
    <cellStyle name="Standard 3 3 2 2 2 3" xfId="8477"/>
    <cellStyle name="Standard 6 3 2 2 2 3" xfId="8478"/>
    <cellStyle name="Standard 7 4 2 2 3" xfId="8479"/>
    <cellStyle name="Standard 7 2 3 2 2 3" xfId="8480"/>
    <cellStyle name="Standard 7 2 2 2 2 2 3" xfId="8481"/>
    <cellStyle name="Standard 7 3 2 2 2 3" xfId="8482"/>
    <cellStyle name="Standard 6 4 2 2 3" xfId="8483"/>
    <cellStyle name="Standard 3 4 2 3 3" xfId="8484"/>
    <cellStyle name="Standard 16 3 3" xfId="8485"/>
    <cellStyle name="Prozent 15 5 3" xfId="8486"/>
    <cellStyle name="20% - Akzent1 2 7 2 3" xfId="8487"/>
    <cellStyle name="20% - Akzent1 2 2 6 2 3" xfId="8488"/>
    <cellStyle name="20% - Akzent1 3 7 2 3" xfId="8489"/>
    <cellStyle name="20% - Akzent1 3 2 6 2 3" xfId="8490"/>
    <cellStyle name="20% - Akzent2 2 7 2 3" xfId="8491"/>
    <cellStyle name="20% - Akzent2 2 2 6 2 3" xfId="8492"/>
    <cellStyle name="20% - Akzent2 3 7 2 3" xfId="8493"/>
    <cellStyle name="20% - Akzent2 3 2 6 2 3" xfId="8494"/>
    <cellStyle name="20% - Akzent3 2 7 2 3" xfId="8495"/>
    <cellStyle name="20% - Akzent3 2 2 6 2 3" xfId="8496"/>
    <cellStyle name="20% - Akzent3 3 7 2 3" xfId="8497"/>
    <cellStyle name="20% - Akzent3 3 2 6 2 3" xfId="8498"/>
    <cellStyle name="20% - Akzent4 2 7 2 3" xfId="8499"/>
    <cellStyle name="20% - Akzent4 2 2 6 2 3" xfId="8500"/>
    <cellStyle name="20% - Akzent4 3 7 2 3" xfId="8501"/>
    <cellStyle name="20% - Akzent4 3 2 6 2 3" xfId="8502"/>
    <cellStyle name="20% - Akzent5 2 7 2 3" xfId="8503"/>
    <cellStyle name="20% - Akzent5 2 2 6 2 3" xfId="8504"/>
    <cellStyle name="20% - Akzent5 3 7 2 3" xfId="8505"/>
    <cellStyle name="20% - Akzent5 3 2 6 2 3" xfId="8506"/>
    <cellStyle name="20% - Akzent6 5 6 2 3" xfId="8507"/>
    <cellStyle name="20% - Akzent6 6 2 6 2 3" xfId="8508"/>
    <cellStyle name="20% - Akzent6 7 6 2 3" xfId="8509"/>
    <cellStyle name="40% - Akzent1 2 7 2 3" xfId="8510"/>
    <cellStyle name="40% - Akzent1 2 2 6 2 3" xfId="8511"/>
    <cellStyle name="40% - Akzent1 3 7 2 3" xfId="8512"/>
    <cellStyle name="40% - Akzent1 3 2 6 2 3" xfId="8513"/>
    <cellStyle name="40% - Akzent2 2 7 2 3" xfId="8514"/>
    <cellStyle name="40% - Akzent2 2 2 6 2 3" xfId="8515"/>
    <cellStyle name="40% - Akzent2 3 7 2 3" xfId="8516"/>
    <cellStyle name="40% - Akzent2 3 2 6 2 3" xfId="8517"/>
    <cellStyle name="40% - Akzent3 2 7 2 3" xfId="8518"/>
    <cellStyle name="40% - Akzent3 2 2 6 2 3" xfId="8519"/>
    <cellStyle name="40% - Akzent3 3 7 2 3" xfId="8520"/>
    <cellStyle name="40% - Akzent3 3 2 6 2 3" xfId="8521"/>
    <cellStyle name="40% - Akzent4 2 7 2 3" xfId="8522"/>
    <cellStyle name="40% - Akzent4 2 2 6 2 3" xfId="8523"/>
    <cellStyle name="40% - Akzent4 3 7 2 3" xfId="8524"/>
    <cellStyle name="40% - Akzent4 3 2 6 2 3" xfId="8525"/>
    <cellStyle name="40% - Akzent5 2 7 2 3" xfId="8526"/>
    <cellStyle name="40% - Akzent5 2 2 6 2 3" xfId="8527"/>
    <cellStyle name="40% - Akzent5 3 7 2 3" xfId="8528"/>
    <cellStyle name="40% - Akzent5 3 2 6 2 3" xfId="8529"/>
    <cellStyle name="40% - Akzent6 2 7 2 3" xfId="8530"/>
    <cellStyle name="40% - Akzent6 2 2 6 2 3" xfId="8531"/>
    <cellStyle name="40% - Akzent6 3 7 2 3" xfId="8532"/>
    <cellStyle name="40% - Akzent6 3 2 6 2 3" xfId="8533"/>
    <cellStyle name="Notiz 7 6 2 3" xfId="8534"/>
    <cellStyle name="Prozent 5 6 2 3" xfId="8535"/>
    <cellStyle name="Standard 7 6 2 3" xfId="8536"/>
    <cellStyle name="Standard 23 2 3" xfId="8537"/>
    <cellStyle name="Prozent 18 2 3" xfId="8538"/>
    <cellStyle name="20 % - Akzent6 6 2 3" xfId="8539"/>
    <cellStyle name="20% - Akzent1 2 8 2 3" xfId="8540"/>
    <cellStyle name="20% - Akzent1 2 2 7 2 3" xfId="8541"/>
    <cellStyle name="20% - Akzent1 3 8 2 3" xfId="8542"/>
    <cellStyle name="20% - Akzent1 3 2 7 2 3" xfId="8543"/>
    <cellStyle name="20% - Akzent2 2 8 2 3" xfId="8544"/>
    <cellStyle name="20% - Akzent2 2 2 7 2 3" xfId="8545"/>
    <cellStyle name="20% - Akzent2 3 8 2 3" xfId="8546"/>
    <cellStyle name="20% - Akzent2 3 2 7 2 3" xfId="8547"/>
    <cellStyle name="20% - Akzent3 2 8 2 3" xfId="8548"/>
    <cellStyle name="20% - Akzent3 2 2 7 2 3" xfId="8549"/>
    <cellStyle name="20% - Akzent3 3 8 2 3" xfId="8550"/>
    <cellStyle name="20% - Akzent3 3 2 7 2 3" xfId="8551"/>
    <cellStyle name="20% - Akzent4 2 8 2 3" xfId="8552"/>
    <cellStyle name="20% - Akzent4 2 2 7 2 3" xfId="8553"/>
    <cellStyle name="20% - Akzent4 3 8 2 3" xfId="8554"/>
    <cellStyle name="20% - Akzent4 3 2 7 2 3" xfId="8555"/>
    <cellStyle name="20% - Akzent5 2 8 2 3" xfId="8556"/>
    <cellStyle name="20% - Akzent5 2 2 7 2 3" xfId="8557"/>
    <cellStyle name="20% - Akzent5 3 8 2 3" xfId="8558"/>
    <cellStyle name="20% - Akzent5 3 2 7 2 3" xfId="8559"/>
    <cellStyle name="20% - Akzent6 5 7 2 3" xfId="8560"/>
    <cellStyle name="20% - Akzent6 6 2 7 2 3" xfId="8561"/>
    <cellStyle name="20% - Akzent6 7 7 2 3" xfId="8562"/>
    <cellStyle name="40% - Akzent1 2 8 2 3" xfId="8563"/>
    <cellStyle name="40% - Akzent1 2 2 7 2 3" xfId="8564"/>
    <cellStyle name="40% - Akzent1 3 8 2 3" xfId="8565"/>
    <cellStyle name="40% - Akzent1 3 2 7 2 3" xfId="8566"/>
    <cellStyle name="40% - Akzent2 2 8 2 3" xfId="8567"/>
    <cellStyle name="40% - Akzent2 2 2 7 2 3" xfId="8568"/>
    <cellStyle name="40% - Akzent2 3 8 2 3" xfId="8569"/>
    <cellStyle name="40% - Akzent2 3 2 7 2 3" xfId="8570"/>
    <cellStyle name="40% - Akzent3 2 8 2 3" xfId="8571"/>
    <cellStyle name="40% - Akzent3 2 2 7 2 3" xfId="8572"/>
    <cellStyle name="40% - Akzent3 3 8 2 3" xfId="8573"/>
    <cellStyle name="40% - Akzent3 3 2 7 2 3" xfId="8574"/>
    <cellStyle name="40% - Akzent4 2 8 2 3" xfId="8575"/>
    <cellStyle name="40% - Akzent4 2 2 7 2 3" xfId="8576"/>
    <cellStyle name="40% - Akzent4 3 8 2 3" xfId="8577"/>
    <cellStyle name="40% - Akzent4 3 2 7 2 3" xfId="8578"/>
    <cellStyle name="40% - Akzent5 2 8 2 3" xfId="8579"/>
    <cellStyle name="40% - Akzent5 2 2 7 2 3" xfId="8580"/>
    <cellStyle name="40% - Akzent5 3 8 2 3" xfId="8581"/>
    <cellStyle name="40% - Akzent5 3 2 7 2 3" xfId="8582"/>
    <cellStyle name="40% - Akzent6 2 8 2 3" xfId="8583"/>
    <cellStyle name="40% - Akzent6 2 2 7 2 3" xfId="8584"/>
    <cellStyle name="40% - Akzent6 3 8 2 3" xfId="8585"/>
    <cellStyle name="40% - Akzent6 3 2 7 2 3" xfId="8586"/>
    <cellStyle name="Notiz 7 7 2 3" xfId="8587"/>
    <cellStyle name="Prozent 5 7 2 3" xfId="8588"/>
    <cellStyle name="Standard 7 7 2 3" xfId="8589"/>
    <cellStyle name="Standard 6 7 2 3" xfId="8590"/>
    <cellStyle name="20 % - Akzent6 2 5 2 3" xfId="8591"/>
    <cellStyle name="Notiz 2 2 3 5 2 3" xfId="8592"/>
    <cellStyle name="Notiz 3 2 3 5 2 3" xfId="8593"/>
    <cellStyle name="Standard 3 4 3 2 3" xfId="8594"/>
    <cellStyle name="20% - Akzent1 2 3 5 2 3" xfId="8595"/>
    <cellStyle name="20% - Akzent1 2 2 2 5 2 3" xfId="8596"/>
    <cellStyle name="20% - Akzent1 3 3 5 2 3" xfId="8597"/>
    <cellStyle name="20% - Akzent1 3 2 2 5 2 3" xfId="8598"/>
    <cellStyle name="20% - Akzent2 2 3 5 2 3" xfId="8599"/>
    <cellStyle name="20% - Akzent2 2 2 2 5 2 3" xfId="8600"/>
    <cellStyle name="20% - Akzent2 3 3 5 2 3" xfId="8601"/>
    <cellStyle name="20% - Akzent2 3 2 2 5 2 3" xfId="8602"/>
    <cellStyle name="20% - Akzent3 2 3 5 2 3" xfId="8603"/>
    <cellStyle name="20% - Akzent3 2 2 2 5 2 3" xfId="8604"/>
    <cellStyle name="20% - Akzent3 3 3 5 2 3" xfId="8605"/>
    <cellStyle name="20% - Akzent3 3 2 2 5 2 3" xfId="8606"/>
    <cellStyle name="20% - Akzent4 2 3 5 2 3" xfId="8607"/>
    <cellStyle name="20% - Akzent4 2 2 2 5 2 3" xfId="8608"/>
    <cellStyle name="20% - Akzent4 3 3 5 2 3" xfId="8609"/>
    <cellStyle name="20% - Akzent4 3 2 2 5 2 3" xfId="8610"/>
    <cellStyle name="20% - Akzent5 2 3 5 2 3" xfId="8611"/>
    <cellStyle name="20% - Akzent5 2 2 2 5 2 3" xfId="8612"/>
    <cellStyle name="20% - Akzent5 3 3 5 2 3" xfId="8613"/>
    <cellStyle name="20% - Akzent5 3 2 2 5 2 3" xfId="8614"/>
    <cellStyle name="20% - Akzent6 5 2 5 2 3" xfId="8615"/>
    <cellStyle name="20% - Akzent6 6 2 2 5 2 3" xfId="8616"/>
    <cellStyle name="20% - Akzent6 7 2 5 2 3" xfId="8617"/>
    <cellStyle name="40% - Akzent1 2 3 5 2 3" xfId="8618"/>
    <cellStyle name="40% - Akzent1 2 2 2 5 2 3" xfId="8619"/>
    <cellStyle name="40% - Akzent1 3 3 5 2 3" xfId="8620"/>
    <cellStyle name="40% - Akzent1 3 2 2 5 2 3" xfId="8621"/>
    <cellStyle name="40% - Akzent2 2 3 5 2 3" xfId="8622"/>
    <cellStyle name="40% - Akzent2 2 2 2 5 2 3" xfId="8623"/>
    <cellStyle name="40% - Akzent2 3 3 5 2 3" xfId="8624"/>
    <cellStyle name="40% - Akzent2 3 2 2 5 2 3" xfId="8625"/>
    <cellStyle name="40% - Akzent3 2 3 5 2 3" xfId="8626"/>
    <cellStyle name="40% - Akzent3 2 2 2 5 2 3" xfId="8627"/>
    <cellStyle name="40% - Akzent3 3 3 5 2 3" xfId="8628"/>
    <cellStyle name="40% - Akzent3 3 2 2 5 2 3" xfId="8629"/>
    <cellStyle name="40% - Akzent4 2 3 5 2 3" xfId="8630"/>
    <cellStyle name="40% - Akzent4 2 2 2 5 2 3" xfId="8631"/>
    <cellStyle name="40% - Akzent4 3 3 5 2 3" xfId="8632"/>
    <cellStyle name="40% - Akzent4 3 2 2 5 2 3" xfId="8633"/>
    <cellStyle name="40% - Akzent5 2 3 5 2 3" xfId="8634"/>
    <cellStyle name="40% - Akzent5 2 2 2 5 2 3" xfId="8635"/>
    <cellStyle name="40% - Akzent5 3 3 5 2 3" xfId="8636"/>
    <cellStyle name="40% - Akzent5 3 2 2 5 2 3" xfId="8637"/>
    <cellStyle name="40% - Akzent6 2 3 5 2 3" xfId="8638"/>
    <cellStyle name="40% - Akzent6 2 2 2 5 2 3" xfId="8639"/>
    <cellStyle name="40% - Akzent6 3 3 5 2 3" xfId="8640"/>
    <cellStyle name="40% - Akzent6 3 2 2 5 2 3" xfId="8641"/>
    <cellStyle name="Notiz 7 2 5 2 3" xfId="8642"/>
    <cellStyle name="Prozent 5 2 5 2 3" xfId="8643"/>
    <cellStyle name="Standard 7 2 5 2 3" xfId="8644"/>
    <cellStyle name="20 % - Akzent6 3 4 2 3" xfId="8645"/>
    <cellStyle name="20 % - Akzent6 2 2 4 2 3" xfId="8646"/>
    <cellStyle name="20% - Akzent1 2 4 4 2 3" xfId="8647"/>
    <cellStyle name="20% - Akzent1 2 2 3 4 2 3" xfId="8648"/>
    <cellStyle name="20% - Akzent1 2 2 2 2 4 2 3" xfId="8649"/>
    <cellStyle name="20% - Akzent1 2 3 2 4 2 3" xfId="8650"/>
    <cellStyle name="20% - Akzent1 3 4 4 2 3" xfId="8651"/>
    <cellStyle name="20% - Akzent1 3 2 3 4 2 3" xfId="8652"/>
    <cellStyle name="20% - Akzent1 3 2 2 2 4 2 3" xfId="8653"/>
    <cellStyle name="20% - Akzent1 3 3 2 4 2 3" xfId="8654"/>
    <cellStyle name="20% - Akzent2 2 4 4 2 3" xfId="8655"/>
    <cellStyle name="20% - Akzent2 2 2 3 4 2 3" xfId="8656"/>
    <cellStyle name="20% - Akzent2 2 2 2 2 4 2 3" xfId="8657"/>
    <cellStyle name="20% - Akzent2 2 3 2 4 2 3" xfId="8658"/>
    <cellStyle name="20% - Akzent2 3 4 4 2 3" xfId="8659"/>
    <cellStyle name="20% - Akzent2 3 2 3 4 2 3" xfId="8660"/>
    <cellStyle name="20% - Akzent2 3 2 2 2 4 2 3" xfId="8661"/>
    <cellStyle name="20% - Akzent2 3 3 2 4 2 3" xfId="8662"/>
    <cellStyle name="20% - Akzent3 2 4 4 2 3" xfId="8663"/>
    <cellStyle name="20% - Akzent3 2 2 3 4 2 3" xfId="8664"/>
    <cellStyle name="20% - Akzent3 2 2 2 2 4 2 3" xfId="8665"/>
    <cellStyle name="20% - Akzent3 2 3 2 4 2 3" xfId="8666"/>
    <cellStyle name="20% - Akzent3 3 4 4 2 3" xfId="8667"/>
    <cellStyle name="20% - Akzent3 3 2 3 4 2 3" xfId="8668"/>
    <cellStyle name="20% - Akzent3 3 2 2 2 4 2 3" xfId="8669"/>
    <cellStyle name="20% - Akzent3 3 3 2 4 2 3" xfId="8670"/>
    <cellStyle name="20% - Akzent4 2 4 4 2 3" xfId="8671"/>
    <cellStyle name="20% - Akzent4 2 2 3 4 2 3" xfId="8672"/>
    <cellStyle name="20% - Akzent4 2 2 2 2 4 2 3" xfId="8673"/>
    <cellStyle name="20% - Akzent4 2 3 2 4 2 3" xfId="8674"/>
    <cellStyle name="20% - Akzent4 3 4 4 2 3" xfId="8675"/>
    <cellStyle name="20% - Akzent4 3 2 3 4 2 3" xfId="8676"/>
    <cellStyle name="20% - Akzent4 3 2 2 2 4 2 3" xfId="8677"/>
    <cellStyle name="20% - Akzent4 3 3 2 4 2 3" xfId="8678"/>
    <cellStyle name="20% - Akzent5 2 4 4 2 3" xfId="8679"/>
    <cellStyle name="20% - Akzent5 2 2 3 4 2 3" xfId="8680"/>
    <cellStyle name="20% - Akzent5 2 2 2 2 4 2 3" xfId="8681"/>
    <cellStyle name="20% - Akzent5 2 3 2 4 2 3" xfId="8682"/>
    <cellStyle name="20% - Akzent5 3 4 4 2 3" xfId="8683"/>
    <cellStyle name="20% - Akzent5 3 2 3 4 2 3" xfId="8684"/>
    <cellStyle name="20% - Akzent5 3 2 2 2 4 2 3" xfId="8685"/>
    <cellStyle name="20% - Akzent5 3 3 2 4 2 3" xfId="8686"/>
    <cellStyle name="20% - Akzent6 5 3 4 2 3" xfId="8687"/>
    <cellStyle name="20% - Akzent6 5 2 2 4 2 3" xfId="8688"/>
    <cellStyle name="20% - Akzent6 6 2 3 4 2 3" xfId="8689"/>
    <cellStyle name="20% - Akzent6 6 2 2 2 4 2 3" xfId="8690"/>
    <cellStyle name="20% - Akzent6 7 3 4 2 3" xfId="8691"/>
    <cellStyle name="20% - Akzent6 7 2 2 4 2 3" xfId="8692"/>
    <cellStyle name="40% - Akzent1 2 4 4 2 3" xfId="8693"/>
    <cellStyle name="40% - Akzent1 2 2 3 4 2 3" xfId="8694"/>
    <cellStyle name="40% - Akzent1 2 2 2 2 4 2 3" xfId="8695"/>
    <cellStyle name="40% - Akzent1 2 3 2 4 2 3" xfId="8696"/>
    <cellStyle name="40% - Akzent1 3 4 4 2 3" xfId="8697"/>
    <cellStyle name="40% - Akzent1 3 2 3 4 2 3" xfId="8698"/>
    <cellStyle name="40% - Akzent1 3 2 2 2 4 2 3" xfId="8699"/>
    <cellStyle name="40% - Akzent1 3 3 2 4 2 3" xfId="8700"/>
    <cellStyle name="40% - Akzent2 2 4 4 2 3" xfId="8701"/>
    <cellStyle name="40% - Akzent2 2 2 3 4 2 3" xfId="8702"/>
    <cellStyle name="40% - Akzent2 2 2 2 2 4 2 3" xfId="8703"/>
    <cellStyle name="40% - Akzent2 2 3 2 4 2 3" xfId="8704"/>
    <cellStyle name="40% - Akzent2 3 4 4 2 3" xfId="8705"/>
    <cellStyle name="40% - Akzent2 3 2 3 4 2 3" xfId="8706"/>
    <cellStyle name="40% - Akzent2 3 2 2 2 4 2 3" xfId="8707"/>
    <cellStyle name="40% - Akzent2 3 3 2 4 2 3" xfId="8708"/>
    <cellStyle name="40% - Akzent3 2 4 4 2 3" xfId="8709"/>
    <cellStyle name="40% - Akzent3 2 2 3 4 2 3" xfId="8710"/>
    <cellStyle name="40% - Akzent3 2 2 2 2 4 2 3" xfId="8711"/>
    <cellStyle name="40% - Akzent3 2 3 2 4 2 3" xfId="8712"/>
    <cellStyle name="40% - Akzent3 3 4 4 2 3" xfId="8713"/>
    <cellStyle name="40% - Akzent3 3 2 3 4 2 3" xfId="8714"/>
    <cellStyle name="40% - Akzent3 3 2 2 2 4 2 3" xfId="8715"/>
    <cellStyle name="40% - Akzent3 3 3 2 4 2 3" xfId="8716"/>
    <cellStyle name="40% - Akzent4 2 4 4 2 3" xfId="8717"/>
    <cellStyle name="40% - Akzent4 2 2 3 4 2 3" xfId="8718"/>
    <cellStyle name="40% - Akzent4 2 2 2 2 4 2 3" xfId="8719"/>
    <cellStyle name="40% - Akzent4 2 3 2 4 2 3" xfId="8720"/>
    <cellStyle name="40% - Akzent4 3 4 4 2 3" xfId="8721"/>
    <cellStyle name="40% - Akzent4 3 2 3 4 2 3" xfId="8722"/>
    <cellStyle name="40% - Akzent4 3 2 2 2 4 2 3" xfId="8723"/>
    <cellStyle name="40% - Akzent4 3 3 2 4 2 3" xfId="8724"/>
    <cellStyle name="40% - Akzent5 2 4 4 2 3" xfId="8725"/>
    <cellStyle name="40% - Akzent5 2 2 3 4 2 3" xfId="8726"/>
    <cellStyle name="40% - Akzent5 2 2 2 2 4 2 3" xfId="8727"/>
    <cellStyle name="40% - Akzent5 2 3 2 4 2 3" xfId="8728"/>
    <cellStyle name="40% - Akzent5 3 4 4 2 3" xfId="8729"/>
    <cellStyle name="40% - Akzent5 3 2 3 4 2 3" xfId="8730"/>
    <cellStyle name="40% - Akzent5 3 2 2 2 4 2 3" xfId="8731"/>
    <cellStyle name="40% - Akzent5 3 3 2 4 2 3" xfId="8732"/>
    <cellStyle name="40% - Akzent6 2 4 4 2 3" xfId="8733"/>
    <cellStyle name="40% - Akzent6 2 2 3 4 2 3" xfId="8734"/>
    <cellStyle name="40% - Akzent6 2 2 2 2 4 2 3" xfId="8735"/>
    <cellStyle name="40% - Akzent6 2 3 2 4 2 3" xfId="8736"/>
    <cellStyle name="40% - Akzent6 3 4 4 2 3" xfId="8737"/>
    <cellStyle name="40% - Akzent6 3 2 3 4 2 3" xfId="8738"/>
    <cellStyle name="40% - Akzent6 3 2 2 2 4 2 3" xfId="8739"/>
    <cellStyle name="40% - Akzent6 3 3 2 4 2 3" xfId="8740"/>
    <cellStyle name="Notiz 2 2 3 2 4 2 3" xfId="8741"/>
    <cellStyle name="Notiz 3 2 3 2 4 2 3" xfId="8742"/>
    <cellStyle name="Notiz 7 3 4 2 3" xfId="8743"/>
    <cellStyle name="Notiz 7 2 2 4 2 3" xfId="8744"/>
    <cellStyle name="Prozent 5 3 4 2 3" xfId="8745"/>
    <cellStyle name="Prozent 5 2 2 4 2 3" xfId="8746"/>
    <cellStyle name="Standard 3 3 4 2 3" xfId="8747"/>
    <cellStyle name="Standard 6 3 4 2 3" xfId="8748"/>
    <cellStyle name="Standard 7 3 4 2 3" xfId="8749"/>
    <cellStyle name="Standard 7 2 2 4 2 3" xfId="8750"/>
    <cellStyle name="Dezimal 2 6 2 3" xfId="8751"/>
    <cellStyle name="Dezimal 2 3 3 2 3" xfId="8752"/>
    <cellStyle name="Komma 2 2 2 3" xfId="8753"/>
    <cellStyle name="Dezimal 2 5 2 2 3" xfId="8754"/>
    <cellStyle name="Dezimal 2 3 2 2 2 3" xfId="8755"/>
    <cellStyle name="Notiz 12 2 4" xfId="8756"/>
    <cellStyle name="Standard 15 3 2 3" xfId="8757"/>
    <cellStyle name="Prozent 16 2 3" xfId="8758"/>
    <cellStyle name="Währung [0] 9 2 2 3" xfId="8759"/>
    <cellStyle name="Dezimal 2 2 3 2 3" xfId="8760"/>
    <cellStyle name="Dezimal 2 2 2 2 2 3" xfId="8761"/>
    <cellStyle name="Komma 6 2 3" xfId="8762"/>
    <cellStyle name="Komma 4 2 2 3" xfId="8763"/>
    <cellStyle name="Komma 5 3 3" xfId="8764"/>
    <cellStyle name="Komma 5 2 2 3" xfId="8765"/>
    <cellStyle name="Prozent 5 3 2 3 2 3" xfId="8766"/>
    <cellStyle name="Standard 3 3 2 3 2 3" xfId="8767"/>
    <cellStyle name="Standard 6 3 2 3 2 3" xfId="8768"/>
    <cellStyle name="Standard 6 4 3 2 3" xfId="8769"/>
    <cellStyle name="Standard 7 3 2 3 2 3" xfId="8770"/>
    <cellStyle name="Standard 24 2 3" xfId="8771"/>
    <cellStyle name="Standard 25 2 3" xfId="8772"/>
    <cellStyle name="Notiz 13 2 3" xfId="8773"/>
    <cellStyle name="20 % - Akzent1 2 2 3" xfId="8774"/>
    <cellStyle name="40 % - Akzent1 2 2 3" xfId="8775"/>
    <cellStyle name="20 % - Akzent2 2 2 3" xfId="8776"/>
    <cellStyle name="40 % - Akzent2 2 2 3" xfId="8777"/>
    <cellStyle name="20 % - Akzent3 2 2 3" xfId="8778"/>
    <cellStyle name="40 % - Akzent3 2 2 3" xfId="8779"/>
    <cellStyle name="20 % - Akzent4 2 2 3" xfId="8780"/>
    <cellStyle name="40 % - Akzent4 2 2 3" xfId="8781"/>
    <cellStyle name="20 % - Akzent5 2 2 3" xfId="8782"/>
    <cellStyle name="40 % - Akzent5 2 2 3" xfId="8783"/>
    <cellStyle name="20 % - Akzent6 7 2 3" xfId="8784"/>
    <cellStyle name="40 % - Akzent6 2 2 3" xfId="8785"/>
    <cellStyle name="20 % - Akzent3 4 4" xfId="8786"/>
    <cellStyle name="20 % - Akzent4 3 4" xfId="8787"/>
    <cellStyle name="Notiz 11 3 5" xfId="8788"/>
    <cellStyle name="20 % - Akzent1 4 4" xfId="8789"/>
    <cellStyle name="Notiz 9 4 3" xfId="8790"/>
    <cellStyle name="Notiz 10 4 3" xfId="8791"/>
    <cellStyle name="Notiz 10 3 5" xfId="8792"/>
    <cellStyle name="Notiz 11 4 3" xfId="8793"/>
    <cellStyle name="20 % - Akzent5 4 4" xfId="8794"/>
    <cellStyle name="20 % - Akzent4 4 4" xfId="8795"/>
    <cellStyle name="Notiz 9 2 3 5" xfId="8796"/>
    <cellStyle name="20 % - Akzent2 3 4" xfId="8797"/>
    <cellStyle name="Standard 34 5" xfId="8798"/>
    <cellStyle name="40 % - Akzent4 4 4" xfId="8799"/>
    <cellStyle name="20 % - Akzent2 4 4" xfId="8800"/>
    <cellStyle name="40 % - Akzent3 4 4" xfId="8801"/>
    <cellStyle name="40 % - Akzent1 4 4" xfId="8802"/>
    <cellStyle name="40 % - Akzent4 3 4" xfId="8803"/>
    <cellStyle name="40 % - Akzent5 3 4" xfId="8804"/>
    <cellStyle name="20 % - Akzent5 3 4" xfId="8805"/>
    <cellStyle name="Notiz 10 2 6" xfId="8806"/>
    <cellStyle name="Notiz 11 2 6" xfId="8807"/>
    <cellStyle name="Notiz 9 2 2 5" xfId="8808"/>
    <cellStyle name="Standard 14 5 3" xfId="8809"/>
    <cellStyle name="Standard 17 4 3" xfId="8810"/>
    <cellStyle name="20 % - Akzent1 3 4" xfId="8811"/>
    <cellStyle name="40 % - Akzent1 3 4" xfId="8812"/>
    <cellStyle name="40 % - Akzent2 3 4" xfId="8813"/>
    <cellStyle name="20 % - Akzent3 3 4" xfId="8814"/>
    <cellStyle name="40 % - Akzent3 3 4" xfId="8815"/>
    <cellStyle name="Standard 7 9 3" xfId="8816"/>
    <cellStyle name="Standard 7 10 3" xfId="8817"/>
    <cellStyle name="Standard 7 11 3" xfId="8818"/>
    <cellStyle name="Standard 34 2 4" xfId="8819"/>
    <cellStyle name="Standard 28 2" xfId="8820"/>
    <cellStyle name="20 % - Akzent6 9 2" xfId="8821"/>
    <cellStyle name="20 % - Akzent6 2 2 6 2" xfId="8822"/>
    <cellStyle name="20 % - Akzent6 2 7 2" xfId="8823"/>
    <cellStyle name="20 % - Akzent6 3 6 2" xfId="8824"/>
    <cellStyle name="20% - Akzent1 2 10 2" xfId="8825"/>
    <cellStyle name="20% - Akzent1 2 2 9 2" xfId="8826"/>
    <cellStyle name="20% - Akzent1 2 2 2 7 2" xfId="8827"/>
    <cellStyle name="20% - Akzent1 2 2 2 2 6 2" xfId="8828"/>
    <cellStyle name="20% - Akzent1 2 2 3 6 2" xfId="8829"/>
    <cellStyle name="20% - Akzent1 2 3 7 2" xfId="8830"/>
    <cellStyle name="20% - Akzent1 2 3 2 6 2" xfId="8831"/>
    <cellStyle name="20% - Akzent1 2 4 6 2" xfId="8832"/>
    <cellStyle name="20% - Akzent1 3 10 2" xfId="8833"/>
    <cellStyle name="20% - Akzent1 3 2 9 2" xfId="8834"/>
    <cellStyle name="20% - Akzent1 3 2 2 7 2" xfId="8835"/>
    <cellStyle name="20% - Akzent1 3 2 2 2 6 2" xfId="8836"/>
    <cellStyle name="20% - Akzent1 3 2 3 6 2" xfId="8837"/>
    <cellStyle name="20% - Akzent1 3 3 7 2" xfId="8838"/>
    <cellStyle name="20% - Akzent1 3 3 2 6 2" xfId="8839"/>
    <cellStyle name="20% - Akzent1 3 4 6 2" xfId="8840"/>
    <cellStyle name="20% - Akzent2 2 10 2" xfId="8841"/>
    <cellStyle name="20% - Akzent2 2 2 9 2" xfId="8842"/>
    <cellStyle name="20% - Akzent2 2 2 2 7 2" xfId="8843"/>
    <cellStyle name="20% - Akzent2 2 2 2 2 6 2" xfId="8844"/>
    <cellStyle name="20% - Akzent2 2 2 3 6 2" xfId="8845"/>
    <cellStyle name="20% - Akzent2 2 3 7 2" xfId="8846"/>
    <cellStyle name="20% - Akzent2 2 3 2 6 2" xfId="8847"/>
    <cellStyle name="20% - Akzent2 2 4 6 2" xfId="8848"/>
    <cellStyle name="20% - Akzent2 3 10 2" xfId="8849"/>
    <cellStyle name="20% - Akzent2 3 2 9 2" xfId="8850"/>
    <cellStyle name="20% - Akzent2 3 2 2 7 2" xfId="8851"/>
    <cellStyle name="20% - Akzent2 3 2 2 2 6 2" xfId="8852"/>
    <cellStyle name="20% - Akzent2 3 2 3 6 2" xfId="8853"/>
    <cellStyle name="20% - Akzent2 3 3 7 2" xfId="8854"/>
    <cellStyle name="20% - Akzent2 3 3 2 6 2" xfId="8855"/>
    <cellStyle name="20% - Akzent2 3 4 6 2" xfId="8856"/>
    <cellStyle name="20% - Akzent3 2 10 2" xfId="8857"/>
    <cellStyle name="20% - Akzent3 2 2 9 2" xfId="8858"/>
    <cellStyle name="20% - Akzent3 2 2 2 7 2" xfId="8859"/>
    <cellStyle name="20% - Akzent3 2 2 2 2 6 2" xfId="8860"/>
    <cellStyle name="20% - Akzent3 2 2 3 6 2" xfId="8861"/>
    <cellStyle name="20% - Akzent3 2 3 7 2" xfId="8862"/>
    <cellStyle name="20% - Akzent3 2 3 2 6 2" xfId="8863"/>
    <cellStyle name="20% - Akzent3 2 4 6 2" xfId="8864"/>
    <cellStyle name="20% - Akzent3 3 10 2" xfId="8865"/>
    <cellStyle name="20% - Akzent3 3 2 9 2" xfId="8866"/>
    <cellStyle name="20% - Akzent3 3 2 2 7 2" xfId="8867"/>
    <cellStyle name="20% - Akzent3 3 2 2 2 6 2" xfId="8868"/>
    <cellStyle name="20% - Akzent3 3 2 3 6 2" xfId="8869"/>
    <cellStyle name="20% - Akzent3 3 3 7 2" xfId="8870"/>
    <cellStyle name="20% - Akzent3 3 3 2 6 2" xfId="8871"/>
    <cellStyle name="20% - Akzent3 3 4 6 2" xfId="8872"/>
    <cellStyle name="20% - Akzent4 2 10 2" xfId="8873"/>
    <cellStyle name="20% - Akzent4 2 2 9 2" xfId="8874"/>
    <cellStyle name="20% - Akzent4 2 2 2 7 2" xfId="8875"/>
    <cellStyle name="20% - Akzent4 2 2 2 2 6 2" xfId="8876"/>
    <cellStyle name="20% - Akzent4 2 2 3 6 2" xfId="8877"/>
    <cellStyle name="20% - Akzent4 2 3 7 2" xfId="8878"/>
    <cellStyle name="20% - Akzent4 2 3 2 6 2" xfId="8879"/>
    <cellStyle name="20% - Akzent4 2 4 6 2" xfId="8880"/>
    <cellStyle name="20% - Akzent4 3 10 2" xfId="8881"/>
    <cellStyle name="20% - Akzent4 3 2 9 2" xfId="8882"/>
    <cellStyle name="20% - Akzent4 3 2 2 7 2" xfId="8883"/>
    <cellStyle name="20% - Akzent4 3 2 2 2 6 2" xfId="8884"/>
    <cellStyle name="20% - Akzent4 3 2 3 6 2" xfId="8885"/>
    <cellStyle name="20% - Akzent4 3 3 7 2" xfId="8886"/>
    <cellStyle name="20% - Akzent4 3 3 2 6 2" xfId="8887"/>
    <cellStyle name="20% - Akzent4 3 4 6 2" xfId="8888"/>
    <cellStyle name="20% - Akzent5 2 10 2" xfId="8889"/>
    <cellStyle name="20% - Akzent5 2 2 9 2" xfId="8890"/>
    <cellStyle name="20% - Akzent5 2 2 2 7 2" xfId="8891"/>
    <cellStyle name="20% - Akzent5 2 2 2 2 6 2" xfId="8892"/>
    <cellStyle name="20% - Akzent5 2 2 3 6 2" xfId="8893"/>
    <cellStyle name="20% - Akzent5 2 3 7 2" xfId="8894"/>
    <cellStyle name="20% - Akzent5 2 3 2 6 2" xfId="8895"/>
    <cellStyle name="20% - Akzent5 2 4 6 2" xfId="8896"/>
    <cellStyle name="20% - Akzent5 3 10 2" xfId="8897"/>
    <cellStyle name="20% - Akzent5 3 2 9 2" xfId="8898"/>
    <cellStyle name="20% - Akzent5 3 2 2 7 2" xfId="8899"/>
    <cellStyle name="20% - Akzent5 3 2 2 2 6 2" xfId="8900"/>
    <cellStyle name="20% - Akzent5 3 2 3 6 2" xfId="8901"/>
    <cellStyle name="20% - Akzent5 3 3 7 2" xfId="8902"/>
    <cellStyle name="20% - Akzent5 3 3 2 6 2" xfId="8903"/>
    <cellStyle name="20% - Akzent5 3 4 6 2" xfId="8904"/>
    <cellStyle name="20% - Akzent6 5 9 2" xfId="8905"/>
    <cellStyle name="20% - Akzent6 5 2 7 2" xfId="8906"/>
    <cellStyle name="20% - Akzent6 5 2 2 6 2" xfId="8907"/>
    <cellStyle name="20% - Akzent6 5 3 6 2" xfId="8908"/>
    <cellStyle name="20% - Akzent6 6 2 9 2" xfId="8909"/>
    <cellStyle name="20% - Akzent6 6 2 2 7 2" xfId="8910"/>
    <cellStyle name="20% - Akzent6 6 2 2 2 6 2" xfId="8911"/>
    <cellStyle name="20% - Akzent6 6 2 3 6 2" xfId="8912"/>
    <cellStyle name="20% - Akzent6 7 9 2" xfId="8913"/>
    <cellStyle name="20% - Akzent6 7 2 7 2" xfId="8914"/>
    <cellStyle name="20% - Akzent6 7 2 2 6 2" xfId="8915"/>
    <cellStyle name="20% - Akzent6 7 3 6 2" xfId="8916"/>
    <cellStyle name="40% - Akzent1 2 10 2" xfId="8917"/>
    <cellStyle name="40% - Akzent1 2 2 9 2" xfId="8918"/>
    <cellStyle name="40% - Akzent1 2 2 2 7 2" xfId="8919"/>
    <cellStyle name="40% - Akzent1 2 2 2 2 6 2" xfId="8920"/>
    <cellStyle name="40% - Akzent1 2 2 3 6 2" xfId="8921"/>
    <cellStyle name="40% - Akzent1 2 3 7 2" xfId="8922"/>
    <cellStyle name="40% - Akzent1 2 3 2 6 2" xfId="8923"/>
    <cellStyle name="40% - Akzent1 2 4 6 2" xfId="8924"/>
    <cellStyle name="40% - Akzent1 3 10 2" xfId="8925"/>
    <cellStyle name="40% - Akzent1 3 2 9 2" xfId="8926"/>
    <cellStyle name="40% - Akzent1 3 2 2 7 2" xfId="8927"/>
    <cellStyle name="40% - Akzent1 3 2 2 2 6 2" xfId="8928"/>
    <cellStyle name="40% - Akzent1 3 2 3 6 2" xfId="8929"/>
    <cellStyle name="40% - Akzent1 3 3 7 2" xfId="8930"/>
    <cellStyle name="40% - Akzent1 3 3 2 6 2" xfId="8931"/>
    <cellStyle name="40% - Akzent1 3 4 6 2" xfId="8932"/>
    <cellStyle name="40% - Akzent2 2 10 2" xfId="8933"/>
    <cellStyle name="40% - Akzent2 2 2 9 2" xfId="8934"/>
    <cellStyle name="40% - Akzent2 2 2 2 7 2" xfId="8935"/>
    <cellStyle name="40% - Akzent2 2 2 2 2 6 2" xfId="8936"/>
    <cellStyle name="40% - Akzent2 2 2 3 6 2" xfId="8937"/>
    <cellStyle name="40% - Akzent2 2 3 7 2" xfId="8938"/>
    <cellStyle name="40% - Akzent2 2 3 2 6 2" xfId="8939"/>
    <cellStyle name="40% - Akzent2 2 4 6 2" xfId="8940"/>
    <cellStyle name="40% - Akzent2 3 10 2" xfId="8941"/>
    <cellStyle name="40% - Akzent2 3 2 9 2" xfId="8942"/>
    <cellStyle name="40% - Akzent2 3 2 2 7 2" xfId="8943"/>
    <cellStyle name="40% - Akzent2 3 2 2 2 6 2" xfId="8944"/>
    <cellStyle name="40% - Akzent2 3 2 3 6 2" xfId="8945"/>
    <cellStyle name="40% - Akzent2 3 3 7 2" xfId="8946"/>
    <cellStyle name="40% - Akzent2 3 3 2 6 2" xfId="8947"/>
    <cellStyle name="40% - Akzent2 3 4 6 2" xfId="8948"/>
    <cellStyle name="40% - Akzent3 2 10 2" xfId="8949"/>
    <cellStyle name="40% - Akzent3 2 2 9 2" xfId="8950"/>
    <cellStyle name="40% - Akzent3 2 2 2 7 2" xfId="8951"/>
    <cellStyle name="40% - Akzent3 2 2 2 2 6 2" xfId="8952"/>
    <cellStyle name="40% - Akzent3 2 2 3 6 2" xfId="8953"/>
    <cellStyle name="40% - Akzent3 2 3 7 2" xfId="8954"/>
    <cellStyle name="40% - Akzent3 2 3 2 6 2" xfId="8955"/>
    <cellStyle name="40% - Akzent3 2 4 6 2" xfId="8956"/>
    <cellStyle name="40% - Akzent3 3 10 2" xfId="8957"/>
    <cellStyle name="40% - Akzent3 3 2 9 2" xfId="8958"/>
    <cellStyle name="40% - Akzent3 3 2 2 7 2" xfId="8959"/>
    <cellStyle name="40% - Akzent3 3 2 2 2 6 2" xfId="8960"/>
    <cellStyle name="40% - Akzent3 3 2 3 6 2" xfId="8961"/>
    <cellStyle name="40% - Akzent3 3 3 7 2" xfId="8962"/>
    <cellStyle name="40% - Akzent3 3 3 2 6 2" xfId="8963"/>
    <cellStyle name="40% - Akzent3 3 4 6 2" xfId="8964"/>
    <cellStyle name="40% - Akzent4 2 10 2" xfId="8965"/>
    <cellStyle name="40% - Akzent4 2 2 9 2" xfId="8966"/>
    <cellStyle name="40% - Akzent4 2 2 2 7 2" xfId="8967"/>
    <cellStyle name="40% - Akzent4 2 2 2 2 6 2" xfId="8968"/>
    <cellStyle name="40% - Akzent4 2 2 3 6 2" xfId="8969"/>
    <cellStyle name="40% - Akzent4 2 3 7 2" xfId="8970"/>
    <cellStyle name="40% - Akzent4 2 3 2 6 2" xfId="8971"/>
    <cellStyle name="40% - Akzent4 2 4 6 2" xfId="8972"/>
    <cellStyle name="40% - Akzent4 3 10 2" xfId="8973"/>
    <cellStyle name="40% - Akzent4 3 2 9 2" xfId="8974"/>
    <cellStyle name="40% - Akzent4 3 2 2 7 2" xfId="8975"/>
    <cellStyle name="40% - Akzent4 3 2 2 2 6 2" xfId="8976"/>
    <cellStyle name="40% - Akzent4 3 2 3 6 2" xfId="8977"/>
    <cellStyle name="40% - Akzent4 3 3 7 2" xfId="8978"/>
    <cellStyle name="40% - Akzent4 3 3 2 6 2" xfId="8979"/>
    <cellStyle name="40% - Akzent4 3 4 6 2" xfId="8980"/>
    <cellStyle name="40% - Akzent5 2 10 2" xfId="8981"/>
    <cellStyle name="40% - Akzent5 2 2 9 2" xfId="8982"/>
    <cellStyle name="40% - Akzent5 2 2 2 7 2" xfId="8983"/>
    <cellStyle name="40% - Akzent5 2 2 2 2 6 2" xfId="8984"/>
    <cellStyle name="40% - Akzent5 2 2 3 6 2" xfId="8985"/>
    <cellStyle name="40% - Akzent5 2 3 7 2" xfId="8986"/>
    <cellStyle name="40% - Akzent5 2 3 2 6 2" xfId="8987"/>
    <cellStyle name="40% - Akzent5 2 4 6 2" xfId="8988"/>
    <cellStyle name="40% - Akzent5 3 10 2" xfId="8989"/>
    <cellStyle name="40% - Akzent5 3 2 9 2" xfId="8990"/>
    <cellStyle name="40% - Akzent5 3 2 2 7 2" xfId="8991"/>
    <cellStyle name="40% - Akzent5 3 2 2 2 6 2" xfId="8992"/>
    <cellStyle name="40% - Akzent5 3 2 3 6 2" xfId="8993"/>
    <cellStyle name="40% - Akzent5 3 3 7 2" xfId="8994"/>
    <cellStyle name="40% - Akzent5 3 3 2 6 2" xfId="8995"/>
    <cellStyle name="40% - Akzent5 3 4 6 2" xfId="8996"/>
    <cellStyle name="40% - Akzent6 2 10 2" xfId="8997"/>
    <cellStyle name="40% - Akzent6 2 2 9 2" xfId="8998"/>
    <cellStyle name="40% - Akzent6 2 2 2 7 2" xfId="8999"/>
    <cellStyle name="40% - Akzent6 2 2 2 2 6 2" xfId="9000"/>
    <cellStyle name="40% - Akzent6 2 2 3 6 2" xfId="9001"/>
    <cellStyle name="40% - Akzent6 2 3 7 2" xfId="9002"/>
    <cellStyle name="40% - Akzent6 2 3 2 6 2" xfId="9003"/>
    <cellStyle name="40% - Akzent6 2 4 6 2" xfId="9004"/>
    <cellStyle name="40% - Akzent6 3 10 2" xfId="9005"/>
    <cellStyle name="40% - Akzent6 3 2 9 2" xfId="9006"/>
    <cellStyle name="40% - Akzent6 3 2 2 7 2" xfId="9007"/>
    <cellStyle name="40% - Akzent6 3 2 2 2 6 2" xfId="9008"/>
    <cellStyle name="40% - Akzent6 3 2 3 6 2" xfId="9009"/>
    <cellStyle name="40% - Akzent6 3 3 7 2" xfId="9010"/>
    <cellStyle name="40% - Akzent6 3 3 2 6 2" xfId="9011"/>
    <cellStyle name="40% - Akzent6 3 4 6 2" xfId="9012"/>
    <cellStyle name="Dezimal 2 8 2" xfId="9013"/>
    <cellStyle name="Dezimal 2 2 5 2" xfId="9014"/>
    <cellStyle name="Dezimal 2 3 5 2" xfId="9015"/>
    <cellStyle name="Dezimal 2 4 4 2" xfId="9016"/>
    <cellStyle name="Notiz 2 2 3 7 2" xfId="9017"/>
    <cellStyle name="Notiz 2 2 3 2 6 2" xfId="9018"/>
    <cellStyle name="Notiz 3 2 3 7 2" xfId="9019"/>
    <cellStyle name="Notiz 3 2 3 2 6 2" xfId="9020"/>
    <cellStyle name="Notiz 7 9 2" xfId="9021"/>
    <cellStyle name="Notiz 7 2 7 2" xfId="9022"/>
    <cellStyle name="Notiz 7 2 2 6 2" xfId="9023"/>
    <cellStyle name="Notiz 7 3 6 2" xfId="9024"/>
    <cellStyle name="Prozent 5 9 2" xfId="9025"/>
    <cellStyle name="Prozent 5 2 7 2" xfId="9026"/>
    <cellStyle name="Prozent 5 2 2 6 2" xfId="9027"/>
    <cellStyle name="Prozent 5 3 6 2" xfId="9028"/>
    <cellStyle name="Standard 3 3 6 2" xfId="9029"/>
    <cellStyle name="Standard 6 3 6 2" xfId="9030"/>
    <cellStyle name="Standard 7 12 2" xfId="9031"/>
    <cellStyle name="Standard 7 2 7 2" xfId="9032"/>
    <cellStyle name="Standard 7 2 2 6 2" xfId="9033"/>
    <cellStyle name="Standard 7 3 6 2" xfId="9034"/>
    <cellStyle name="Komma 8 2" xfId="9035"/>
    <cellStyle name="Dezimal 2 5 5 2" xfId="9036"/>
    <cellStyle name="Standard 6 8 2" xfId="9037"/>
    <cellStyle name="Standard 3 8 2" xfId="9038"/>
    <cellStyle name="Dezimal 2 3 2 4 2" xfId="9039"/>
    <cellStyle name="Komma 2 5 2" xfId="9040"/>
    <cellStyle name="Standard 13 6 2" xfId="9041"/>
    <cellStyle name="20 % - Akzent6 4 4 2" xfId="9042"/>
    <cellStyle name="20 % - Akzent6 2 3 4 2" xfId="9043"/>
    <cellStyle name="20 % - Akzent6 2 2 2 4 2" xfId="9044"/>
    <cellStyle name="20 % - Akzent6 3 2 4 2" xfId="9045"/>
    <cellStyle name="20% - Akzent1 2 5 4 2" xfId="9046"/>
    <cellStyle name="20% - Akzent1 2 2 4 4 2" xfId="9047"/>
    <cellStyle name="20% - Akzent1 2 2 2 3 4 2" xfId="9048"/>
    <cellStyle name="20% - Akzent1 2 2 2 2 2 4 2" xfId="9049"/>
    <cellStyle name="20% - Akzent1 2 2 3 2 4 2" xfId="9050"/>
    <cellStyle name="20% - Akzent1 2 3 3 4 2" xfId="9051"/>
    <cellStyle name="20% - Akzent1 2 3 2 2 4 2" xfId="9052"/>
    <cellStyle name="20% - Akzent1 2 4 2 4 2" xfId="9053"/>
    <cellStyle name="20% - Akzent1 3 5 4 2" xfId="9054"/>
    <cellStyle name="20% - Akzent1 3 2 4 4 2" xfId="9055"/>
    <cellStyle name="20% - Akzent1 3 2 2 3 4 2" xfId="9056"/>
    <cellStyle name="20% - Akzent1 3 2 2 2 2 4 2" xfId="9057"/>
    <cellStyle name="20% - Akzent1 3 2 3 2 4 2" xfId="9058"/>
    <cellStyle name="20% - Akzent1 3 3 3 4 2" xfId="9059"/>
    <cellStyle name="20% - Akzent1 3 3 2 2 4 2" xfId="9060"/>
    <cellStyle name="20% - Akzent1 3 4 2 4 2" xfId="9061"/>
    <cellStyle name="20% - Akzent2 2 5 4 2" xfId="9062"/>
    <cellStyle name="20% - Akzent2 2 2 4 4 2" xfId="9063"/>
    <cellStyle name="20% - Akzent2 2 2 2 3 4 2" xfId="9064"/>
    <cellStyle name="20% - Akzent2 2 2 2 2 2 4 2" xfId="9065"/>
    <cellStyle name="20% - Akzent2 2 2 3 2 4 2" xfId="9066"/>
    <cellStyle name="20% - Akzent2 2 3 3 4 2" xfId="9067"/>
    <cellStyle name="20% - Akzent2 2 3 2 2 4 2" xfId="9068"/>
    <cellStyle name="20% - Akzent2 2 4 2 4 2" xfId="9069"/>
    <cellStyle name="20% - Akzent2 3 5 4 2" xfId="9070"/>
    <cellStyle name="20% - Akzent2 3 2 4 4 2" xfId="9071"/>
    <cellStyle name="20% - Akzent2 3 2 2 3 4 2" xfId="9072"/>
    <cellStyle name="20% - Akzent2 3 2 2 2 2 4 2" xfId="9073"/>
    <cellStyle name="20% - Akzent2 3 2 3 2 4 2" xfId="9074"/>
    <cellStyle name="20% - Akzent2 3 3 3 4 2" xfId="9075"/>
    <cellStyle name="20% - Akzent2 3 3 2 2 4 2" xfId="9076"/>
    <cellStyle name="20% - Akzent2 3 4 2 4 2" xfId="9077"/>
    <cellStyle name="20% - Akzent3 2 5 4 2" xfId="9078"/>
    <cellStyle name="20% - Akzent3 2 2 4 4 2" xfId="9079"/>
    <cellStyle name="20% - Akzent3 2 2 2 3 4 2" xfId="9080"/>
    <cellStyle name="20% - Akzent3 2 2 2 2 2 4 2" xfId="9081"/>
    <cellStyle name="20% - Akzent3 2 2 3 2 4 2" xfId="9082"/>
    <cellStyle name="20% - Akzent3 2 3 3 4 2" xfId="9083"/>
    <cellStyle name="20% - Akzent3 2 3 2 2 4 2" xfId="9084"/>
    <cellStyle name="20% - Akzent3 2 4 2 4 2" xfId="9085"/>
    <cellStyle name="20% - Akzent3 3 5 4 2" xfId="9086"/>
    <cellStyle name="20% - Akzent3 3 2 4 4 2" xfId="9087"/>
    <cellStyle name="20% - Akzent3 3 2 2 3 4 2" xfId="9088"/>
    <cellStyle name="20% - Akzent3 3 2 2 2 2 4 2" xfId="9089"/>
    <cellStyle name="20% - Akzent3 3 2 3 2 4 2" xfId="9090"/>
    <cellStyle name="20% - Akzent3 3 3 3 4 2" xfId="9091"/>
    <cellStyle name="20% - Akzent3 3 3 2 2 4 2" xfId="9092"/>
    <cellStyle name="20% - Akzent3 3 4 2 4 2" xfId="9093"/>
    <cellStyle name="20% - Akzent4 2 5 4 2" xfId="9094"/>
    <cellStyle name="20% - Akzent4 2 2 4 4 2" xfId="9095"/>
    <cellStyle name="20% - Akzent4 2 2 2 3 4 2" xfId="9096"/>
    <cellStyle name="20% - Akzent4 2 2 2 2 2 4 2" xfId="9097"/>
    <cellStyle name="20% - Akzent4 2 2 3 2 4 2" xfId="9098"/>
    <cellStyle name="20% - Akzent4 2 3 3 4 2" xfId="9099"/>
    <cellStyle name="20% - Akzent4 2 3 2 2 4 2" xfId="9100"/>
    <cellStyle name="20% - Akzent4 2 4 2 4 2" xfId="9101"/>
    <cellStyle name="20% - Akzent4 3 5 4 2" xfId="9102"/>
    <cellStyle name="20% - Akzent4 3 2 4 4 2" xfId="9103"/>
    <cellStyle name="20% - Akzent4 3 2 2 3 4 2" xfId="9104"/>
    <cellStyle name="20% - Akzent4 3 2 2 2 2 4 2" xfId="9105"/>
    <cellStyle name="20% - Akzent4 3 2 3 2 4 2" xfId="9106"/>
    <cellStyle name="20% - Akzent4 3 3 3 4 2" xfId="9107"/>
    <cellStyle name="20% - Akzent4 3 3 2 2 4 2" xfId="9108"/>
    <cellStyle name="20% - Akzent4 3 4 2 4 2" xfId="9109"/>
    <cellStyle name="20% - Akzent5 2 5 4 2" xfId="9110"/>
    <cellStyle name="20% - Akzent5 2 2 4 4 2" xfId="9111"/>
    <cellStyle name="20% - Akzent5 2 2 2 3 4 2" xfId="9112"/>
    <cellStyle name="20% - Akzent5 2 2 2 2 2 4 2" xfId="9113"/>
    <cellStyle name="20% - Akzent5 2 2 3 2 4 2" xfId="9114"/>
    <cellStyle name="20% - Akzent5 2 3 3 4 2" xfId="9115"/>
    <cellStyle name="20% - Akzent5 2 3 2 2 4 2" xfId="9116"/>
    <cellStyle name="20% - Akzent5 2 4 2 4 2" xfId="9117"/>
    <cellStyle name="20% - Akzent5 3 5 4 2" xfId="9118"/>
    <cellStyle name="20% - Akzent5 3 2 4 4 2" xfId="9119"/>
    <cellStyle name="20% - Akzent5 3 2 2 3 4 2" xfId="9120"/>
    <cellStyle name="20% - Akzent5 3 2 2 2 2 4 2" xfId="9121"/>
    <cellStyle name="20% - Akzent5 3 2 3 2 4 2" xfId="9122"/>
    <cellStyle name="20% - Akzent5 3 3 3 4 2" xfId="9123"/>
    <cellStyle name="20% - Akzent5 3 3 2 2 4 2" xfId="9124"/>
    <cellStyle name="20% - Akzent5 3 4 2 4 2" xfId="9125"/>
    <cellStyle name="20% - Akzent6 5 4 4 2" xfId="9126"/>
    <cellStyle name="20% - Akzent6 5 2 3 4 2" xfId="9127"/>
    <cellStyle name="20% - Akzent6 5 2 2 2 4 2" xfId="9128"/>
    <cellStyle name="20% - Akzent6 5 3 2 4 2" xfId="9129"/>
    <cellStyle name="20% - Akzent6 6 2 4 4 2" xfId="9130"/>
    <cellStyle name="20% - Akzent6 6 2 2 3 4 2" xfId="9131"/>
    <cellStyle name="20% - Akzent6 6 2 2 2 2 4 2" xfId="9132"/>
    <cellStyle name="20% - Akzent6 6 2 3 2 4 2" xfId="9133"/>
    <cellStyle name="20% - Akzent6 7 4 4 2" xfId="9134"/>
    <cellStyle name="20% - Akzent6 7 2 3 4 2" xfId="9135"/>
    <cellStyle name="20% - Akzent6 7 2 2 2 4 2" xfId="9136"/>
    <cellStyle name="20% - Akzent6 7 3 2 4 2" xfId="9137"/>
    <cellStyle name="40% - Akzent1 2 5 4 2" xfId="9138"/>
    <cellStyle name="40% - Akzent1 2 2 4 4 2" xfId="9139"/>
    <cellStyle name="40% - Akzent1 2 2 2 3 4 2" xfId="9140"/>
    <cellStyle name="40% - Akzent1 2 2 2 2 2 4 2" xfId="9141"/>
    <cellStyle name="40% - Akzent1 2 2 3 2 4 2" xfId="9142"/>
    <cellStyle name="40% - Akzent1 2 3 3 4 2" xfId="9143"/>
    <cellStyle name="40% - Akzent1 2 3 2 2 4 2" xfId="9144"/>
    <cellStyle name="40% - Akzent1 2 4 2 4 2" xfId="9145"/>
    <cellStyle name="40% - Akzent1 3 5 4 2" xfId="9146"/>
    <cellStyle name="40% - Akzent1 3 2 4 4 2" xfId="9147"/>
    <cellStyle name="40% - Akzent1 3 2 2 3 4 2" xfId="9148"/>
    <cellStyle name="40% - Akzent1 3 2 2 2 2 4 2" xfId="9149"/>
    <cellStyle name="40% - Akzent1 3 2 3 2 4 2" xfId="9150"/>
    <cellStyle name="40% - Akzent1 3 3 3 4 2" xfId="9151"/>
    <cellStyle name="40% - Akzent1 3 3 2 2 4 2" xfId="9152"/>
    <cellStyle name="40% - Akzent1 3 4 2 4 2" xfId="9153"/>
    <cellStyle name="40% - Akzent2 2 5 4 2" xfId="9154"/>
    <cellStyle name="40% - Akzent2 2 2 4 4 2" xfId="9155"/>
    <cellStyle name="40% - Akzent2 2 2 2 3 4 2" xfId="9156"/>
    <cellStyle name="40% - Akzent2 2 2 2 2 2 4 2" xfId="9157"/>
    <cellStyle name="40% - Akzent2 2 2 3 2 4 2" xfId="9158"/>
    <cellStyle name="40% - Akzent2 2 3 3 4 2" xfId="9159"/>
    <cellStyle name="40% - Akzent2 2 3 2 2 4 2" xfId="9160"/>
    <cellStyle name="40% - Akzent2 2 4 2 4 2" xfId="9161"/>
    <cellStyle name="40% - Akzent2 3 5 4 2" xfId="9162"/>
    <cellStyle name="40% - Akzent2 3 2 4 4 2" xfId="9163"/>
    <cellStyle name="40% - Akzent2 3 2 2 3 4 2" xfId="9164"/>
    <cellStyle name="40% - Akzent2 3 2 2 2 2 4 2" xfId="9165"/>
    <cellStyle name="40% - Akzent2 3 2 3 2 4 2" xfId="9166"/>
    <cellStyle name="40% - Akzent2 3 3 3 4 2" xfId="9167"/>
    <cellStyle name="40% - Akzent2 3 3 2 2 4 2" xfId="9168"/>
    <cellStyle name="40% - Akzent2 3 4 2 4 2" xfId="9169"/>
    <cellStyle name="40% - Akzent3 2 5 4 2" xfId="9170"/>
    <cellStyle name="40% - Akzent3 2 2 4 4 2" xfId="9171"/>
    <cellStyle name="40% - Akzent3 2 2 2 3 4 2" xfId="9172"/>
    <cellStyle name="40% - Akzent3 2 2 2 2 2 4 2" xfId="9173"/>
    <cellStyle name="40% - Akzent3 2 2 3 2 4 2" xfId="9174"/>
    <cellStyle name="40% - Akzent3 2 3 3 4 2" xfId="9175"/>
    <cellStyle name="40% - Akzent3 2 3 2 2 4 2" xfId="9176"/>
    <cellStyle name="40% - Akzent3 2 4 2 4 2" xfId="9177"/>
    <cellStyle name="40% - Akzent3 3 5 4 2" xfId="9178"/>
    <cellStyle name="40% - Akzent3 3 2 4 4 2" xfId="9179"/>
    <cellStyle name="40% - Akzent3 3 2 2 3 4 2" xfId="9180"/>
    <cellStyle name="40% - Akzent3 3 2 2 2 2 4 2" xfId="9181"/>
    <cellStyle name="40% - Akzent3 3 2 3 2 4 2" xfId="9182"/>
    <cellStyle name="40% - Akzent3 3 3 3 4 2" xfId="9183"/>
    <cellStyle name="40% - Akzent3 3 3 2 2 4 2" xfId="9184"/>
    <cellStyle name="40% - Akzent3 3 4 2 4 2" xfId="9185"/>
    <cellStyle name="40% - Akzent4 2 5 4 2" xfId="9186"/>
    <cellStyle name="40% - Akzent4 2 2 4 4 2" xfId="9187"/>
    <cellStyle name="40% - Akzent4 2 2 2 3 4 2" xfId="9188"/>
    <cellStyle name="40% - Akzent4 2 2 2 2 2 4 2" xfId="9189"/>
    <cellStyle name="40% - Akzent4 2 2 3 2 4 2" xfId="9190"/>
    <cellStyle name="40% - Akzent4 2 3 3 4 2" xfId="9191"/>
    <cellStyle name="40% - Akzent4 2 3 2 2 4 2" xfId="9192"/>
    <cellStyle name="40% - Akzent4 2 4 2 4 2" xfId="9193"/>
    <cellStyle name="40% - Akzent4 3 5 4 2" xfId="9194"/>
    <cellStyle name="40% - Akzent4 3 2 4 4 2" xfId="9195"/>
    <cellStyle name="40% - Akzent4 3 2 2 3 4 2" xfId="9196"/>
    <cellStyle name="40% - Akzent4 3 2 2 2 2 4 2" xfId="9197"/>
    <cellStyle name="40% - Akzent4 3 2 3 2 4 2" xfId="9198"/>
    <cellStyle name="40% - Akzent4 3 3 3 4 2" xfId="9199"/>
    <cellStyle name="40% - Akzent4 3 3 2 2 4 2" xfId="9200"/>
    <cellStyle name="40% - Akzent4 3 4 2 4 2" xfId="9201"/>
    <cellStyle name="40% - Akzent5 2 5 4 2" xfId="9202"/>
    <cellStyle name="40% - Akzent5 2 2 4 4 2" xfId="9203"/>
    <cellStyle name="40% - Akzent5 2 2 2 3 4 2" xfId="9204"/>
    <cellStyle name="40% - Akzent5 2 2 2 2 2 4 2" xfId="9205"/>
    <cellStyle name="40% - Akzent5 2 2 3 2 4 2" xfId="9206"/>
    <cellStyle name="40% - Akzent5 2 3 3 4 2" xfId="9207"/>
    <cellStyle name="40% - Akzent5 2 3 2 2 4 2" xfId="9208"/>
    <cellStyle name="40% - Akzent5 2 4 2 4 2" xfId="9209"/>
    <cellStyle name="40% - Akzent5 3 5 4 2" xfId="9210"/>
    <cellStyle name="40% - Akzent5 3 2 4 4 2" xfId="9211"/>
    <cellStyle name="40% - Akzent5 3 2 2 3 4 2" xfId="9212"/>
    <cellStyle name="40% - Akzent5 3 2 2 2 2 4 2" xfId="9213"/>
    <cellStyle name="40% - Akzent5 3 2 3 2 4 2" xfId="9214"/>
    <cellStyle name="40% - Akzent5 3 3 3 4 2" xfId="9215"/>
    <cellStyle name="40% - Akzent5 3 3 2 2 4 2" xfId="9216"/>
    <cellStyle name="40% - Akzent5 3 4 2 4 2" xfId="9217"/>
    <cellStyle name="40% - Akzent6 2 5 4 2" xfId="9218"/>
    <cellStyle name="40% - Akzent6 2 2 4 4 2" xfId="9219"/>
    <cellStyle name="40% - Akzent6 2 2 2 3 4 2" xfId="9220"/>
    <cellStyle name="40% - Akzent6 2 2 2 2 2 4 2" xfId="9221"/>
    <cellStyle name="40% - Akzent6 2 2 3 2 4 2" xfId="9222"/>
    <cellStyle name="40% - Akzent6 2 3 3 4 2" xfId="9223"/>
    <cellStyle name="40% - Akzent6 2 3 2 2 4 2" xfId="9224"/>
    <cellStyle name="40% - Akzent6 2 4 2 4 2" xfId="9225"/>
    <cellStyle name="40% - Akzent6 3 5 4 2" xfId="9226"/>
    <cellStyle name="40% - Akzent6 3 2 4 4 2" xfId="9227"/>
    <cellStyle name="40% - Akzent6 3 2 2 3 4 2" xfId="9228"/>
    <cellStyle name="40% - Akzent6 3 2 2 2 2 4 2" xfId="9229"/>
    <cellStyle name="40% - Akzent6 3 2 3 2 4 2" xfId="9230"/>
    <cellStyle name="40% - Akzent6 3 3 3 4 2" xfId="9231"/>
    <cellStyle name="40% - Akzent6 3 3 2 2 4 2" xfId="9232"/>
    <cellStyle name="40% - Akzent6 3 4 2 4 2" xfId="9233"/>
    <cellStyle name="Notiz 2 2 3 3 4 2" xfId="9234"/>
    <cellStyle name="Notiz 2 2 3 2 2 4 2" xfId="9235"/>
    <cellStyle name="Notiz 3 2 3 3 4 2" xfId="9236"/>
    <cellStyle name="Notiz 3 2 3 2 2 4 2" xfId="9237"/>
    <cellStyle name="Notiz 7 4 4 2" xfId="9238"/>
    <cellStyle name="Notiz 7 2 3 4 2" xfId="9239"/>
    <cellStyle name="Notiz 7 2 2 2 4 2" xfId="9240"/>
    <cellStyle name="Notiz 7 3 2 4 2" xfId="9241"/>
    <cellStyle name="Prozent 5 4 4 2" xfId="9242"/>
    <cellStyle name="Prozent 5 2 3 5 2" xfId="9243"/>
    <cellStyle name="Prozent 5 2 2 2 4 2" xfId="9244"/>
    <cellStyle name="Prozent 5 3 2 5 2" xfId="9245"/>
    <cellStyle name="Standard 3 3 2 6 2" xfId="9246"/>
    <cellStyle name="Standard 6 3 2 5 2" xfId="9247"/>
    <cellStyle name="Standard 7 4 4 2" xfId="9248"/>
    <cellStyle name="Standard 7 2 3 5 2" xfId="9249"/>
    <cellStyle name="Standard 7 2 2 2 4 2" xfId="9250"/>
    <cellStyle name="Standard 7 3 2 5 2" xfId="9251"/>
    <cellStyle name="Komma 3 4 2" xfId="9252"/>
    <cellStyle name="Standard 6 4 6 2" xfId="9253"/>
    <cellStyle name="Standard 3 4 6 2" xfId="9254"/>
    <cellStyle name="Normal 2 5 2" xfId="9255"/>
    <cellStyle name="Normal 3 3 2" xfId="9256"/>
    <cellStyle name="Pourcentage 3 3 2" xfId="9257"/>
    <cellStyle name="Normal 2 3 3 2" xfId="9258"/>
    <cellStyle name="Milliers 2 3 2" xfId="9259"/>
    <cellStyle name="20 % - Akzent6 5 3 2" xfId="9260"/>
    <cellStyle name="20 % - Akzent6 2 4 3 2" xfId="9261"/>
    <cellStyle name="20 % - Akzent6 2 2 3 3 2" xfId="9262"/>
    <cellStyle name="20 % - Akzent6 3 3 3 2" xfId="9263"/>
    <cellStyle name="20% - Akzent1 2 6 3 2" xfId="9264"/>
    <cellStyle name="20% - Akzent1 2 2 5 3 2" xfId="9265"/>
    <cellStyle name="20% - Akzent1 2 2 2 4 3 2" xfId="9266"/>
    <cellStyle name="20% - Akzent1 2 2 2 2 3 3 2" xfId="9267"/>
    <cellStyle name="20% - Akzent1 2 2 3 3 3 2" xfId="9268"/>
    <cellStyle name="20% - Akzent1 2 3 4 3 2" xfId="9269"/>
    <cellStyle name="20% - Akzent1 2 3 2 3 3 2" xfId="9270"/>
    <cellStyle name="20% - Akzent1 2 4 3 3 2" xfId="9271"/>
    <cellStyle name="20% - Akzent1 3 6 3 2" xfId="9272"/>
    <cellStyle name="20% - Akzent1 3 2 5 3 2" xfId="9273"/>
    <cellStyle name="20% - Akzent1 3 2 2 4 3 2" xfId="9274"/>
    <cellStyle name="20% - Akzent1 3 2 2 2 3 3 2" xfId="9275"/>
    <cellStyle name="20% - Akzent1 3 2 3 3 3 2" xfId="9276"/>
    <cellStyle name="20% - Akzent1 3 3 4 3 2" xfId="9277"/>
    <cellStyle name="20% - Akzent1 3 3 2 3 3 2" xfId="9278"/>
    <cellStyle name="20% - Akzent1 3 4 3 3 2" xfId="9279"/>
    <cellStyle name="20% - Akzent2 2 6 3 2" xfId="9280"/>
    <cellStyle name="20% - Akzent2 2 2 5 3 2" xfId="9281"/>
    <cellStyle name="20% - Akzent2 2 2 2 4 3 2" xfId="9282"/>
    <cellStyle name="20% - Akzent2 2 2 2 2 3 3 2" xfId="9283"/>
    <cellStyle name="20% - Akzent2 2 2 3 3 3 2" xfId="9284"/>
    <cellStyle name="20% - Akzent2 2 3 4 3 2" xfId="9285"/>
    <cellStyle name="20% - Akzent2 2 3 2 3 3 2" xfId="9286"/>
    <cellStyle name="20% - Akzent2 2 4 3 3 2" xfId="9287"/>
    <cellStyle name="20% - Akzent2 3 6 3 2" xfId="9288"/>
    <cellStyle name="20% - Akzent2 3 2 5 3 2" xfId="9289"/>
    <cellStyle name="20% - Akzent2 3 2 2 4 3 2" xfId="9290"/>
    <cellStyle name="20% - Akzent2 3 2 2 2 3 3 2" xfId="9291"/>
    <cellStyle name="20% - Akzent2 3 2 3 3 3 2" xfId="9292"/>
    <cellStyle name="20% - Akzent2 3 3 4 3 2" xfId="9293"/>
    <cellStyle name="20% - Akzent2 3 3 2 3 3 2" xfId="9294"/>
    <cellStyle name="20% - Akzent2 3 4 3 3 2" xfId="9295"/>
    <cellStyle name="20% - Akzent3 2 6 3 2" xfId="9296"/>
    <cellStyle name="20% - Akzent3 2 2 5 3 2" xfId="9297"/>
    <cellStyle name="20% - Akzent3 2 2 2 4 3 2" xfId="9298"/>
    <cellStyle name="20% - Akzent3 2 2 2 2 3 3 2" xfId="9299"/>
    <cellStyle name="20% - Akzent3 2 2 3 3 3 2" xfId="9300"/>
    <cellStyle name="20% - Akzent3 2 3 4 3 2" xfId="9301"/>
    <cellStyle name="20% - Akzent3 2 3 2 3 3 2" xfId="9302"/>
    <cellStyle name="20% - Akzent3 2 4 3 3 2" xfId="9303"/>
    <cellStyle name="20% - Akzent3 3 6 3 2" xfId="9304"/>
    <cellStyle name="20% - Akzent3 3 2 5 3 2" xfId="9305"/>
    <cellStyle name="20% - Akzent3 3 2 2 4 3 2" xfId="9306"/>
    <cellStyle name="20% - Akzent3 3 2 2 2 3 3 2" xfId="9307"/>
    <cellStyle name="20% - Akzent3 3 2 3 3 3 2" xfId="9308"/>
    <cellStyle name="20% - Akzent3 3 3 4 3 2" xfId="9309"/>
    <cellStyle name="20% - Akzent3 3 3 2 3 3 2" xfId="9310"/>
    <cellStyle name="20% - Akzent3 3 4 3 3 2" xfId="9311"/>
    <cellStyle name="20% - Akzent4 2 6 3 2" xfId="9312"/>
    <cellStyle name="20% - Akzent4 2 2 5 3 2" xfId="9313"/>
    <cellStyle name="20% - Akzent4 2 2 2 4 3 2" xfId="9314"/>
    <cellStyle name="20% - Akzent4 2 2 2 2 3 3 2" xfId="9315"/>
    <cellStyle name="20% - Akzent4 2 2 3 3 3 2" xfId="9316"/>
    <cellStyle name="20% - Akzent4 2 3 4 3 2" xfId="9317"/>
    <cellStyle name="20% - Akzent4 2 3 2 3 3 2" xfId="9318"/>
    <cellStyle name="20% - Akzent4 2 4 3 3 2" xfId="9319"/>
    <cellStyle name="20% - Akzent4 3 6 3 2" xfId="9320"/>
    <cellStyle name="20% - Akzent4 3 2 5 3 2" xfId="9321"/>
    <cellStyle name="20% - Akzent4 3 2 2 4 3 2" xfId="9322"/>
    <cellStyle name="20% - Akzent4 3 2 2 2 3 3 2" xfId="9323"/>
    <cellStyle name="20% - Akzent4 3 2 3 3 3 2" xfId="9324"/>
    <cellStyle name="20% - Akzent4 3 3 4 3 2" xfId="9325"/>
    <cellStyle name="20% - Akzent4 3 3 2 3 3 2" xfId="9326"/>
    <cellStyle name="20% - Akzent4 3 4 3 3 2" xfId="9327"/>
    <cellStyle name="20% - Akzent5 2 6 3 2" xfId="9328"/>
    <cellStyle name="20% - Akzent5 2 2 5 3 2" xfId="9329"/>
    <cellStyle name="20% - Akzent5 2 2 2 4 3 2" xfId="9330"/>
    <cellStyle name="20% - Akzent5 2 2 2 2 3 3 2" xfId="9331"/>
    <cellStyle name="20% - Akzent5 2 2 3 3 3 2" xfId="9332"/>
    <cellStyle name="20% - Akzent5 2 3 4 3 2" xfId="9333"/>
    <cellStyle name="20% - Akzent5 2 3 2 3 3 2" xfId="9334"/>
    <cellStyle name="20% - Akzent5 2 4 3 3 2" xfId="9335"/>
    <cellStyle name="20% - Akzent5 3 6 3 2" xfId="9336"/>
    <cellStyle name="20% - Akzent5 3 2 5 3 2" xfId="9337"/>
    <cellStyle name="20% - Akzent5 3 2 2 4 3 2" xfId="9338"/>
    <cellStyle name="20% - Akzent5 3 2 2 2 3 3 2" xfId="9339"/>
    <cellStyle name="20% - Akzent5 3 2 3 3 3 2" xfId="9340"/>
    <cellStyle name="20% - Akzent5 3 3 4 3 2" xfId="9341"/>
    <cellStyle name="20% - Akzent5 3 3 2 3 3 2" xfId="9342"/>
    <cellStyle name="20% - Akzent5 3 4 3 3 2" xfId="9343"/>
    <cellStyle name="20% - Akzent6 5 5 3 2" xfId="9344"/>
    <cellStyle name="20% - Akzent6 5 2 4 3 2" xfId="9345"/>
    <cellStyle name="20% - Akzent6 5 2 2 3 3 2" xfId="9346"/>
    <cellStyle name="20% - Akzent6 5 3 3 3 2" xfId="9347"/>
    <cellStyle name="20% - Akzent6 6 2 5 3 2" xfId="9348"/>
    <cellStyle name="20% - Akzent6 6 2 2 4 3 2" xfId="9349"/>
    <cellStyle name="20% - Akzent6 6 2 2 2 3 3 2" xfId="9350"/>
    <cellStyle name="20% - Akzent6 6 2 3 3 3 2" xfId="9351"/>
    <cellStyle name="20% - Akzent6 7 5 3 2" xfId="9352"/>
    <cellStyle name="20% - Akzent6 7 2 4 3 2" xfId="9353"/>
    <cellStyle name="20% - Akzent6 7 2 2 3 3 2" xfId="9354"/>
    <cellStyle name="20% - Akzent6 7 3 3 3 2" xfId="9355"/>
    <cellStyle name="40% - Akzent1 2 6 3 2" xfId="9356"/>
    <cellStyle name="40% - Akzent1 2 2 5 3 2" xfId="9357"/>
    <cellStyle name="40% - Akzent1 2 2 2 4 3 2" xfId="9358"/>
    <cellStyle name="40% - Akzent1 2 2 2 2 3 3 2" xfId="9359"/>
    <cellStyle name="40% - Akzent1 2 2 3 3 3 2" xfId="9360"/>
    <cellStyle name="40% - Akzent1 2 3 4 3 2" xfId="9361"/>
    <cellStyle name="40% - Akzent1 2 3 2 3 3 2" xfId="9362"/>
    <cellStyle name="40% - Akzent1 2 4 3 3 2" xfId="9363"/>
    <cellStyle name="40% - Akzent1 3 6 3 2" xfId="9364"/>
    <cellStyle name="40% - Akzent1 3 2 5 3 2" xfId="9365"/>
    <cellStyle name="40% - Akzent1 3 2 2 4 3 2" xfId="9366"/>
    <cellStyle name="40% - Akzent1 3 2 2 2 3 3 2" xfId="9367"/>
    <cellStyle name="40% - Akzent1 3 2 3 3 3 2" xfId="9368"/>
    <cellStyle name="40% - Akzent1 3 3 4 3 2" xfId="9369"/>
    <cellStyle name="40% - Akzent1 3 3 2 3 3 2" xfId="9370"/>
    <cellStyle name="40% - Akzent1 3 4 3 3 2" xfId="9371"/>
    <cellStyle name="40% - Akzent2 2 6 3 2" xfId="9372"/>
    <cellStyle name="40% - Akzent2 2 2 5 3 2" xfId="9373"/>
    <cellStyle name="40% - Akzent2 2 2 2 4 3 2" xfId="9374"/>
    <cellStyle name="40% - Akzent2 2 2 2 2 3 3 2" xfId="9375"/>
    <cellStyle name="40% - Akzent2 2 2 3 3 3 2" xfId="9376"/>
    <cellStyle name="40% - Akzent2 2 3 4 3 2" xfId="9377"/>
    <cellStyle name="40% - Akzent2 2 3 2 3 3 2" xfId="9378"/>
    <cellStyle name="40% - Akzent2 2 4 3 3 2" xfId="9379"/>
    <cellStyle name="40% - Akzent2 3 6 3 2" xfId="9380"/>
    <cellStyle name="40% - Akzent2 3 2 5 3 2" xfId="9381"/>
    <cellStyle name="40% - Akzent2 3 2 2 4 3 2" xfId="9382"/>
    <cellStyle name="40% - Akzent2 3 2 2 2 3 3 2" xfId="9383"/>
    <cellStyle name="40% - Akzent2 3 2 3 3 3 2" xfId="9384"/>
    <cellStyle name="40% - Akzent2 3 3 4 3 2" xfId="9385"/>
    <cellStyle name="40% - Akzent2 3 3 2 3 3 2" xfId="9386"/>
    <cellStyle name="40% - Akzent2 3 4 3 3 2" xfId="9387"/>
    <cellStyle name="40% - Akzent3 2 6 3 2" xfId="9388"/>
    <cellStyle name="40% - Akzent3 2 2 5 3 2" xfId="9389"/>
    <cellStyle name="40% - Akzent3 2 2 2 4 3 2" xfId="9390"/>
    <cellStyle name="40% - Akzent3 2 2 2 2 3 3 2" xfId="9391"/>
    <cellStyle name="40% - Akzent3 2 2 3 3 3 2" xfId="9392"/>
    <cellStyle name="40% - Akzent3 2 3 4 3 2" xfId="9393"/>
    <cellStyle name="40% - Akzent3 2 3 2 3 3 2" xfId="9394"/>
    <cellStyle name="40% - Akzent3 2 4 3 3 2" xfId="9395"/>
    <cellStyle name="40% - Akzent3 3 6 3 2" xfId="9396"/>
    <cellStyle name="40% - Akzent3 3 2 5 3 2" xfId="9397"/>
    <cellStyle name="40% - Akzent3 3 2 2 4 3 2" xfId="9398"/>
    <cellStyle name="40% - Akzent3 3 2 2 2 3 3 2" xfId="9399"/>
    <cellStyle name="40% - Akzent3 3 2 3 3 3 2" xfId="9400"/>
    <cellStyle name="40% - Akzent3 3 3 4 3 2" xfId="9401"/>
    <cellStyle name="40% - Akzent3 3 3 2 3 3 2" xfId="9402"/>
    <cellStyle name="40% - Akzent3 3 4 3 3 2" xfId="9403"/>
    <cellStyle name="40% - Akzent4 2 6 3 2" xfId="9404"/>
    <cellStyle name="40% - Akzent4 2 2 5 3 2" xfId="9405"/>
    <cellStyle name="40% - Akzent4 2 2 2 4 3 2" xfId="9406"/>
    <cellStyle name="40% - Akzent4 2 2 2 2 3 3 2" xfId="9407"/>
    <cellStyle name="40% - Akzent4 2 2 3 3 3 2" xfId="9408"/>
    <cellStyle name="40% - Akzent4 2 3 4 3 2" xfId="9409"/>
    <cellStyle name="40% - Akzent4 2 3 2 3 3 2" xfId="9410"/>
    <cellStyle name="40% - Akzent4 2 4 3 3 2" xfId="9411"/>
    <cellStyle name="40% - Akzent4 3 6 3 2" xfId="9412"/>
    <cellStyle name="40% - Akzent4 3 2 5 3 2" xfId="9413"/>
    <cellStyle name="40% - Akzent4 3 2 2 4 3 2" xfId="9414"/>
    <cellStyle name="40% - Akzent4 3 2 2 2 3 3 2" xfId="9415"/>
    <cellStyle name="40% - Akzent4 3 2 3 3 3 2" xfId="9416"/>
    <cellStyle name="40% - Akzent4 3 3 4 3 2" xfId="9417"/>
    <cellStyle name="40% - Akzent4 3 3 2 3 3 2" xfId="9418"/>
    <cellStyle name="40% - Akzent4 3 4 3 3 2" xfId="9419"/>
    <cellStyle name="40% - Akzent5 2 6 3 2" xfId="9420"/>
    <cellStyle name="40% - Akzent5 2 2 5 3 2" xfId="9421"/>
    <cellStyle name="40% - Akzent5 2 2 2 4 3 2" xfId="9422"/>
    <cellStyle name="40% - Akzent5 2 2 2 2 3 3 2" xfId="9423"/>
    <cellStyle name="40% - Akzent5 2 2 3 3 3 2" xfId="9424"/>
    <cellStyle name="40% - Akzent5 2 3 4 3 2" xfId="9425"/>
    <cellStyle name="40% - Akzent5 2 3 2 3 3 2" xfId="9426"/>
    <cellStyle name="40% - Akzent5 2 4 3 3 2" xfId="9427"/>
    <cellStyle name="40% - Akzent5 3 6 3 2" xfId="9428"/>
    <cellStyle name="40% - Akzent5 3 2 5 3 2" xfId="9429"/>
    <cellStyle name="40% - Akzent5 3 2 2 4 3 2" xfId="9430"/>
    <cellStyle name="40% - Akzent5 3 2 2 2 3 3 2" xfId="9431"/>
    <cellStyle name="40% - Akzent5 3 2 3 3 3 2" xfId="9432"/>
    <cellStyle name="40% - Akzent5 3 3 4 3 2" xfId="9433"/>
    <cellStyle name="40% - Akzent5 3 3 2 3 3 2" xfId="9434"/>
    <cellStyle name="40% - Akzent5 3 4 3 3 2" xfId="9435"/>
    <cellStyle name="40% - Akzent6 2 6 3 2" xfId="9436"/>
    <cellStyle name="40% - Akzent6 2 2 5 3 2" xfId="9437"/>
    <cellStyle name="40% - Akzent6 2 2 2 4 3 2" xfId="9438"/>
    <cellStyle name="40% - Akzent6 2 2 2 2 3 3 2" xfId="9439"/>
    <cellStyle name="40% - Akzent6 2 2 3 3 3 2" xfId="9440"/>
    <cellStyle name="40% - Akzent6 2 3 4 3 2" xfId="9441"/>
    <cellStyle name="40% - Akzent6 2 3 2 3 3 2" xfId="9442"/>
    <cellStyle name="40% - Akzent6 2 4 3 3 2" xfId="9443"/>
    <cellStyle name="40% - Akzent6 3 6 3 2" xfId="9444"/>
    <cellStyle name="40% - Akzent6 3 2 5 3 2" xfId="9445"/>
    <cellStyle name="40% - Akzent6 3 2 2 4 3 2" xfId="9446"/>
    <cellStyle name="40% - Akzent6 3 2 2 2 3 3 2" xfId="9447"/>
    <cellStyle name="40% - Akzent6 3 2 3 3 3 2" xfId="9448"/>
    <cellStyle name="40% - Akzent6 3 3 4 3 2" xfId="9449"/>
    <cellStyle name="40% - Akzent6 3 3 2 3 3 2" xfId="9450"/>
    <cellStyle name="40% - Akzent6 3 4 3 3 2" xfId="9451"/>
    <cellStyle name="Notiz 2 2 3 4 3 2" xfId="9452"/>
    <cellStyle name="Notiz 2 2 3 2 3 3 2" xfId="9453"/>
    <cellStyle name="Notiz 3 2 3 4 3 2" xfId="9454"/>
    <cellStyle name="Notiz 3 2 3 2 3 3 2" xfId="9455"/>
    <cellStyle name="Notiz 7 5 3 2" xfId="9456"/>
    <cellStyle name="Notiz 7 2 4 3 2" xfId="9457"/>
    <cellStyle name="Notiz 7 2 2 3 3 2" xfId="9458"/>
    <cellStyle name="Notiz 7 3 3 3 2" xfId="9459"/>
    <cellStyle name="Prozent 5 5 3 2" xfId="9460"/>
    <cellStyle name="Prozent 5 2 4 3 2" xfId="9461"/>
    <cellStyle name="Prozent 5 2 2 3 3 2" xfId="9462"/>
    <cellStyle name="Prozent 5 3 3 4 2" xfId="9463"/>
    <cellStyle name="Standard 3 3 3 4 2" xfId="9464"/>
    <cellStyle name="Standard 6 3 3 4 2" xfId="9465"/>
    <cellStyle name="Standard 7 5 3 2" xfId="9466"/>
    <cellStyle name="Standard 7 2 4 3 2" xfId="9467"/>
    <cellStyle name="Standard 7 2 2 3 3 2" xfId="9468"/>
    <cellStyle name="Standard 7 3 3 4 2" xfId="9469"/>
    <cellStyle name="Komma 4 4 2" xfId="9470"/>
    <cellStyle name="Standard 6 5 4 2" xfId="9471"/>
    <cellStyle name="Standard 3 5 4 2" xfId="9472"/>
    <cellStyle name="Standard 13 2 5 2" xfId="9473"/>
    <cellStyle name="20 % - Akzent6 4 2 3 2" xfId="9474"/>
    <cellStyle name="20 % - Akzent6 2 3 2 3 2" xfId="9475"/>
    <cellStyle name="20 % - Akzent6 2 2 2 2 3 2" xfId="9476"/>
    <cellStyle name="20 % - Akzent6 3 2 2 3 2" xfId="9477"/>
    <cellStyle name="20% - Akzent1 2 5 2 3 2" xfId="9478"/>
    <cellStyle name="20% - Akzent1 2 2 4 2 3 2" xfId="9479"/>
    <cellStyle name="20% - Akzent1 2 2 2 3 2 3 2" xfId="9480"/>
    <cellStyle name="20% - Akzent1 2 2 2 2 2 2 3 2" xfId="9481"/>
    <cellStyle name="20% - Akzent1 2 2 3 2 2 3 2" xfId="9482"/>
    <cellStyle name="20% - Akzent1 2 3 3 2 3 2" xfId="9483"/>
    <cellStyle name="20% - Akzent1 2 3 2 2 2 3 2" xfId="9484"/>
    <cellStyle name="20% - Akzent1 2 4 2 2 3 2" xfId="9485"/>
    <cellStyle name="20% - Akzent1 3 5 2 3 2" xfId="9486"/>
    <cellStyle name="20% - Akzent1 3 2 4 2 3 2" xfId="9487"/>
    <cellStyle name="20% - Akzent1 3 2 2 3 2 3 2" xfId="9488"/>
    <cellStyle name="20% - Akzent1 3 2 2 2 2 2 3 2" xfId="9489"/>
    <cellStyle name="20% - Akzent1 3 2 3 2 2 3 2" xfId="9490"/>
    <cellStyle name="20% - Akzent1 3 3 3 2 3 2" xfId="9491"/>
    <cellStyle name="20% - Akzent1 3 3 2 2 2 3 2" xfId="9492"/>
    <cellStyle name="20% - Akzent1 3 4 2 2 3 2" xfId="9493"/>
    <cellStyle name="20% - Akzent2 2 5 2 3 2" xfId="9494"/>
    <cellStyle name="20% - Akzent2 2 2 4 2 3 2" xfId="9495"/>
    <cellStyle name="20% - Akzent2 2 2 2 3 2 3 2" xfId="9496"/>
    <cellStyle name="20% - Akzent2 2 2 2 2 2 2 3 2" xfId="9497"/>
    <cellStyle name="20% - Akzent2 2 2 3 2 2 3 2" xfId="9498"/>
    <cellStyle name="20% - Akzent2 2 3 3 2 3 2" xfId="9499"/>
    <cellStyle name="20% - Akzent2 2 3 2 2 2 3 2" xfId="9500"/>
    <cellStyle name="20% - Akzent2 2 4 2 2 3 2" xfId="9501"/>
    <cellStyle name="20% - Akzent2 3 5 2 3 2" xfId="9502"/>
    <cellStyle name="20% - Akzent2 3 2 4 2 3 2" xfId="9503"/>
    <cellStyle name="20% - Akzent2 3 2 2 3 2 3 2" xfId="9504"/>
    <cellStyle name="20% - Akzent2 3 2 2 2 2 2 3 2" xfId="9505"/>
    <cellStyle name="20% - Akzent2 3 2 3 2 2 3 2" xfId="9506"/>
    <cellStyle name="20% - Akzent2 3 3 3 2 3 2" xfId="9507"/>
    <cellStyle name="20% - Akzent2 3 3 2 2 2 3 2" xfId="9508"/>
    <cellStyle name="20% - Akzent2 3 4 2 2 3 2" xfId="9509"/>
    <cellStyle name="20% - Akzent3 2 5 2 3 2" xfId="9510"/>
    <cellStyle name="20% - Akzent3 2 2 4 2 3 2" xfId="9511"/>
    <cellStyle name="20% - Akzent3 2 2 2 3 2 3 2" xfId="9512"/>
    <cellStyle name="20% - Akzent3 2 2 2 2 2 2 3 2" xfId="9513"/>
    <cellStyle name="20% - Akzent3 2 2 3 2 2 3 2" xfId="9514"/>
    <cellStyle name="20% - Akzent3 2 3 3 2 3 2" xfId="9515"/>
    <cellStyle name="20% - Akzent3 2 3 2 2 2 3 2" xfId="9516"/>
    <cellStyle name="20% - Akzent3 2 4 2 2 3 2" xfId="9517"/>
    <cellStyle name="20% - Akzent3 3 5 2 3 2" xfId="9518"/>
    <cellStyle name="20% - Akzent3 3 2 4 2 3 2" xfId="9519"/>
    <cellStyle name="20% - Akzent3 3 2 2 3 2 3 2" xfId="9520"/>
    <cellStyle name="20% - Akzent3 3 2 2 2 2 2 3 2" xfId="9521"/>
    <cellStyle name="20% - Akzent3 3 2 3 2 2 3 2" xfId="9522"/>
    <cellStyle name="20% - Akzent3 3 3 3 2 3 2" xfId="9523"/>
    <cellStyle name="20% - Akzent3 3 3 2 2 2 3 2" xfId="9524"/>
    <cellStyle name="20% - Akzent3 3 4 2 2 3 2" xfId="9525"/>
    <cellStyle name="20% - Akzent4 2 5 2 3 2" xfId="9526"/>
    <cellStyle name="20% - Akzent4 2 2 4 2 3 2" xfId="9527"/>
    <cellStyle name="20% - Akzent4 2 2 2 3 2 3 2" xfId="9528"/>
    <cellStyle name="20% - Akzent4 2 2 2 2 2 2 3 2" xfId="9529"/>
    <cellStyle name="20% - Akzent4 2 2 3 2 2 3 2" xfId="9530"/>
    <cellStyle name="20% - Akzent4 2 3 3 2 3 2" xfId="9531"/>
    <cellStyle name="20% - Akzent4 2 3 2 2 2 3 2" xfId="9532"/>
    <cellStyle name="20% - Akzent4 2 4 2 2 3 2" xfId="9533"/>
    <cellStyle name="20% - Akzent4 3 5 2 3 2" xfId="9534"/>
    <cellStyle name="20% - Akzent4 3 2 4 2 3 2" xfId="9535"/>
    <cellStyle name="20% - Akzent4 3 2 2 3 2 3 2" xfId="9536"/>
    <cellStyle name="20% - Akzent4 3 2 2 2 2 2 3 2" xfId="9537"/>
    <cellStyle name="20% - Akzent4 3 2 3 2 2 3 2" xfId="9538"/>
    <cellStyle name="20% - Akzent4 3 3 3 2 3 2" xfId="9539"/>
    <cellStyle name="20% - Akzent4 3 3 2 2 2 3 2" xfId="9540"/>
    <cellStyle name="20% - Akzent4 3 4 2 2 3 2" xfId="9541"/>
    <cellStyle name="20% - Akzent5 2 5 2 3 2" xfId="9542"/>
    <cellStyle name="20% - Akzent5 2 2 4 2 3 2" xfId="9543"/>
    <cellStyle name="20% - Akzent5 2 2 2 3 2 3 2" xfId="9544"/>
    <cellStyle name="20% - Akzent5 2 2 2 2 2 2 3 2" xfId="9545"/>
    <cellStyle name="20% - Akzent5 2 2 3 2 2 3 2" xfId="9546"/>
    <cellStyle name="20% - Akzent5 2 3 3 2 3 2" xfId="9547"/>
    <cellStyle name="20% - Akzent5 2 3 2 2 2 3 2" xfId="9548"/>
    <cellStyle name="20% - Akzent5 2 4 2 2 3 2" xfId="9549"/>
    <cellStyle name="20% - Akzent5 3 5 2 3 2" xfId="9550"/>
    <cellStyle name="20% - Akzent5 3 2 4 2 3 2" xfId="9551"/>
    <cellStyle name="20% - Akzent5 3 2 2 3 2 3 2" xfId="9552"/>
    <cellStyle name="20% - Akzent5 3 2 2 2 2 2 3 2" xfId="9553"/>
    <cellStyle name="20% - Akzent5 3 2 3 2 2 3 2" xfId="9554"/>
    <cellStyle name="20% - Akzent5 3 3 3 2 3 2" xfId="9555"/>
    <cellStyle name="20% - Akzent5 3 3 2 2 2 3 2" xfId="9556"/>
    <cellStyle name="20% - Akzent5 3 4 2 2 3 2" xfId="9557"/>
    <cellStyle name="20% - Akzent6 5 4 2 3 2" xfId="9558"/>
    <cellStyle name="20% - Akzent6 5 2 3 2 3 2" xfId="9559"/>
    <cellStyle name="20% - Akzent6 5 2 2 2 2 3 2" xfId="9560"/>
    <cellStyle name="20% - Akzent6 5 3 2 2 3 2" xfId="9561"/>
    <cellStyle name="20% - Akzent6 6 2 4 2 3 2" xfId="9562"/>
    <cellStyle name="20% - Akzent6 6 2 2 3 2 3 2" xfId="9563"/>
    <cellStyle name="20% - Akzent6 6 2 2 2 2 2 3 2" xfId="9564"/>
    <cellStyle name="20% - Akzent6 6 2 3 2 2 3 2" xfId="9565"/>
    <cellStyle name="20% - Akzent6 7 4 2 3 2" xfId="9566"/>
    <cellStyle name="20% - Akzent6 7 2 3 2 3 2" xfId="9567"/>
    <cellStyle name="20% - Akzent6 7 2 2 2 2 3 2" xfId="9568"/>
    <cellStyle name="20% - Akzent6 7 3 2 2 3 2" xfId="9569"/>
    <cellStyle name="40% - Akzent1 2 5 2 3 2" xfId="9570"/>
    <cellStyle name="40% - Akzent1 2 2 4 2 3 2" xfId="9571"/>
    <cellStyle name="40% - Akzent1 2 2 2 3 2 3 2" xfId="9572"/>
    <cellStyle name="40% - Akzent1 2 2 2 2 2 2 3 2" xfId="9573"/>
    <cellStyle name="40% - Akzent1 2 2 3 2 2 3 2" xfId="9574"/>
    <cellStyle name="40% - Akzent1 2 3 3 2 3 2" xfId="9575"/>
    <cellStyle name="40% - Akzent1 2 3 2 2 2 3 2" xfId="9576"/>
    <cellStyle name="40% - Akzent1 2 4 2 2 3 2" xfId="9577"/>
    <cellStyle name="40% - Akzent1 3 5 2 3 2" xfId="9578"/>
    <cellStyle name="40% - Akzent1 3 2 4 2 3 2" xfId="9579"/>
    <cellStyle name="40% - Akzent1 3 2 2 3 2 3 2" xfId="9580"/>
    <cellStyle name="40% - Akzent1 3 2 2 2 2 2 3 2" xfId="9581"/>
    <cellStyle name="40% - Akzent1 3 2 3 2 2 3 2" xfId="9582"/>
    <cellStyle name="40% - Akzent1 3 3 3 2 3 2" xfId="9583"/>
    <cellStyle name="40% - Akzent1 3 3 2 2 2 3 2" xfId="9584"/>
    <cellStyle name="40% - Akzent1 3 4 2 2 3 2" xfId="9585"/>
    <cellStyle name="40% - Akzent2 2 5 2 3 2" xfId="9586"/>
    <cellStyle name="40% - Akzent2 2 2 4 2 3 2" xfId="9587"/>
    <cellStyle name="40% - Akzent2 2 2 2 3 2 3 2" xfId="9588"/>
    <cellStyle name="40% - Akzent2 2 2 2 2 2 2 3 2" xfId="9589"/>
    <cellStyle name="40% - Akzent2 2 2 3 2 2 3 2" xfId="9590"/>
    <cellStyle name="40% - Akzent2 2 3 3 2 3 2" xfId="9591"/>
    <cellStyle name="40% - Akzent2 2 3 2 2 2 3 2" xfId="9592"/>
    <cellStyle name="40% - Akzent2 2 4 2 2 3 2" xfId="9593"/>
    <cellStyle name="40% - Akzent2 3 5 2 3 2" xfId="9594"/>
    <cellStyle name="40% - Akzent2 3 2 4 2 3 2" xfId="9595"/>
    <cellStyle name="40% - Akzent2 3 2 2 3 2 3 2" xfId="9596"/>
    <cellStyle name="40% - Akzent2 3 2 2 2 2 2 3 2" xfId="9597"/>
    <cellStyle name="40% - Akzent2 3 2 3 2 2 3 2" xfId="9598"/>
    <cellStyle name="40% - Akzent2 3 3 3 2 3 2" xfId="9599"/>
    <cellStyle name="40% - Akzent2 3 3 2 2 2 3 2" xfId="9600"/>
    <cellStyle name="40% - Akzent2 3 4 2 2 3 2" xfId="9601"/>
    <cellStyle name="40% - Akzent3 2 5 2 3 2" xfId="9602"/>
    <cellStyle name="40% - Akzent3 2 2 4 2 3 2" xfId="9603"/>
    <cellStyle name="40% - Akzent3 2 2 2 3 2 3 2" xfId="9604"/>
    <cellStyle name="40% - Akzent3 2 2 2 2 2 2 3 2" xfId="9605"/>
    <cellStyle name="40% - Akzent3 2 2 3 2 2 3 2" xfId="9606"/>
    <cellStyle name="40% - Akzent3 2 3 3 2 3 2" xfId="9607"/>
    <cellStyle name="40% - Akzent3 2 3 2 2 2 3 2" xfId="9608"/>
    <cellStyle name="40% - Akzent3 2 4 2 2 3 2" xfId="9609"/>
    <cellStyle name="40% - Akzent3 3 5 2 3 2" xfId="9610"/>
    <cellStyle name="40% - Akzent3 3 2 4 2 3 2" xfId="9611"/>
    <cellStyle name="40% - Akzent3 3 2 2 3 2 3 2" xfId="9612"/>
    <cellStyle name="40% - Akzent3 3 2 2 2 2 2 3 2" xfId="9613"/>
    <cellStyle name="40% - Akzent3 3 2 3 2 2 3 2" xfId="9614"/>
    <cellStyle name="40% - Akzent3 3 3 3 2 3 2" xfId="9615"/>
    <cellStyle name="40% - Akzent3 3 3 2 2 2 3 2" xfId="9616"/>
    <cellStyle name="40% - Akzent3 3 4 2 2 3 2" xfId="9617"/>
    <cellStyle name="40% - Akzent4 2 5 2 3 2" xfId="9618"/>
    <cellStyle name="40% - Akzent4 2 2 4 2 3 2" xfId="9619"/>
    <cellStyle name="40% - Akzent4 2 2 2 3 2 3 2" xfId="9620"/>
    <cellStyle name="40% - Akzent4 2 2 2 2 2 2 3 2" xfId="9621"/>
    <cellStyle name="40% - Akzent4 2 2 3 2 2 3 2" xfId="9622"/>
    <cellStyle name="40% - Akzent4 2 3 3 2 3 2" xfId="9623"/>
    <cellStyle name="40% - Akzent4 2 3 2 2 2 3 2" xfId="9624"/>
    <cellStyle name="40% - Akzent4 2 4 2 2 3 2" xfId="9625"/>
    <cellStyle name="40% - Akzent4 3 5 2 3 2" xfId="9626"/>
    <cellStyle name="40% - Akzent4 3 2 4 2 3 2" xfId="9627"/>
    <cellStyle name="40% - Akzent4 3 2 2 3 2 3 2" xfId="9628"/>
    <cellStyle name="40% - Akzent4 3 2 2 2 2 2 3 2" xfId="9629"/>
    <cellStyle name="40% - Akzent4 3 2 3 2 2 3 2" xfId="9630"/>
    <cellStyle name="40% - Akzent4 3 3 3 2 3 2" xfId="9631"/>
    <cellStyle name="40% - Akzent4 3 3 2 2 2 3 2" xfId="9632"/>
    <cellStyle name="40% - Akzent4 3 4 2 2 3 2" xfId="9633"/>
    <cellStyle name="40% - Akzent5 2 5 2 3 2" xfId="9634"/>
    <cellStyle name="40% - Akzent5 2 2 4 2 3 2" xfId="9635"/>
    <cellStyle name="40% - Akzent5 2 2 2 3 2 3 2" xfId="9636"/>
    <cellStyle name="40% - Akzent5 2 2 2 2 2 2 3 2" xfId="9637"/>
    <cellStyle name="40% - Akzent5 2 2 3 2 2 3 2" xfId="9638"/>
    <cellStyle name="40% - Akzent5 2 3 3 2 3 2" xfId="9639"/>
    <cellStyle name="40% - Akzent5 2 3 2 2 2 3 2" xfId="9640"/>
    <cellStyle name="40% - Akzent5 2 4 2 2 3 2" xfId="9641"/>
    <cellStyle name="40% - Akzent5 3 5 2 3 2" xfId="9642"/>
    <cellStyle name="40% - Akzent5 3 2 4 2 3 2" xfId="9643"/>
    <cellStyle name="40% - Akzent5 3 2 2 3 2 3 2" xfId="9644"/>
    <cellStyle name="40% - Akzent5 3 2 2 2 2 2 3 2" xfId="9645"/>
    <cellStyle name="40% - Akzent5 3 2 3 2 2 3 2" xfId="9646"/>
    <cellStyle name="40% - Akzent5 3 3 3 2 3 2" xfId="9647"/>
    <cellStyle name="40% - Akzent5 3 3 2 2 2 3 2" xfId="9648"/>
    <cellStyle name="40% - Akzent5 3 4 2 2 3 2" xfId="9649"/>
    <cellStyle name="40% - Akzent6 2 5 2 3 2" xfId="9650"/>
    <cellStyle name="40% - Akzent6 2 2 4 2 3 2" xfId="9651"/>
    <cellStyle name="40% - Akzent6 2 2 2 3 2 3 2" xfId="9652"/>
    <cellStyle name="40% - Akzent6 2 2 2 2 2 2 3 2" xfId="9653"/>
    <cellStyle name="40% - Akzent6 2 2 3 2 2 3 2" xfId="9654"/>
    <cellStyle name="40% - Akzent6 2 3 3 2 3 2" xfId="9655"/>
    <cellStyle name="40% - Akzent6 2 3 2 2 2 3 2" xfId="9656"/>
    <cellStyle name="40% - Akzent6 2 4 2 2 3 2" xfId="9657"/>
    <cellStyle name="40% - Akzent6 3 5 2 3 2" xfId="9658"/>
    <cellStyle name="40% - Akzent6 3 2 4 2 3 2" xfId="9659"/>
    <cellStyle name="40% - Akzent6 3 2 2 3 2 3 2" xfId="9660"/>
    <cellStyle name="40% - Akzent6 3 2 2 2 2 2 3 2" xfId="9661"/>
    <cellStyle name="40% - Akzent6 3 2 3 2 2 3 2" xfId="9662"/>
    <cellStyle name="40% - Akzent6 3 3 3 2 3 2" xfId="9663"/>
    <cellStyle name="40% - Akzent6 3 3 2 2 2 3 2" xfId="9664"/>
    <cellStyle name="40% - Akzent6 3 4 2 2 3 2" xfId="9665"/>
    <cellStyle name="Notiz 2 2 3 3 2 3 2" xfId="9666"/>
    <cellStyle name="Notiz 2 2 3 2 2 2 3 2" xfId="9667"/>
    <cellStyle name="Notiz 3 2 3 3 2 3 2" xfId="9668"/>
    <cellStyle name="Notiz 3 2 3 2 2 2 3 2" xfId="9669"/>
    <cellStyle name="Notiz 7 4 2 3 2" xfId="9670"/>
    <cellStyle name="Notiz 7 2 3 2 3 2" xfId="9671"/>
    <cellStyle name="Notiz 7 2 2 2 2 3 2" xfId="9672"/>
    <cellStyle name="Notiz 7 3 2 2 3 2" xfId="9673"/>
    <cellStyle name="Prozent 5 4 2 3 2" xfId="9674"/>
    <cellStyle name="Prozent 5 2 3 2 3 2" xfId="9675"/>
    <cellStyle name="Prozent 5 2 2 2 2 3 2" xfId="9676"/>
    <cellStyle name="Prozent 5 3 2 2 3 2" xfId="9677"/>
    <cellStyle name="Standard 3 3 2 2 3 2" xfId="9678"/>
    <cellStyle name="Standard 6 3 2 2 3 2" xfId="9679"/>
    <cellStyle name="Standard 7 4 2 3 2" xfId="9680"/>
    <cellStyle name="Standard 7 2 3 2 3 2" xfId="9681"/>
    <cellStyle name="Standard 7 2 2 2 2 3 2" xfId="9682"/>
    <cellStyle name="Standard 7 3 2 2 3 2" xfId="9683"/>
    <cellStyle name="Standard 6 4 2 3 2" xfId="9684"/>
    <cellStyle name="Standard 3 4 2 4 2" xfId="9685"/>
    <cellStyle name="Standard 16 4 2" xfId="9686"/>
    <cellStyle name="Prozent 15 6 2" xfId="9687"/>
    <cellStyle name="20% - Akzent1 2 7 3 2" xfId="9688"/>
    <cellStyle name="20% - Akzent1 2 2 6 3 2" xfId="9689"/>
    <cellStyle name="20% - Akzent1 3 7 3 2" xfId="9690"/>
    <cellStyle name="20% - Akzent1 3 2 6 3 2" xfId="9691"/>
    <cellStyle name="20% - Akzent2 2 7 3 2" xfId="9692"/>
    <cellStyle name="20% - Akzent2 2 2 6 3 2" xfId="9693"/>
    <cellStyle name="20% - Akzent2 3 7 3 2" xfId="9694"/>
    <cellStyle name="20% - Akzent2 3 2 6 3 2" xfId="9695"/>
    <cellStyle name="20% - Akzent3 2 7 3 2" xfId="9696"/>
    <cellStyle name="20% - Akzent3 2 2 6 3 2" xfId="9697"/>
    <cellStyle name="20% - Akzent3 3 7 3 2" xfId="9698"/>
    <cellStyle name="20% - Akzent3 3 2 6 3 2" xfId="9699"/>
    <cellStyle name="20% - Akzent4 2 7 3 2" xfId="9700"/>
    <cellStyle name="20% - Akzent4 2 2 6 3 2" xfId="9701"/>
    <cellStyle name="20% - Akzent4 3 7 3 2" xfId="9702"/>
    <cellStyle name="20% - Akzent4 3 2 6 3 2" xfId="9703"/>
    <cellStyle name="20% - Akzent5 2 7 3 2" xfId="9704"/>
    <cellStyle name="20% - Akzent5 2 2 6 3 2" xfId="9705"/>
    <cellStyle name="20% - Akzent5 3 7 3 2" xfId="9706"/>
    <cellStyle name="20% - Akzent5 3 2 6 3 2" xfId="9707"/>
    <cellStyle name="20% - Akzent6 5 6 3 2" xfId="9708"/>
    <cellStyle name="20% - Akzent6 6 2 6 3 2" xfId="9709"/>
    <cellStyle name="20% - Akzent6 7 6 3 2" xfId="9710"/>
    <cellStyle name="20% - Akzent6 8 3 2" xfId="9711"/>
    <cellStyle name="40% - Akzent1 2 7 3 2" xfId="9712"/>
    <cellStyle name="40% - Akzent1 2 2 6 3 2" xfId="9713"/>
    <cellStyle name="40% - Akzent1 3 7 3 2" xfId="9714"/>
    <cellStyle name="40% - Akzent1 3 2 6 3 2" xfId="9715"/>
    <cellStyle name="40% - Akzent2 2 7 3 2" xfId="9716"/>
    <cellStyle name="40% - Akzent2 2 2 6 3 2" xfId="9717"/>
    <cellStyle name="40% - Akzent2 3 7 3 2" xfId="9718"/>
    <cellStyle name="40% - Akzent2 3 2 6 3 2" xfId="9719"/>
    <cellStyle name="40% - Akzent3 2 7 3 2" xfId="9720"/>
    <cellStyle name="40% - Akzent3 2 2 6 3 2" xfId="9721"/>
    <cellStyle name="40% - Akzent3 3 7 3 2" xfId="9722"/>
    <cellStyle name="40% - Akzent3 3 2 6 3 2" xfId="9723"/>
    <cellStyle name="40% - Akzent4 2 7 3 2" xfId="9724"/>
    <cellStyle name="40% - Akzent4 2 2 6 3 2" xfId="9725"/>
    <cellStyle name="40% - Akzent4 3 7 3 2" xfId="9726"/>
    <cellStyle name="40% - Akzent4 3 2 6 3 2" xfId="9727"/>
    <cellStyle name="40% - Akzent5 2 7 3 2" xfId="9728"/>
    <cellStyle name="40% - Akzent5 2 2 6 3 2" xfId="9729"/>
    <cellStyle name="40% - Akzent5 3 7 3 2" xfId="9730"/>
    <cellStyle name="40% - Akzent5 3 2 6 3 2" xfId="9731"/>
    <cellStyle name="40% - Akzent6 2 7 3 2" xfId="9732"/>
    <cellStyle name="40% - Akzent6 2 2 6 3 2" xfId="9733"/>
    <cellStyle name="40% - Akzent6 3 7 3 2" xfId="9734"/>
    <cellStyle name="40% - Akzent6 3 2 6 3 2" xfId="9735"/>
    <cellStyle name="Dezimal 2 2 2 4 2" xfId="9736"/>
    <cellStyle name="Notiz 7 6 3 2" xfId="9737"/>
    <cellStyle name="Prozent 5 6 3 2" xfId="9738"/>
    <cellStyle name="Standard 7 6 3 2" xfId="9739"/>
    <cellStyle name="20 % - Akzent1 6 2" xfId="9740"/>
    <cellStyle name="40 % - Akzent1 6 2" xfId="9741"/>
    <cellStyle name="20 % - Akzent2 6 2" xfId="9742"/>
    <cellStyle name="40 % - Akzent2 6 2" xfId="9743"/>
    <cellStyle name="20 % - Akzent3 6 2" xfId="9744"/>
    <cellStyle name="40 % - Akzent3 6 2" xfId="9745"/>
    <cellStyle name="20 % - Akzent4 6 2" xfId="9746"/>
    <cellStyle name="40 % - Akzent4 6 2" xfId="9747"/>
    <cellStyle name="20 % - Akzent5 6 2" xfId="9748"/>
    <cellStyle name="40 % - Akzent5 6 2" xfId="9749"/>
    <cellStyle name="40 % - Akzent6 6 2" xfId="9750"/>
    <cellStyle name="Standard 23 4 2" xfId="9751"/>
    <cellStyle name="Prozent 18 3 2" xfId="9752"/>
    <cellStyle name="20 % - Akzent6 6 3 2" xfId="9753"/>
    <cellStyle name="20% - Akzent1 2 8 3 2" xfId="9754"/>
    <cellStyle name="20% - Akzent1 2 2 7 3 2" xfId="9755"/>
    <cellStyle name="20% - Akzent1 3 8 3 2" xfId="9756"/>
    <cellStyle name="20% - Akzent1 3 2 7 3 2" xfId="9757"/>
    <cellStyle name="20% - Akzent2 2 8 3 2" xfId="9758"/>
    <cellStyle name="20% - Akzent2 2 2 7 3 2" xfId="9759"/>
    <cellStyle name="20% - Akzent2 3 8 3 2" xfId="9760"/>
    <cellStyle name="20% - Akzent2 3 2 7 3 2" xfId="9761"/>
    <cellStyle name="20% - Akzent3 2 8 3 2" xfId="9762"/>
    <cellStyle name="20% - Akzent3 2 2 7 3 2" xfId="9763"/>
    <cellStyle name="20% - Akzent3 3 8 3 2" xfId="9764"/>
    <cellStyle name="20% - Akzent3 3 2 7 3 2" xfId="9765"/>
    <cellStyle name="20% - Akzent4 2 8 3 2" xfId="9766"/>
    <cellStyle name="20% - Akzent4 2 2 7 3 2" xfId="9767"/>
    <cellStyle name="20% - Akzent4 3 8 3 2" xfId="9768"/>
    <cellStyle name="20% - Akzent4 3 2 7 3 2" xfId="9769"/>
    <cellStyle name="20% - Akzent5 2 8 3 2" xfId="9770"/>
    <cellStyle name="20% - Akzent5 2 2 7 3 2" xfId="9771"/>
    <cellStyle name="20% - Akzent5 3 8 3 2" xfId="9772"/>
    <cellStyle name="20% - Akzent5 3 2 7 3 2" xfId="9773"/>
    <cellStyle name="20% - Akzent6 5 7 3 2" xfId="9774"/>
    <cellStyle name="20% - Akzent6 6 2 7 3 2" xfId="9775"/>
    <cellStyle name="20% - Akzent6 7 7 3 2" xfId="9776"/>
    <cellStyle name="40% - Akzent1 2 8 3 2" xfId="9777"/>
    <cellStyle name="40% - Akzent1 2 2 7 3 2" xfId="9778"/>
    <cellStyle name="40% - Akzent1 3 8 3 2" xfId="9779"/>
    <cellStyle name="40% - Akzent1 3 2 7 3 2" xfId="9780"/>
    <cellStyle name="40% - Akzent2 2 8 3 2" xfId="9781"/>
    <cellStyle name="40% - Akzent2 2 2 7 3 2" xfId="9782"/>
    <cellStyle name="40% - Akzent2 3 8 3 2" xfId="9783"/>
    <cellStyle name="40% - Akzent2 3 2 7 3 2" xfId="9784"/>
    <cellStyle name="40% - Akzent3 2 8 3 2" xfId="9785"/>
    <cellStyle name="40% - Akzent3 2 2 7 3 2" xfId="9786"/>
    <cellStyle name="40% - Akzent3 3 8 3 2" xfId="9787"/>
    <cellStyle name="40% - Akzent3 3 2 7 3 2" xfId="9788"/>
    <cellStyle name="40% - Akzent4 2 8 3 2" xfId="9789"/>
    <cellStyle name="40% - Akzent4 2 2 7 3 2" xfId="9790"/>
    <cellStyle name="40% - Akzent4 3 8 3 2" xfId="9791"/>
    <cellStyle name="40% - Akzent4 3 2 7 3 2" xfId="9792"/>
    <cellStyle name="40% - Akzent5 2 8 3 2" xfId="9793"/>
    <cellStyle name="40% - Akzent5 2 2 7 3 2" xfId="9794"/>
    <cellStyle name="40% - Akzent5 3 8 3 2" xfId="9795"/>
    <cellStyle name="40% - Akzent5 3 2 7 3 2" xfId="9796"/>
    <cellStyle name="40% - Akzent6 2 8 3 2" xfId="9797"/>
    <cellStyle name="40% - Akzent6 2 2 7 3 2" xfId="9798"/>
    <cellStyle name="40% - Akzent6 3 8 3 2" xfId="9799"/>
    <cellStyle name="40% - Akzent6 3 2 7 3 2" xfId="9800"/>
    <cellStyle name="Notiz 7 7 3 2" xfId="9801"/>
    <cellStyle name="Prozent 5 7 3 2" xfId="9802"/>
    <cellStyle name="Standard 7 7 3 2" xfId="9803"/>
    <cellStyle name="Standard 6 7 3 2" xfId="9804"/>
    <cellStyle name="20 % - Akzent6 2 5 3 2" xfId="9805"/>
    <cellStyle name="Notiz 2 2 3 5 3 2" xfId="9806"/>
    <cellStyle name="Notiz 3 2 3 5 3 2" xfId="9807"/>
    <cellStyle name="Standard 3 4 3 3 2" xfId="9808"/>
    <cellStyle name="20% - Akzent1 2 3 5 3 2" xfId="9809"/>
    <cellStyle name="20% - Akzent1 2 2 2 5 3 2" xfId="9810"/>
    <cellStyle name="20% - Akzent1 3 3 5 3 2" xfId="9811"/>
    <cellStyle name="20% - Akzent1 3 2 2 5 3 2" xfId="9812"/>
    <cellStyle name="20% - Akzent2 2 3 5 3 2" xfId="9813"/>
    <cellStyle name="20% - Akzent2 2 2 2 5 3 2" xfId="9814"/>
    <cellStyle name="20% - Akzent2 3 3 5 3 2" xfId="9815"/>
    <cellStyle name="20% - Akzent2 3 2 2 5 3 2" xfId="9816"/>
    <cellStyle name="20% - Akzent3 2 3 5 3 2" xfId="9817"/>
    <cellStyle name="20% - Akzent3 2 2 2 5 3 2" xfId="9818"/>
    <cellStyle name="20% - Akzent3 3 3 5 3 2" xfId="9819"/>
    <cellStyle name="20% - Akzent3 3 2 2 5 3 2" xfId="9820"/>
    <cellStyle name="20% - Akzent4 2 3 5 3 2" xfId="9821"/>
    <cellStyle name="20% - Akzent4 2 2 2 5 3 2" xfId="9822"/>
    <cellStyle name="20% - Akzent4 3 3 5 3 2" xfId="9823"/>
    <cellStyle name="20% - Akzent4 3 2 2 5 3 2" xfId="9824"/>
    <cellStyle name="20% - Akzent5 2 3 5 3 2" xfId="9825"/>
    <cellStyle name="20% - Akzent5 2 2 2 5 3 2" xfId="9826"/>
    <cellStyle name="20% - Akzent5 3 3 5 3 2" xfId="9827"/>
    <cellStyle name="20% - Akzent5 3 2 2 5 3 2" xfId="9828"/>
    <cellStyle name="20% - Akzent6 5 2 5 3 2" xfId="9829"/>
    <cellStyle name="20% - Akzent6 6 2 2 5 3 2" xfId="9830"/>
    <cellStyle name="20% - Akzent6 7 2 5 3 2" xfId="9831"/>
    <cellStyle name="40% - Akzent1 2 3 5 3 2" xfId="9832"/>
    <cellStyle name="40% - Akzent1 2 2 2 5 3 2" xfId="9833"/>
    <cellStyle name="40% - Akzent1 3 3 5 3 2" xfId="9834"/>
    <cellStyle name="40% - Akzent1 3 2 2 5 3 2" xfId="9835"/>
    <cellStyle name="40% - Akzent2 2 3 5 3 2" xfId="9836"/>
    <cellStyle name="40% - Akzent2 2 2 2 5 3 2" xfId="9837"/>
    <cellStyle name="40% - Akzent2 3 3 5 3 2" xfId="9838"/>
    <cellStyle name="40% - Akzent2 3 2 2 5 3 2" xfId="9839"/>
    <cellStyle name="40% - Akzent3 2 3 5 3 2" xfId="9840"/>
    <cellStyle name="40% - Akzent3 2 2 2 5 3 2" xfId="9841"/>
    <cellStyle name="40% - Akzent3 3 3 5 3 2" xfId="9842"/>
    <cellStyle name="40% - Akzent3 3 2 2 5 3 2" xfId="9843"/>
    <cellStyle name="40% - Akzent4 2 3 5 3 2" xfId="9844"/>
    <cellStyle name="40% - Akzent4 2 2 2 5 3 2" xfId="9845"/>
    <cellStyle name="40% - Akzent4 3 3 5 3 2" xfId="9846"/>
    <cellStyle name="40% - Akzent4 3 2 2 5 3 2" xfId="9847"/>
    <cellStyle name="40% - Akzent5 2 3 5 3 2" xfId="9848"/>
    <cellStyle name="40% - Akzent5 2 2 2 5 3 2" xfId="9849"/>
    <cellStyle name="40% - Akzent5 3 3 5 3 2" xfId="9850"/>
    <cellStyle name="40% - Akzent5 3 2 2 5 3 2" xfId="9851"/>
    <cellStyle name="40% - Akzent6 2 3 5 3 2" xfId="9852"/>
    <cellStyle name="40% - Akzent6 2 2 2 5 3 2" xfId="9853"/>
    <cellStyle name="40% - Akzent6 3 3 5 3 2" xfId="9854"/>
    <cellStyle name="40% - Akzent6 3 2 2 5 3 2" xfId="9855"/>
    <cellStyle name="Notiz 7 2 5 3 2" xfId="9856"/>
    <cellStyle name="Prozent 5 2 5 3 2" xfId="9857"/>
    <cellStyle name="Standard 7 2 5 3 2" xfId="9858"/>
    <cellStyle name="20 % - Akzent6 3 4 3 2" xfId="9859"/>
    <cellStyle name="20 % - Akzent6 2 2 4 3 2" xfId="9860"/>
    <cellStyle name="20% - Akzent1 2 4 4 3 2" xfId="9861"/>
    <cellStyle name="20% - Akzent1 2 2 3 4 3 2" xfId="9862"/>
    <cellStyle name="20% - Akzent1 2 2 2 2 4 3 2" xfId="9863"/>
    <cellStyle name="20% - Akzent1 2 3 2 4 3 2" xfId="9864"/>
    <cellStyle name="20% - Akzent1 3 4 4 3 2" xfId="9865"/>
    <cellStyle name="20% - Akzent1 3 2 3 4 3 2" xfId="9866"/>
    <cellStyle name="20% - Akzent1 3 2 2 2 4 3 2" xfId="9867"/>
    <cellStyle name="20% - Akzent1 3 3 2 4 3 2" xfId="9868"/>
    <cellStyle name="20% - Akzent2 2 4 4 3 2" xfId="9869"/>
    <cellStyle name="20% - Akzent2 2 2 3 4 3 2" xfId="9870"/>
    <cellStyle name="20% - Akzent2 2 2 2 2 4 3 2" xfId="9871"/>
    <cellStyle name="20% - Akzent2 2 3 2 4 3 2" xfId="9872"/>
    <cellStyle name="20% - Akzent2 3 4 4 3 2" xfId="9873"/>
    <cellStyle name="20% - Akzent2 3 2 3 4 3 2" xfId="9874"/>
    <cellStyle name="20% - Akzent2 3 2 2 2 4 3 2" xfId="9875"/>
    <cellStyle name="20% - Akzent2 3 3 2 4 3 2" xfId="9876"/>
    <cellStyle name="20% - Akzent3 2 4 4 3 2" xfId="9877"/>
    <cellStyle name="20% - Akzent3 2 2 3 4 3 2" xfId="9878"/>
    <cellStyle name="20% - Akzent3 2 2 2 2 4 3 2" xfId="9879"/>
    <cellStyle name="20% - Akzent3 2 3 2 4 3 2" xfId="9880"/>
    <cellStyle name="20% - Akzent3 3 4 4 3 2" xfId="9881"/>
    <cellStyle name="20% - Akzent3 3 2 3 4 3 2" xfId="9882"/>
    <cellStyle name="20% - Akzent3 3 2 2 2 4 3 2" xfId="9883"/>
    <cellStyle name="20% - Akzent3 3 3 2 4 3 2" xfId="9884"/>
    <cellStyle name="20% - Akzent4 2 4 4 3 2" xfId="9885"/>
    <cellStyle name="20% - Akzent4 2 2 3 4 3 2" xfId="9886"/>
    <cellStyle name="20% - Akzent4 2 2 2 2 4 3 2" xfId="9887"/>
    <cellStyle name="20% - Akzent4 2 3 2 4 3 2" xfId="9888"/>
    <cellStyle name="20% - Akzent4 3 4 4 3 2" xfId="9889"/>
    <cellStyle name="20% - Akzent4 3 2 3 4 3 2" xfId="9890"/>
    <cellStyle name="20% - Akzent4 3 2 2 2 4 3 2" xfId="9891"/>
    <cellStyle name="20% - Akzent4 3 3 2 4 3 2" xfId="9892"/>
    <cellStyle name="20% - Akzent5 2 4 4 3 2" xfId="9893"/>
    <cellStyle name="20% - Akzent5 2 2 3 4 3 2" xfId="9894"/>
    <cellStyle name="20% - Akzent5 2 2 2 2 4 3 2" xfId="9895"/>
    <cellStyle name="20% - Akzent5 2 3 2 4 3 2" xfId="9896"/>
    <cellStyle name="20% - Akzent5 3 4 4 3 2" xfId="9897"/>
    <cellStyle name="20% - Akzent5 3 2 3 4 3 2" xfId="9898"/>
    <cellStyle name="20% - Akzent5 3 2 2 2 4 3 2" xfId="9899"/>
    <cellStyle name="20% - Akzent5 3 3 2 4 3 2" xfId="9900"/>
    <cellStyle name="20% - Akzent6 5 3 4 3 2" xfId="9901"/>
    <cellStyle name="20% - Akzent6 5 2 2 4 3 2" xfId="9902"/>
    <cellStyle name="20% - Akzent6 6 2 3 4 3 2" xfId="9903"/>
    <cellStyle name="20% - Akzent6 6 2 2 2 4 3 2" xfId="9904"/>
    <cellStyle name="20% - Akzent6 7 3 4 3 2" xfId="9905"/>
    <cellStyle name="20% - Akzent6 7 2 2 4 3 2" xfId="9906"/>
    <cellStyle name="40% - Akzent1 2 4 4 3 2" xfId="9907"/>
    <cellStyle name="40% - Akzent1 2 2 3 4 3 2" xfId="9908"/>
    <cellStyle name="40% - Akzent1 2 2 2 2 4 3 2" xfId="9909"/>
    <cellStyle name="40% - Akzent1 2 3 2 4 3 2" xfId="9910"/>
    <cellStyle name="40% - Akzent1 3 4 4 3 2" xfId="9911"/>
    <cellStyle name="40% - Akzent1 3 2 3 4 3 2" xfId="9912"/>
    <cellStyle name="40% - Akzent1 3 2 2 2 4 3 2" xfId="9913"/>
    <cellStyle name="40% - Akzent1 3 3 2 4 3 2" xfId="9914"/>
    <cellStyle name="40% - Akzent2 2 4 4 3 2" xfId="9915"/>
    <cellStyle name="40% - Akzent2 2 2 3 4 3 2" xfId="9916"/>
    <cellStyle name="40% - Akzent2 2 2 2 2 4 3 2" xfId="9917"/>
    <cellStyle name="40% - Akzent2 2 3 2 4 3 2" xfId="9918"/>
    <cellStyle name="40% - Akzent2 3 4 4 3 2" xfId="9919"/>
    <cellStyle name="40% - Akzent2 3 2 3 4 3 2" xfId="9920"/>
    <cellStyle name="40% - Akzent2 3 2 2 2 4 3 2" xfId="9921"/>
    <cellStyle name="40% - Akzent2 3 3 2 4 3 2" xfId="9922"/>
    <cellStyle name="40% - Akzent3 2 4 4 3 2" xfId="9923"/>
    <cellStyle name="40% - Akzent3 2 2 3 4 3 2" xfId="9924"/>
    <cellStyle name="40% - Akzent3 2 2 2 2 4 3 2" xfId="9925"/>
    <cellStyle name="40% - Akzent3 2 3 2 4 3 2" xfId="9926"/>
    <cellStyle name="40% - Akzent3 3 4 4 3 2" xfId="9927"/>
    <cellStyle name="40% - Akzent3 3 2 3 4 3 2" xfId="9928"/>
    <cellStyle name="40% - Akzent3 3 2 2 2 4 3 2" xfId="9929"/>
    <cellStyle name="40% - Akzent3 3 3 2 4 3 2" xfId="9930"/>
    <cellStyle name="40% - Akzent4 2 4 4 3 2" xfId="9931"/>
    <cellStyle name="40% - Akzent4 2 2 3 4 3 2" xfId="9932"/>
    <cellStyle name="40% - Akzent4 2 2 2 2 4 3 2" xfId="9933"/>
    <cellStyle name="40% - Akzent4 2 3 2 4 3 2" xfId="9934"/>
    <cellStyle name="40% - Akzent4 3 4 4 3 2" xfId="9935"/>
    <cellStyle name="40% - Akzent4 3 2 3 4 3 2" xfId="9936"/>
    <cellStyle name="40% - Akzent4 3 2 2 2 4 3 2" xfId="9937"/>
    <cellStyle name="40% - Akzent4 3 3 2 4 3 2" xfId="9938"/>
    <cellStyle name="40% - Akzent5 2 4 4 3 2" xfId="9939"/>
    <cellStyle name="40% - Akzent5 2 2 3 4 3 2" xfId="9940"/>
    <cellStyle name="40% - Akzent5 2 2 2 2 4 3 2" xfId="9941"/>
    <cellStyle name="40% - Akzent5 2 3 2 4 3 2" xfId="9942"/>
    <cellStyle name="40% - Akzent5 3 4 4 3 2" xfId="9943"/>
    <cellStyle name="40% - Akzent5 3 2 3 4 3 2" xfId="9944"/>
    <cellStyle name="40% - Akzent5 3 2 2 2 4 3 2" xfId="9945"/>
    <cellStyle name="40% - Akzent5 3 3 2 4 3 2" xfId="9946"/>
    <cellStyle name="40% - Akzent6 2 4 4 3 2" xfId="9947"/>
    <cellStyle name="40% - Akzent6 2 2 3 4 3 2" xfId="9948"/>
    <cellStyle name="40% - Akzent6 2 2 2 2 4 3 2" xfId="9949"/>
    <cellStyle name="40% - Akzent6 2 3 2 4 3 2" xfId="9950"/>
    <cellStyle name="40% - Akzent6 3 4 4 3 2" xfId="9951"/>
    <cellStyle name="40% - Akzent6 3 2 3 4 3 2" xfId="9952"/>
    <cellStyle name="40% - Akzent6 3 2 2 2 4 3 2" xfId="9953"/>
    <cellStyle name="40% - Akzent6 3 3 2 4 3 2" xfId="9954"/>
    <cellStyle name="Notiz 2 2 3 2 4 3 2" xfId="9955"/>
    <cellStyle name="Notiz 3 2 3 2 4 3 2" xfId="9956"/>
    <cellStyle name="Notiz 7 3 4 3 2" xfId="9957"/>
    <cellStyle name="Notiz 7 2 2 4 3 2" xfId="9958"/>
    <cellStyle name="Prozent 5 3 4 3 2" xfId="9959"/>
    <cellStyle name="Prozent 5 2 2 4 3 2" xfId="9960"/>
    <cellStyle name="Standard 3 3 4 4 2" xfId="9961"/>
    <cellStyle name="Standard 6 3 4 3 2" xfId="9962"/>
    <cellStyle name="Standard 7 3 4 3 2" xfId="9963"/>
    <cellStyle name="Standard 7 2 2 4 3 2" xfId="9964"/>
    <cellStyle name="Dezimal 2 6 3 2" xfId="9965"/>
    <cellStyle name="Dezimal 2 3 3 3 2" xfId="9966"/>
    <cellStyle name="Komma 2 2 3 2" xfId="9967"/>
    <cellStyle name="Dezimal 2 5 2 3 2" xfId="9968"/>
    <cellStyle name="Dezimal 2 3 2 2 3 2" xfId="9969"/>
    <cellStyle name="Notiz 12 3 2" xfId="9970"/>
    <cellStyle name="Standard 15 3 3 2" xfId="9971"/>
    <cellStyle name="Prozent 16 3 2" xfId="9972"/>
    <cellStyle name="Währung [0] 9 2 3 2" xfId="9973"/>
    <cellStyle name="Dezimal 2 2 3 4 2" xfId="9974"/>
    <cellStyle name="Dezimal 2 2 2 2 3 2" xfId="9975"/>
    <cellStyle name="Dezimal 3 7 2" xfId="9976"/>
    <cellStyle name="Dezimal 3 2 5 2" xfId="9977"/>
    <cellStyle name="Dezimal 3 3 3 2" xfId="9978"/>
    <cellStyle name="Dezimal 4 5 2" xfId="9979"/>
    <cellStyle name="Dezimal 4 2 3 2" xfId="9980"/>
    <cellStyle name="Dezimal 4 3 3 2" xfId="9981"/>
    <cellStyle name="Dezimal 5 5 2" xfId="9982"/>
    <cellStyle name="Dezimal 5 2 3 2" xfId="9983"/>
    <cellStyle name="Dezimal 5 3 3 2" xfId="9984"/>
    <cellStyle name="Komma 6 3 2" xfId="9985"/>
    <cellStyle name="Komma 4 2 3 2" xfId="9986"/>
    <cellStyle name="Komma 5 4 2" xfId="9987"/>
    <cellStyle name="Komma 5 2 3 2" xfId="9988"/>
    <cellStyle name="Notiz 10 5 2" xfId="9989"/>
    <cellStyle name="Notiz 11 5 2" xfId="9990"/>
    <cellStyle name="Notiz 9 2 4 2" xfId="9991"/>
    <cellStyle name="Prozent 5 3 2 3 3 2" xfId="9992"/>
    <cellStyle name="Standard 19 5 2" xfId="9993"/>
    <cellStyle name="Standard 3 3 2 3 3 2" xfId="9994"/>
    <cellStyle name="Standard 6 3 2 3 3 2" xfId="9995"/>
    <cellStyle name="Standard 6 4 3 3 2" xfId="9996"/>
    <cellStyle name="Standard 7 3 2 3 3 2" xfId="9997"/>
    <cellStyle name="Standard 24 3 2" xfId="9998"/>
    <cellStyle name="Standard 25 3 2" xfId="9999"/>
    <cellStyle name="Notiz 13 3 2" xfId="10000"/>
    <cellStyle name="20 % - Akzent1 2 3 2" xfId="10001"/>
    <cellStyle name="40 % - Akzent1 2 3 2" xfId="10002"/>
    <cellStyle name="20 % - Akzent2 2 3 2" xfId="10003"/>
    <cellStyle name="40 % - Akzent2 2 3 2" xfId="10004"/>
    <cellStyle name="20 % - Akzent3 2 3 2" xfId="10005"/>
    <cellStyle name="40 % - Akzent3 2 3 2" xfId="10006"/>
    <cellStyle name="20 % - Akzent4 2 3 2" xfId="10007"/>
    <cellStyle name="40 % - Akzent4 2 3 2" xfId="10008"/>
    <cellStyle name="20 % - Akzent5 2 3 2" xfId="10009"/>
    <cellStyle name="40 % - Akzent5 2 3 2" xfId="10010"/>
    <cellStyle name="20 % - Akzent6 7 3 2" xfId="10011"/>
    <cellStyle name="40 % - Akzent6 2 3 2" xfId="10012"/>
    <cellStyle name="Standard 27 2 2" xfId="10013"/>
    <cellStyle name="20 % - Akzent1 5 2 2" xfId="10014"/>
    <cellStyle name="40 % - Akzent1 5 2 2" xfId="10015"/>
    <cellStyle name="20 % - Akzent2 5 2 2" xfId="10016"/>
    <cellStyle name="40 % - Akzent2 5 2 2" xfId="10017"/>
    <cellStyle name="20 % - Akzent3 5 2 2" xfId="10018"/>
    <cellStyle name="40 % - Akzent3 5 2 2" xfId="10019"/>
    <cellStyle name="20 % - Akzent4 5 2 2" xfId="10020"/>
    <cellStyle name="40 % - Akzent4 5 2 2" xfId="10021"/>
    <cellStyle name="20 % - Akzent5 5 2 2" xfId="10022"/>
    <cellStyle name="40 % - Akzent5 5 2 2" xfId="10023"/>
    <cellStyle name="20 % - Akzent6 8 2 2" xfId="10024"/>
    <cellStyle name="40 % - Akzent6 5 2 2" xfId="10025"/>
    <cellStyle name="20% - Akzent1 2 9 2 2" xfId="10026"/>
    <cellStyle name="20% - Akzent1 2 2 8 2 2" xfId="10027"/>
    <cellStyle name="20% - Akzent1 3 9 2 2" xfId="10028"/>
    <cellStyle name="20% - Akzent1 3 2 8 2 2" xfId="10029"/>
    <cellStyle name="20% - Akzent2 2 9 2 2" xfId="10030"/>
    <cellStyle name="20% - Akzent2 2 2 8 2 2" xfId="10031"/>
    <cellStyle name="20% - Akzent2 3 9 2 2" xfId="10032"/>
    <cellStyle name="20% - Akzent2 3 2 8 2 2" xfId="10033"/>
    <cellStyle name="20% - Akzent3 2 9 2 2" xfId="10034"/>
    <cellStyle name="20% - Akzent3 2 2 8 2 2" xfId="10035"/>
    <cellStyle name="20% - Akzent3 3 9 2 2" xfId="10036"/>
    <cellStyle name="20% - Akzent3 3 2 8 2 2" xfId="10037"/>
    <cellStyle name="20% - Akzent4 2 9 2 2" xfId="10038"/>
    <cellStyle name="20% - Akzent4 2 2 8 2 2" xfId="10039"/>
    <cellStyle name="20% - Akzent4 3 9 2 2" xfId="10040"/>
    <cellStyle name="20% - Akzent4 3 2 8 2 2" xfId="10041"/>
    <cellStyle name="20% - Akzent5 2 9 2 2" xfId="10042"/>
    <cellStyle name="20% - Akzent5 2 2 8 2 2" xfId="10043"/>
    <cellStyle name="20% - Akzent5 3 9 2 2" xfId="10044"/>
    <cellStyle name="20% - Akzent5 3 2 8 2 2" xfId="10045"/>
    <cellStyle name="20% - Akzent6 5 8 2 2" xfId="10046"/>
    <cellStyle name="20% - Akzent6 6 2 8 2 2" xfId="10047"/>
    <cellStyle name="20% - Akzent6 7 8 2 2" xfId="10048"/>
    <cellStyle name="20% - Akzent6 8 2 2 2" xfId="10049"/>
    <cellStyle name="40% - Akzent1 2 9 2 2" xfId="10050"/>
    <cellStyle name="40% - Akzent1 2 2 8 2 2" xfId="10051"/>
    <cellStyle name="40% - Akzent1 3 9 2 2" xfId="10052"/>
    <cellStyle name="40% - Akzent1 3 2 8 2 2" xfId="10053"/>
    <cellStyle name="40% - Akzent2 2 9 2 2" xfId="10054"/>
    <cellStyle name="40% - Akzent2 2 2 8 2 2" xfId="10055"/>
    <cellStyle name="40% - Akzent2 3 9 2 2" xfId="10056"/>
    <cellStyle name="40% - Akzent2 3 2 8 2 2" xfId="10057"/>
    <cellStyle name="40% - Akzent3 2 9 2 2" xfId="10058"/>
    <cellStyle name="40% - Akzent3 2 2 8 2 2" xfId="10059"/>
    <cellStyle name="40% - Akzent3 3 9 2 2" xfId="10060"/>
    <cellStyle name="40% - Akzent3 3 2 8 2 2" xfId="10061"/>
    <cellStyle name="40% - Akzent4 2 9 2 2" xfId="10062"/>
    <cellStyle name="40% - Akzent4 2 2 8 2 2" xfId="10063"/>
    <cellStyle name="40% - Akzent4 3 9 2 2" xfId="10064"/>
    <cellStyle name="40% - Akzent4 3 2 8 2 2" xfId="10065"/>
    <cellStyle name="40% - Akzent5 2 9 2 2" xfId="10066"/>
    <cellStyle name="40% - Akzent5 2 2 8 2 2" xfId="10067"/>
    <cellStyle name="40% - Akzent5 3 9 2 2" xfId="10068"/>
    <cellStyle name="40% - Akzent5 3 2 8 2 2" xfId="10069"/>
    <cellStyle name="40% - Akzent6 2 9 2 2" xfId="10070"/>
    <cellStyle name="40% - Akzent6 2 2 8 2 2" xfId="10071"/>
    <cellStyle name="40% - Akzent6 3 9 2 2" xfId="10072"/>
    <cellStyle name="40% - Akzent6 3 2 8 2 2" xfId="10073"/>
    <cellStyle name="Dezimal 2 7 2 2" xfId="10074"/>
    <cellStyle name="Dezimal 2 2 4 2 2" xfId="10075"/>
    <cellStyle name="Dezimal 2 3 4 2 2" xfId="10076"/>
    <cellStyle name="Dezimal 3 6 2 2" xfId="10077"/>
    <cellStyle name="Dezimal 3 2 4 2 2" xfId="10078"/>
    <cellStyle name="Dezimal 3 3 2 2 2" xfId="10079"/>
    <cellStyle name="Dezimal 4 4 2 2" xfId="10080"/>
    <cellStyle name="Dezimal 4 2 2 2 2" xfId="10081"/>
    <cellStyle name="Dezimal 4 3 2 2 2" xfId="10082"/>
    <cellStyle name="Dezimal 5 4 2 2" xfId="10083"/>
    <cellStyle name="Dezimal 5 2 2 2 2" xfId="10084"/>
    <cellStyle name="Dezimal 5 3 2 2 2" xfId="10085"/>
    <cellStyle name="Notiz 7 8 2 2" xfId="10086"/>
    <cellStyle name="Prozent 5 8 2 2" xfId="10087"/>
    <cellStyle name="Standard 19 4 2 2" xfId="10088"/>
    <cellStyle name="Standard 7 8 2 2" xfId="10089"/>
    <cellStyle name="40% - Akzent1 2 2 2 2 5 2 2" xfId="10090"/>
    <cellStyle name="40% - Akzent2 3 2 2 6 2 2" xfId="10091"/>
    <cellStyle name="Dezimal [0] 4 2 2" xfId="10092"/>
    <cellStyle name="Dezimal [0] 2 3 2" xfId="10093"/>
    <cellStyle name="Dezimal [0] 2 2 2 2" xfId="10094"/>
    <cellStyle name="Dezimal [0] 3 2 2" xfId="10095"/>
    <cellStyle name="Dezimal 2 5 4 2 2" xfId="10096"/>
    <cellStyle name="Dezimal 2 2 3 3 2 2" xfId="10097"/>
    <cellStyle name="Dezimal 3 5 2 2" xfId="10098"/>
    <cellStyle name="Dezimal 3 2 3 2 2" xfId="10099"/>
    <cellStyle name="Komma 3 3 2 2" xfId="10100"/>
    <cellStyle name="Komma 2 4 2 2" xfId="10101"/>
    <cellStyle name="Notiz 5 4 2 2" xfId="10102"/>
    <cellStyle name="Standard 3 6 3 2 2" xfId="10103"/>
    <cellStyle name="Standard 5 5 3 2 2" xfId="10104"/>
    <cellStyle name="Standard 5 2 3 3 2 2" xfId="10105"/>
    <cellStyle name="Standard 6 5 3 2 2" xfId="10106"/>
    <cellStyle name="Standard 6 2 3 2 2" xfId="10107"/>
    <cellStyle name="Dezimal 2 4 3 2 2" xfId="10108"/>
    <cellStyle name="Dezimal 2 2 2 3 2 2" xfId="10109"/>
    <cellStyle name="Dezimal 3 4 2 2" xfId="10110"/>
    <cellStyle name="Dezimal 3 2 2 2 2" xfId="10111"/>
    <cellStyle name="Standard 7 3 5 2 2" xfId="10112"/>
    <cellStyle name="Standard 7 2 2 5 2 2" xfId="10113"/>
    <cellStyle name="Standard 7 2 6 2 2" xfId="10114"/>
    <cellStyle name="Standard 6 3 5 2 2" xfId="10115"/>
    <cellStyle name="Prozent 5 3 5 2 2" xfId="10116"/>
    <cellStyle name="Prozent 5 2 2 5 2 2" xfId="10117"/>
    <cellStyle name="Prozent 5 2 6 2 2" xfId="10118"/>
    <cellStyle name="Notiz 7 3 5 2 2" xfId="10119"/>
    <cellStyle name="Notiz 7 2 2 5 2 2" xfId="10120"/>
    <cellStyle name="Notiz 7 2 6 2 2" xfId="10121"/>
    <cellStyle name="Notiz 3 2 3 2 5 2 2" xfId="10122"/>
    <cellStyle name="Notiz 3 2 3 6 2 2" xfId="10123"/>
    <cellStyle name="Dezimal 2 4 2 2 2" xfId="10124"/>
    <cellStyle name="40% - Akzent6 3 4 5 2 2" xfId="10125"/>
    <cellStyle name="40% - Akzent6 3 3 6 2 2" xfId="10126"/>
    <cellStyle name="40% - Akzent6 3 2 3 5 2 2" xfId="10127"/>
    <cellStyle name="40% - Akzent6 3 2 2 2 5 2 2" xfId="10128"/>
    <cellStyle name="40% - Akzent6 3 2 2 6 2 2" xfId="10129"/>
    <cellStyle name="40% - Akzent6 2 4 5 2 2" xfId="10130"/>
    <cellStyle name="40% - Akzent6 2 3 2 5 2 2" xfId="10131"/>
    <cellStyle name="40% - Akzent6 2 3 6 2 2" xfId="10132"/>
    <cellStyle name="40% - Akzent6 2 2 3 5 2 2" xfId="10133"/>
    <cellStyle name="40% - Akzent6 2 2 2 2 5 2 2" xfId="10134"/>
    <cellStyle name="40% - Akzent6 2 2 2 6 2 2" xfId="10135"/>
    <cellStyle name="40% - Akzent5 3 4 5 2 2" xfId="10136"/>
    <cellStyle name="40% - Akzent5 3 3 2 5 2 2" xfId="10137"/>
    <cellStyle name="40% - Akzent5 3 3 6 2 2" xfId="10138"/>
    <cellStyle name="40% - Akzent5 3 2 3 5 2 2" xfId="10139"/>
    <cellStyle name="40% - Akzent5 3 2 2 2 5 2 2" xfId="10140"/>
    <cellStyle name="40% - Akzent5 3 2 2 6 2 2" xfId="10141"/>
    <cellStyle name="40% - Akzent5 2 3 2 5 2 2" xfId="10142"/>
    <cellStyle name="40% - Akzent5 2 3 6 2 2" xfId="10143"/>
    <cellStyle name="40% - Akzent5 2 2 3 5 2 2" xfId="10144"/>
    <cellStyle name="40% - Akzent5 2 2 2 2 5 2 2" xfId="10145"/>
    <cellStyle name="40% - Akzent5 2 2 2 6 2 2" xfId="10146"/>
    <cellStyle name="40% - Akzent4 3 3 6 2 2" xfId="10147"/>
    <cellStyle name="40% - Akzent4 3 2 3 5 2 2" xfId="10148"/>
    <cellStyle name="40% - Akzent4 3 2 2 2 5 2 2" xfId="10149"/>
    <cellStyle name="40% - Akzent4 3 2 2 6 2 2" xfId="10150"/>
    <cellStyle name="40% - Akzent4 2 3 2 5 2 2" xfId="10151"/>
    <cellStyle name="40% - Akzent4 2 4 5 2 2" xfId="10152"/>
    <cellStyle name="40% - Akzent4 2 3 6 2 2" xfId="10153"/>
    <cellStyle name="40% - Akzent4 2 2 3 5 2 2" xfId="10154"/>
    <cellStyle name="40% - Akzent3 3 4 5 2 2" xfId="10155"/>
    <cellStyle name="40% - Akzent3 3 3 2 5 2 2" xfId="10156"/>
    <cellStyle name="40% - Akzent3 3 2 2 2 5 2 2" xfId="10157"/>
    <cellStyle name="40% - Akzent3 3 2 2 6 2 2" xfId="10158"/>
    <cellStyle name="40% - Akzent3 2 4 5 2 2" xfId="10159"/>
    <cellStyle name="40% - Akzent3 2 3 2 5 2 2" xfId="10160"/>
    <cellStyle name="40% - Akzent3 2 3 6 2 2" xfId="10161"/>
    <cellStyle name="40% - Akzent3 2 2 3 5 2 2" xfId="10162"/>
    <cellStyle name="40% - Akzent3 2 2 2 2 5 2 2" xfId="10163"/>
    <cellStyle name="40% - Akzent3 2 2 2 6 2 2" xfId="10164"/>
    <cellStyle name="40% - Akzent2 3 4 5 2 2" xfId="10165"/>
    <cellStyle name="40% - Akzent2 3 3 2 5 2 2" xfId="10166"/>
    <cellStyle name="40% - Akzent2 3 3 6 2 2" xfId="10167"/>
    <cellStyle name="40% - Akzent2 3 2 3 5 2 2" xfId="10168"/>
    <cellStyle name="40% - Akzent2 3 2 2 2 5 2 2" xfId="10169"/>
    <cellStyle name="40% - Akzent2 2 3 2 5 2 2" xfId="10170"/>
    <cellStyle name="40% - Akzent2 2 3 6 2 2" xfId="10171"/>
    <cellStyle name="40% - Akzent2 2 2 3 5 2 2" xfId="10172"/>
    <cellStyle name="40% - Akzent2 2 2 2 2 5 2 2" xfId="10173"/>
    <cellStyle name="40% - Akzent2 2 2 2 6 2 2" xfId="10174"/>
    <cellStyle name="40% - Akzent1 3 3 2 5 2 2" xfId="10175"/>
    <cellStyle name="40% - Akzent1 3 3 6 2 2" xfId="10176"/>
    <cellStyle name="40% - Akzent1 3 2 2 6 2 2" xfId="10177"/>
    <cellStyle name="40% - Akzent1 2 3 2 5 2 2" xfId="10178"/>
    <cellStyle name="40% - Akzent1 2 3 6 2 2" xfId="10179"/>
    <cellStyle name="40% - Akzent1 2 2 3 5 2 2" xfId="10180"/>
    <cellStyle name="40% - Akzent1 2 2 2 6 2 2" xfId="10181"/>
    <cellStyle name="20% - Akzent6 7 2 2 5 2 2" xfId="10182"/>
    <cellStyle name="20% - Akzent6 5 3 5 2 2" xfId="10183"/>
    <cellStyle name="20% - Akzent6 5 2 2 5 2 2" xfId="10184"/>
    <cellStyle name="20% - Akzent6 5 2 6 2 2" xfId="10185"/>
    <cellStyle name="20% - Akzent5 3 4 5 2 2" xfId="10186"/>
    <cellStyle name="20% - Akzent5 3 2 3 5 2 2" xfId="10187"/>
    <cellStyle name="20% - Akzent5 2 4 5 2 2" xfId="10188"/>
    <cellStyle name="20% - Akzent5 2 3 2 5 2 2" xfId="10189"/>
    <cellStyle name="20% - Akzent5 2 3 6 2 2" xfId="10190"/>
    <cellStyle name="20% - Akzent5 2 2 3 5 2 2" xfId="10191"/>
    <cellStyle name="20% - Akzent5 2 2 2 2 5 2 2" xfId="10192"/>
    <cellStyle name="20% - Akzent4 3 4 5 2 2" xfId="10193"/>
    <cellStyle name="20% - Akzent4 3 3 2 5 2 2" xfId="10194"/>
    <cellStyle name="20% - Akzent4 3 3 6 2 2" xfId="10195"/>
    <cellStyle name="20% - Akzent4 3 2 3 5 2 2" xfId="10196"/>
    <cellStyle name="20% - Akzent4 3 2 2 6 2 2" xfId="10197"/>
    <cellStyle name="20% - Akzent4 2 4 5 2 2" xfId="10198"/>
    <cellStyle name="20% - Akzent4 2 3 2 5 2 2" xfId="10199"/>
    <cellStyle name="20% - Akzent4 2 3 6 2 2" xfId="10200"/>
    <cellStyle name="20% - Akzent4 2 2 3 5 2 2" xfId="10201"/>
    <cellStyle name="20% - Akzent4 2 2 2 2 5 2 2" xfId="10202"/>
    <cellStyle name="20% - Akzent4 2 2 2 6 2 2" xfId="10203"/>
    <cellStyle name="20% - Akzent3 3 4 5 2 2" xfId="10204"/>
    <cellStyle name="20% - Akzent3 3 3 2 5 2 2" xfId="10205"/>
    <cellStyle name="20% - Akzent3 3 3 6 2 2" xfId="10206"/>
    <cellStyle name="20% - Akzent3 3 2 3 5 2 2" xfId="10207"/>
    <cellStyle name="20% - Akzent3 3 2 2 2 5 2 2" xfId="10208"/>
    <cellStyle name="20% - Akzent3 2 4 5 2 2" xfId="10209"/>
    <cellStyle name="20% - Akzent3 2 3 2 5 2 2" xfId="10210"/>
    <cellStyle name="20% - Akzent3 2 3 6 2 2" xfId="10211"/>
    <cellStyle name="20% - Akzent3 2 2 3 5 2 2" xfId="10212"/>
    <cellStyle name="20% - Akzent3 2 2 2 2 5 2 2" xfId="10213"/>
    <cellStyle name="20% - Akzent3 2 2 2 6 2 2" xfId="10214"/>
    <cellStyle name="40 % - Akzent6 3 2 2" xfId="10215"/>
    <cellStyle name="40 % - Akzent2 4 2 2" xfId="10216"/>
    <cellStyle name="20% - Akzent2 3 4 5 2 2" xfId="10217"/>
    <cellStyle name="20% - Akzent2 3 3 2 5 2 2" xfId="10218"/>
    <cellStyle name="20% - Akzent2 3 3 6 2 2" xfId="10219"/>
    <cellStyle name="20% - Akzent2 3 2 3 5 2 2" xfId="10220"/>
    <cellStyle name="20% - Akzent2 3 2 2 6 2 2" xfId="10221"/>
    <cellStyle name="40 % - Akzent5 4 2 2" xfId="10222"/>
    <cellStyle name="20% - Akzent2 2 4 5 2 2" xfId="10223"/>
    <cellStyle name="20% - Akzent2 2 3 2 5 2 2" xfId="10224"/>
    <cellStyle name="20% - Akzent2 2 3 6 2 2" xfId="10225"/>
    <cellStyle name="20% - Akzent2 2 2 3 5 2 2" xfId="10226"/>
    <cellStyle name="20% - Akzent2 2 2 2 2 5 2 2" xfId="10227"/>
    <cellStyle name="20% - Akzent2 2 2 2 6 2 2" xfId="10228"/>
    <cellStyle name="40 % - Akzent6 4 2 2" xfId="10229"/>
    <cellStyle name="20% - Akzent1 3 4 5 2 2" xfId="10230"/>
    <cellStyle name="20% - Akzent1 3 3 2 5 2 2" xfId="10231"/>
    <cellStyle name="20% - Akzent1 3 3 6 2 2" xfId="10232"/>
    <cellStyle name="20% - Akzent1 3 2 3 5 2 2" xfId="10233"/>
    <cellStyle name="20% - Akzent1 3 2 2 2 5 2 2" xfId="10234"/>
    <cellStyle name="20% - Akzent1 3 2 2 6 2 2" xfId="10235"/>
    <cellStyle name="20% - Akzent1 2 4 5 2 2" xfId="10236"/>
    <cellStyle name="20% - Akzent1 2 3 6 2 2" xfId="10237"/>
    <cellStyle name="20% - Akzent1 2 2 3 5 2 2" xfId="10238"/>
    <cellStyle name="20% - Akzent1 2 2 2 2 5 2 2" xfId="10239"/>
    <cellStyle name="20% - Akzent1 2 2 2 6 2 2" xfId="10240"/>
    <cellStyle name="20 % - Akzent6 3 5 2 2" xfId="10241"/>
    <cellStyle name="20 % - Akzent6 2 2 5 2 2" xfId="10242"/>
    <cellStyle name="20 % - Akzent6 2 6 2 2" xfId="10243"/>
    <cellStyle name="20% - Akzent5 2 2 2 6 2 2" xfId="10244"/>
    <cellStyle name="20% - Akzent4 3 2 2 2 5 2 2" xfId="10245"/>
    <cellStyle name="20% - Akzent3 3 2 2 6 2 2" xfId="10246"/>
    <cellStyle name="40% - Akzent6 3 3 2 5 2 2" xfId="10247"/>
    <cellStyle name="20% - Akzent2 3 2 2 2 5 2 2" xfId="10248"/>
    <cellStyle name="20% - Akzent1 2 3 2 5 2 2" xfId="10249"/>
    <cellStyle name="Notiz 2 2 3 2 5 2 2" xfId="10250"/>
    <cellStyle name="Notiz 2 2 3 6 2 2" xfId="10251"/>
    <cellStyle name="Standard 3 3 5 2 2" xfId="10252"/>
    <cellStyle name="40% - Akzent5 2 4 5 2 2" xfId="10253"/>
    <cellStyle name="40% - Akzent4 3 3 2 5 2 2" xfId="10254"/>
    <cellStyle name="40% - Akzent3 3 2 3 5 2 2" xfId="10255"/>
    <cellStyle name="40% - Akzent4 2 2 2 6 2 2" xfId="10256"/>
    <cellStyle name="40% - Akzent2 2 4 5 2 2" xfId="10257"/>
    <cellStyle name="40% - Akzent1 2 4 5 2 2" xfId="10258"/>
    <cellStyle name="40% - Akzent1 3 4 5 2 2" xfId="10259"/>
    <cellStyle name="40% - Akzent1 3 2 2 2 5 2 2" xfId="10260"/>
    <cellStyle name="20% - Akzent6 7 3 5 2 2" xfId="10261"/>
    <cellStyle name="20% - Akzent6 6 2 3 5 2 2" xfId="10262"/>
    <cellStyle name="20% - Akzent6 7 2 6 2 2" xfId="10263"/>
    <cellStyle name="20% - Akzent6 6 2 2 2 5 2 2" xfId="10264"/>
    <cellStyle name="20% - Akzent5 3 2 2 6 2 2" xfId="10265"/>
    <cellStyle name="20% - Akzent5 3 3 6 2 2" xfId="10266"/>
    <cellStyle name="40% - Akzent4 3 4 5 2 2" xfId="10267"/>
    <cellStyle name="40% - Akzent4 2 2 2 2 5 2 2" xfId="10268"/>
    <cellStyle name="40% - Akzent3 3 3 6 2 2" xfId="10269"/>
    <cellStyle name="40% - Akzent1 3 2 3 5 2 2" xfId="10270"/>
    <cellStyle name="20% - Akzent6 6 2 2 6 2 2" xfId="10271"/>
    <cellStyle name="20% - Akzent5 3 2 2 2 5 2 2" xfId="10272"/>
    <cellStyle name="20% - Akzent5 3 3 2 5 2 2" xfId="10273"/>
    <cellStyle name="Komma 7 2 2" xfId="10274"/>
    <cellStyle name="Dezimal 2 5 3 2 2" xfId="10275"/>
    <cellStyle name="Dezimal 2 3 2 3 2 2" xfId="10276"/>
    <cellStyle name="Komma 2 3 2 2" xfId="10277"/>
    <cellStyle name="Standard 13 5 2 2" xfId="10278"/>
    <cellStyle name="20 % - Akzent6 4 3 2 2" xfId="10279"/>
    <cellStyle name="20 % - Akzent6 2 3 3 2 2" xfId="10280"/>
    <cellStyle name="20 % - Akzent6 2 2 2 3 2 2" xfId="10281"/>
    <cellStyle name="20 % - Akzent6 3 2 3 2 2" xfId="10282"/>
    <cellStyle name="20% - Akzent1 2 5 3 2 2" xfId="10283"/>
    <cellStyle name="20% - Akzent1 2 2 4 3 2 2" xfId="10284"/>
    <cellStyle name="20% - Akzent1 2 2 2 3 3 2 2" xfId="10285"/>
    <cellStyle name="20% - Akzent1 2 2 2 2 2 3 2 2" xfId="10286"/>
    <cellStyle name="20% - Akzent1 2 2 3 2 3 2 2" xfId="10287"/>
    <cellStyle name="20% - Akzent1 2 3 3 3 2 2" xfId="10288"/>
    <cellStyle name="20% - Akzent1 2 3 2 2 3 2 2" xfId="10289"/>
    <cellStyle name="20% - Akzent1 2 4 2 3 2 2" xfId="10290"/>
    <cellStyle name="20% - Akzent1 3 5 3 2 2" xfId="10291"/>
    <cellStyle name="20% - Akzent1 3 2 4 3 2 2" xfId="10292"/>
    <cellStyle name="20% - Akzent1 3 2 2 3 3 2 2" xfId="10293"/>
    <cellStyle name="20% - Akzent1 3 2 2 2 2 3 2 2" xfId="10294"/>
    <cellStyle name="20% - Akzent1 3 2 3 2 3 2 2" xfId="10295"/>
    <cellStyle name="20% - Akzent1 3 3 3 3 2 2" xfId="10296"/>
    <cellStyle name="20% - Akzent1 3 3 2 2 3 2 2" xfId="10297"/>
    <cellStyle name="20% - Akzent1 3 4 2 3 2 2" xfId="10298"/>
    <cellStyle name="20% - Akzent2 2 5 3 2 2" xfId="10299"/>
    <cellStyle name="20% - Akzent2 2 2 4 3 2 2" xfId="10300"/>
    <cellStyle name="20% - Akzent2 2 2 2 3 3 2 2" xfId="10301"/>
    <cellStyle name="20% - Akzent2 2 2 2 2 2 3 2 2" xfId="10302"/>
    <cellStyle name="20% - Akzent2 2 2 3 2 3 2 2" xfId="10303"/>
    <cellStyle name="20% - Akzent2 2 3 3 3 2 2" xfId="10304"/>
    <cellStyle name="20% - Akzent2 2 3 2 2 3 2 2" xfId="10305"/>
    <cellStyle name="20% - Akzent2 2 4 2 3 2 2" xfId="10306"/>
    <cellStyle name="20% - Akzent2 3 5 3 2 2" xfId="10307"/>
    <cellStyle name="20% - Akzent2 3 2 4 3 2 2" xfId="10308"/>
    <cellStyle name="20% - Akzent2 3 2 2 3 3 2 2" xfId="10309"/>
    <cellStyle name="20% - Akzent2 3 2 2 2 2 3 2 2" xfId="10310"/>
    <cellStyle name="20% - Akzent2 3 2 3 2 3 2 2" xfId="10311"/>
    <cellStyle name="20% - Akzent2 3 3 3 3 2 2" xfId="10312"/>
    <cellStyle name="20% - Akzent2 3 3 2 2 3 2 2" xfId="10313"/>
    <cellStyle name="20% - Akzent2 3 4 2 3 2 2" xfId="10314"/>
    <cellStyle name="20% - Akzent3 2 5 3 2 2" xfId="10315"/>
    <cellStyle name="20% - Akzent3 2 2 4 3 2 2" xfId="10316"/>
    <cellStyle name="20% - Akzent3 2 2 2 3 3 2 2" xfId="10317"/>
    <cellStyle name="20% - Akzent3 2 2 2 2 2 3 2 2" xfId="10318"/>
    <cellStyle name="20% - Akzent3 2 2 3 2 3 2 2" xfId="10319"/>
    <cellStyle name="20% - Akzent3 2 3 3 3 2 2" xfId="10320"/>
    <cellStyle name="20% - Akzent3 2 3 2 2 3 2 2" xfId="10321"/>
    <cellStyle name="20% - Akzent3 2 4 2 3 2 2" xfId="10322"/>
    <cellStyle name="20% - Akzent3 3 5 3 2 2" xfId="10323"/>
    <cellStyle name="20% - Akzent3 3 2 4 3 2 2" xfId="10324"/>
    <cellStyle name="20% - Akzent3 3 2 2 3 3 2 2" xfId="10325"/>
    <cellStyle name="20% - Akzent3 3 2 2 2 2 3 2 2" xfId="10326"/>
    <cellStyle name="20% - Akzent3 3 2 3 2 3 2 2" xfId="10327"/>
    <cellStyle name="20% - Akzent3 3 3 3 3 2 2" xfId="10328"/>
    <cellStyle name="20% - Akzent3 3 3 2 2 3 2 2" xfId="10329"/>
    <cellStyle name="20% - Akzent3 3 4 2 3 2 2" xfId="10330"/>
    <cellStyle name="20% - Akzent4 2 5 3 2 2" xfId="10331"/>
    <cellStyle name="20% - Akzent4 2 2 4 3 2 2" xfId="10332"/>
    <cellStyle name="20% - Akzent4 2 2 2 3 3 2 2" xfId="10333"/>
    <cellStyle name="20% - Akzent4 2 2 2 2 2 3 2 2" xfId="10334"/>
    <cellStyle name="20% - Akzent4 2 2 3 2 3 2 2" xfId="10335"/>
    <cellStyle name="20% - Akzent4 2 3 3 3 2 2" xfId="10336"/>
    <cellStyle name="20% - Akzent4 2 3 2 2 3 2 2" xfId="10337"/>
    <cellStyle name="20% - Akzent4 2 4 2 3 2 2" xfId="10338"/>
    <cellStyle name="20% - Akzent4 3 5 3 2 2" xfId="10339"/>
    <cellStyle name="20% - Akzent4 3 2 4 3 2 2" xfId="10340"/>
    <cellStyle name="20% - Akzent4 3 2 2 3 3 2 2" xfId="10341"/>
    <cellStyle name="20% - Akzent4 3 2 2 2 2 3 2 2" xfId="10342"/>
    <cellStyle name="20% - Akzent4 3 2 3 2 3 2 2" xfId="10343"/>
    <cellStyle name="20% - Akzent4 3 3 3 3 2 2" xfId="10344"/>
    <cellStyle name="20% - Akzent4 3 3 2 2 3 2 2" xfId="10345"/>
    <cellStyle name="20% - Akzent4 3 4 2 3 2 2" xfId="10346"/>
    <cellStyle name="20% - Akzent5 2 5 3 2 2" xfId="10347"/>
    <cellStyle name="20% - Akzent5 2 2 4 3 2 2" xfId="10348"/>
    <cellStyle name="20% - Akzent5 2 2 2 3 3 2 2" xfId="10349"/>
    <cellStyle name="20% - Akzent5 2 2 2 2 2 3 2 2" xfId="10350"/>
    <cellStyle name="20% - Akzent5 2 2 3 2 3 2 2" xfId="10351"/>
    <cellStyle name="20% - Akzent5 2 3 3 3 2 2" xfId="10352"/>
    <cellStyle name="20% - Akzent5 2 3 2 2 3 2 2" xfId="10353"/>
    <cellStyle name="20% - Akzent5 2 4 2 3 2 2" xfId="10354"/>
    <cellStyle name="20% - Akzent5 3 5 3 2 2" xfId="10355"/>
    <cellStyle name="20% - Akzent5 3 2 4 3 2 2" xfId="10356"/>
    <cellStyle name="20% - Akzent5 3 2 2 3 3 2 2" xfId="10357"/>
    <cellStyle name="20% - Akzent5 3 2 2 2 2 3 2 2" xfId="10358"/>
    <cellStyle name="20% - Akzent5 3 2 3 2 3 2 2" xfId="10359"/>
    <cellStyle name="20% - Akzent5 3 3 3 3 2 2" xfId="10360"/>
    <cellStyle name="20% - Akzent5 3 3 2 2 3 2 2" xfId="10361"/>
    <cellStyle name="20% - Akzent5 3 4 2 3 2 2" xfId="10362"/>
    <cellStyle name="20% - Akzent6 5 4 3 2 2" xfId="10363"/>
    <cellStyle name="20% - Akzent6 5 2 3 3 2 2" xfId="10364"/>
    <cellStyle name="20% - Akzent6 5 2 2 2 3 2 2" xfId="10365"/>
    <cellStyle name="20% - Akzent6 5 3 2 3 2 2" xfId="10366"/>
    <cellStyle name="20% - Akzent6 6 2 4 3 2 2" xfId="10367"/>
    <cellStyle name="20% - Akzent6 6 2 2 3 3 2 2" xfId="10368"/>
    <cellStyle name="20% - Akzent6 6 2 2 2 2 3 2 2" xfId="10369"/>
    <cellStyle name="20% - Akzent6 6 2 3 2 3 2 2" xfId="10370"/>
    <cellStyle name="20% - Akzent6 7 4 3 2 2" xfId="10371"/>
    <cellStyle name="20% - Akzent6 7 2 3 3 2 2" xfId="10372"/>
    <cellStyle name="20% - Akzent6 7 2 2 2 3 2 2" xfId="10373"/>
    <cellStyle name="20% - Akzent6 7 3 2 3 2 2" xfId="10374"/>
    <cellStyle name="40% - Akzent1 2 5 3 2 2" xfId="10375"/>
    <cellStyle name="40% - Akzent1 2 2 4 3 2 2" xfId="10376"/>
    <cellStyle name="40% - Akzent1 2 2 2 3 3 2 2" xfId="10377"/>
    <cellStyle name="40% - Akzent1 2 2 2 2 2 3 2 2" xfId="10378"/>
    <cellStyle name="40% - Akzent1 2 2 3 2 3 2 2" xfId="10379"/>
    <cellStyle name="40% - Akzent1 2 3 3 3 2 2" xfId="10380"/>
    <cellStyle name="40% - Akzent1 2 3 2 2 3 2 2" xfId="10381"/>
    <cellStyle name="40% - Akzent1 2 4 2 3 2 2" xfId="10382"/>
    <cellStyle name="40% - Akzent1 3 5 3 2 2" xfId="10383"/>
    <cellStyle name="40% - Akzent1 3 2 4 3 2 2" xfId="10384"/>
    <cellStyle name="40% - Akzent1 3 2 2 3 3 2 2" xfId="10385"/>
    <cellStyle name="40% - Akzent1 3 2 2 2 2 3 2 2" xfId="10386"/>
    <cellStyle name="40% - Akzent1 3 2 3 2 3 2 2" xfId="10387"/>
    <cellStyle name="40% - Akzent1 3 3 3 3 2 2" xfId="10388"/>
    <cellStyle name="40% - Akzent1 3 3 2 2 3 2 2" xfId="10389"/>
    <cellStyle name="40% - Akzent1 3 4 2 3 2 2" xfId="10390"/>
    <cellStyle name="40% - Akzent2 2 5 3 2 2" xfId="10391"/>
    <cellStyle name="40% - Akzent2 2 2 4 3 2 2" xfId="10392"/>
    <cellStyle name="40% - Akzent2 2 2 2 3 3 2 2" xfId="10393"/>
    <cellStyle name="40% - Akzent2 2 2 2 2 2 3 2 2" xfId="10394"/>
    <cellStyle name="40% - Akzent2 2 2 3 2 3 2 2" xfId="10395"/>
    <cellStyle name="40% - Akzent2 2 3 3 3 2 2" xfId="10396"/>
    <cellStyle name="40% - Akzent2 2 3 2 2 3 2 2" xfId="10397"/>
    <cellStyle name="40% - Akzent2 2 4 2 3 2 2" xfId="10398"/>
    <cellStyle name="40% - Akzent2 3 5 3 2 2" xfId="10399"/>
    <cellStyle name="40% - Akzent2 3 2 4 3 2 2" xfId="10400"/>
    <cellStyle name="40% - Akzent2 3 2 2 3 3 2 2" xfId="10401"/>
    <cellStyle name="40% - Akzent2 3 2 2 2 2 3 2 2" xfId="10402"/>
    <cellStyle name="40% - Akzent2 3 2 3 2 3 2 2" xfId="10403"/>
    <cellStyle name="40% - Akzent2 3 3 3 3 2 2" xfId="10404"/>
    <cellStyle name="40% - Akzent2 3 3 2 2 3 2 2" xfId="10405"/>
    <cellStyle name="40% - Akzent2 3 4 2 3 2 2" xfId="10406"/>
    <cellStyle name="40% - Akzent3 2 5 3 2 2" xfId="10407"/>
    <cellStyle name="40% - Akzent3 2 2 4 3 2 2" xfId="10408"/>
    <cellStyle name="40% - Akzent3 2 2 2 3 3 2 2" xfId="10409"/>
    <cellStyle name="40% - Akzent3 2 2 2 2 2 3 2 2" xfId="10410"/>
    <cellStyle name="40% - Akzent3 2 2 3 2 3 2 2" xfId="10411"/>
    <cellStyle name="40% - Akzent3 2 3 3 3 2 2" xfId="10412"/>
    <cellStyle name="40% - Akzent3 2 3 2 2 3 2 2" xfId="10413"/>
    <cellStyle name="40% - Akzent3 2 4 2 3 2 2" xfId="10414"/>
    <cellStyle name="40% - Akzent3 3 5 3 2 2" xfId="10415"/>
    <cellStyle name="40% - Akzent3 3 2 4 3 2 2" xfId="10416"/>
    <cellStyle name="40% - Akzent3 3 2 2 3 3 2 2" xfId="10417"/>
    <cellStyle name="40% - Akzent3 3 2 2 2 2 3 2 2" xfId="10418"/>
    <cellStyle name="40% - Akzent3 3 2 3 2 3 2 2" xfId="10419"/>
    <cellStyle name="40% - Akzent3 3 3 3 3 2 2" xfId="10420"/>
    <cellStyle name="40% - Akzent3 3 3 2 2 3 2 2" xfId="10421"/>
    <cellStyle name="40% - Akzent3 3 4 2 3 2 2" xfId="10422"/>
    <cellStyle name="40% - Akzent4 2 5 3 2 2" xfId="10423"/>
    <cellStyle name="40% - Akzent4 2 2 4 3 2 2" xfId="10424"/>
    <cellStyle name="40% - Akzent4 2 2 2 3 3 2 2" xfId="10425"/>
    <cellStyle name="40% - Akzent4 2 2 2 2 2 3 2 2" xfId="10426"/>
    <cellStyle name="40% - Akzent4 2 2 3 2 3 2 2" xfId="10427"/>
    <cellStyle name="40% - Akzent4 2 3 3 3 2 2" xfId="10428"/>
    <cellStyle name="40% - Akzent4 2 3 2 2 3 2 2" xfId="10429"/>
    <cellStyle name="40% - Akzent4 2 4 2 3 2 2" xfId="10430"/>
    <cellStyle name="40% - Akzent4 3 5 3 2 2" xfId="10431"/>
    <cellStyle name="40% - Akzent4 3 2 4 3 2 2" xfId="10432"/>
    <cellStyle name="40% - Akzent4 3 2 2 3 3 2 2" xfId="10433"/>
    <cellStyle name="40% - Akzent4 3 2 2 2 2 3 2 2" xfId="10434"/>
    <cellStyle name="40% - Akzent4 3 2 3 2 3 2 2" xfId="10435"/>
    <cellStyle name="40% - Akzent4 3 3 3 3 2 2" xfId="10436"/>
    <cellStyle name="40% - Akzent4 3 3 2 2 3 2 2" xfId="10437"/>
    <cellStyle name="40% - Akzent4 3 4 2 3 2 2" xfId="10438"/>
    <cellStyle name="40% - Akzent5 2 5 3 2 2" xfId="10439"/>
    <cellStyle name="40% - Akzent5 2 2 4 3 2 2" xfId="10440"/>
    <cellStyle name="40% - Akzent5 2 2 2 3 3 2 2" xfId="10441"/>
    <cellStyle name="40% - Akzent5 2 2 2 2 2 3 2 2" xfId="10442"/>
    <cellStyle name="40% - Akzent5 2 2 3 2 3 2 2" xfId="10443"/>
    <cellStyle name="40% - Akzent5 2 3 3 3 2 2" xfId="10444"/>
    <cellStyle name="40% - Akzent5 2 3 2 2 3 2 2" xfId="10445"/>
    <cellStyle name="40% - Akzent5 2 4 2 3 2 2" xfId="10446"/>
    <cellStyle name="40% - Akzent5 3 5 3 2 2" xfId="10447"/>
    <cellStyle name="40% - Akzent5 3 2 4 3 2 2" xfId="10448"/>
    <cellStyle name="40% - Akzent5 3 2 2 3 3 2 2" xfId="10449"/>
    <cellStyle name="40% - Akzent5 3 2 2 2 2 3 2 2" xfId="10450"/>
    <cellStyle name="40% - Akzent5 3 2 3 2 3 2 2" xfId="10451"/>
    <cellStyle name="40% - Akzent5 3 3 3 3 2 2" xfId="10452"/>
    <cellStyle name="40% - Akzent5 3 3 2 2 3 2 2" xfId="10453"/>
    <cellStyle name="40% - Akzent5 3 4 2 3 2 2" xfId="10454"/>
    <cellStyle name="40% - Akzent6 2 5 3 2 2" xfId="10455"/>
    <cellStyle name="40% - Akzent6 2 2 4 3 2 2" xfId="10456"/>
    <cellStyle name="40% - Akzent6 2 2 2 3 3 2 2" xfId="10457"/>
    <cellStyle name="40% - Akzent6 2 2 2 2 2 3 2 2" xfId="10458"/>
    <cellStyle name="40% - Akzent6 2 2 3 2 3 2 2" xfId="10459"/>
    <cellStyle name="40% - Akzent6 2 3 3 3 2 2" xfId="10460"/>
    <cellStyle name="40% - Akzent6 2 3 2 2 3 2 2" xfId="10461"/>
    <cellStyle name="40% - Akzent6 2 4 2 3 2 2" xfId="10462"/>
    <cellStyle name="40% - Akzent6 3 5 3 2 2" xfId="10463"/>
    <cellStyle name="40% - Akzent6 3 2 4 3 2 2" xfId="10464"/>
    <cellStyle name="40% - Akzent6 3 2 2 3 3 2 2" xfId="10465"/>
    <cellStyle name="40% - Akzent6 3 2 2 2 2 3 2 2" xfId="10466"/>
    <cellStyle name="40% - Akzent6 3 2 3 2 3 2 2" xfId="10467"/>
    <cellStyle name="40% - Akzent6 3 3 3 3 2 2" xfId="10468"/>
    <cellStyle name="40% - Akzent6 3 3 2 2 3 2 2" xfId="10469"/>
    <cellStyle name="40% - Akzent6 3 4 2 3 2 2" xfId="10470"/>
    <cellStyle name="Notiz 2 2 3 3 3 2 2" xfId="10471"/>
    <cellStyle name="Notiz 2 2 3 2 2 3 2 2" xfId="10472"/>
    <cellStyle name="Notiz 3 2 3 3 3 2 2" xfId="10473"/>
    <cellStyle name="Notiz 3 2 3 2 2 3 2 2" xfId="10474"/>
    <cellStyle name="Notiz 7 4 3 2 2" xfId="10475"/>
    <cellStyle name="Notiz 7 2 3 3 2 2" xfId="10476"/>
    <cellStyle name="Notiz 7 2 2 2 3 2 2" xfId="10477"/>
    <cellStyle name="Notiz 7 3 2 3 2 2" xfId="10478"/>
    <cellStyle name="Prozent 5 4 3 2 2" xfId="10479"/>
    <cellStyle name="Prozent 5 2 3 4 2 2" xfId="10480"/>
    <cellStyle name="Prozent 5 2 2 2 3 2 2" xfId="10481"/>
    <cellStyle name="Prozent 5 3 2 4 2 2" xfId="10482"/>
    <cellStyle name="Standard 3 3 2 4 2 2" xfId="10483"/>
    <cellStyle name="Standard 6 3 2 4 2 2" xfId="10484"/>
    <cellStyle name="Standard 7 4 3 2 2" xfId="10485"/>
    <cellStyle name="Standard 7 2 3 4 2 2" xfId="10486"/>
    <cellStyle name="Standard 7 2 2 2 3 2 2" xfId="10487"/>
    <cellStyle name="Standard 7 3 2 4 2 2" xfId="10488"/>
    <cellStyle name="Komma 3 2 2 2" xfId="10489"/>
    <cellStyle name="Standard 6 4 4 2 2" xfId="10490"/>
    <cellStyle name="Standard 3 4 4 2 2" xfId="10491"/>
    <cellStyle name="Normal 2 4 2 2" xfId="10492"/>
    <cellStyle name="Normal 3 2 2 2" xfId="10493"/>
    <cellStyle name="Pourcentage 3 2 2 2" xfId="10494"/>
    <cellStyle name="Normal 2 3 2 2 2" xfId="10495"/>
    <cellStyle name="Milliers 2 2 2 2" xfId="10496"/>
    <cellStyle name="20 % - Akzent6 5 2 2 2" xfId="10497"/>
    <cellStyle name="20 % - Akzent6 2 4 2 2 2" xfId="10498"/>
    <cellStyle name="20 % - Akzent6 2 2 3 2 2 2" xfId="10499"/>
    <cellStyle name="20 % - Akzent6 3 3 2 2 2" xfId="10500"/>
    <cellStyle name="20% - Akzent1 2 6 2 2 2" xfId="10501"/>
    <cellStyle name="20% - Akzent1 2 2 5 2 2 2" xfId="10502"/>
    <cellStyle name="20% - Akzent1 2 2 2 4 2 2 2" xfId="10503"/>
    <cellStyle name="20% - Akzent1 2 2 2 2 3 2 2 2" xfId="10504"/>
    <cellStyle name="20% - Akzent1 2 2 3 3 2 2 2" xfId="10505"/>
    <cellStyle name="20% - Akzent1 2 3 4 2 2 2" xfId="10506"/>
    <cellStyle name="20% - Akzent1 2 3 2 3 2 2 2" xfId="10507"/>
    <cellStyle name="20% - Akzent1 2 4 3 2 2 2" xfId="10508"/>
    <cellStyle name="20% - Akzent1 3 6 2 2 2" xfId="10509"/>
    <cellStyle name="20% - Akzent1 3 2 5 2 2 2" xfId="10510"/>
    <cellStyle name="20% - Akzent1 3 2 2 4 2 2 2" xfId="10511"/>
    <cellStyle name="20% - Akzent1 3 2 2 2 3 2 2 2" xfId="10512"/>
    <cellStyle name="20% - Akzent1 3 2 3 3 2 2 2" xfId="10513"/>
    <cellStyle name="20% - Akzent1 3 3 4 2 2 2" xfId="10514"/>
    <cellStyle name="20% - Akzent1 3 3 2 3 2 2 2" xfId="10515"/>
    <cellStyle name="20% - Akzent1 3 4 3 2 2 2" xfId="10516"/>
    <cellStyle name="20% - Akzent2 2 6 2 2 2" xfId="10517"/>
    <cellStyle name="20% - Akzent2 2 2 5 2 2 2" xfId="10518"/>
    <cellStyle name="20% - Akzent2 2 2 2 4 2 2 2" xfId="10519"/>
    <cellStyle name="20% - Akzent2 2 2 2 2 3 2 2 2" xfId="10520"/>
    <cellStyle name="20% - Akzent2 2 2 3 3 2 2 2" xfId="10521"/>
    <cellStyle name="20% - Akzent2 2 3 4 2 2 2" xfId="10522"/>
    <cellStyle name="20% - Akzent2 2 3 2 3 2 2 2" xfId="10523"/>
    <cellStyle name="20% - Akzent2 2 4 3 2 2 2" xfId="10524"/>
    <cellStyle name="20% - Akzent2 3 6 2 2 2" xfId="10525"/>
    <cellStyle name="20% - Akzent2 3 2 5 2 2 2" xfId="10526"/>
    <cellStyle name="20% - Akzent2 3 2 2 4 2 2 2" xfId="10527"/>
    <cellStyle name="20% - Akzent2 3 2 2 2 3 2 2 2" xfId="10528"/>
    <cellStyle name="20% - Akzent2 3 2 3 3 2 2 2" xfId="10529"/>
    <cellStyle name="20% - Akzent2 3 3 4 2 2 2" xfId="10530"/>
    <cellStyle name="20% - Akzent2 3 3 2 3 2 2 2" xfId="10531"/>
    <cellStyle name="20% - Akzent2 3 4 3 2 2 2" xfId="10532"/>
    <cellStyle name="20% - Akzent3 2 6 2 2 2" xfId="10533"/>
    <cellStyle name="20% - Akzent3 2 2 5 2 2 2" xfId="10534"/>
    <cellStyle name="20% - Akzent3 2 2 2 4 2 2 2" xfId="10535"/>
    <cellStyle name="20% - Akzent3 2 2 2 2 3 2 2 2" xfId="10536"/>
    <cellStyle name="20% - Akzent3 2 2 3 3 2 2 2" xfId="10537"/>
    <cellStyle name="20% - Akzent3 2 3 4 2 2 2" xfId="10538"/>
    <cellStyle name="20% - Akzent3 2 3 2 3 2 2 2" xfId="10539"/>
    <cellStyle name="20% - Akzent3 2 4 3 2 2 2" xfId="10540"/>
    <cellStyle name="20% - Akzent3 3 6 2 2 2" xfId="10541"/>
    <cellStyle name="20% - Akzent3 3 2 5 2 2 2" xfId="10542"/>
    <cellStyle name="20% - Akzent3 3 2 2 4 2 2 2" xfId="10543"/>
    <cellStyle name="20% - Akzent3 3 2 2 2 3 2 2 2" xfId="10544"/>
    <cellStyle name="20% - Akzent3 3 2 3 3 2 2 2" xfId="10545"/>
    <cellStyle name="20% - Akzent3 3 3 4 2 2 2" xfId="10546"/>
    <cellStyle name="20% - Akzent3 3 3 2 3 2 2 2" xfId="10547"/>
    <cellStyle name="20% - Akzent3 3 4 3 2 2 2" xfId="10548"/>
    <cellStyle name="20% - Akzent4 2 6 2 2 2" xfId="10549"/>
    <cellStyle name="20% - Akzent4 2 2 5 2 2 2" xfId="10550"/>
    <cellStyle name="20% - Akzent4 2 2 2 4 2 2 2" xfId="10551"/>
    <cellStyle name="20% - Akzent4 2 2 2 2 3 2 2 2" xfId="10552"/>
    <cellStyle name="20% - Akzent4 2 2 3 3 2 2 2" xfId="10553"/>
    <cellStyle name="20% - Akzent4 2 3 4 2 2 2" xfId="10554"/>
    <cellStyle name="20% - Akzent4 2 3 2 3 2 2 2" xfId="10555"/>
    <cellStyle name="20% - Akzent4 2 4 3 2 2 2" xfId="10556"/>
    <cellStyle name="20% - Akzent4 3 6 2 2 2" xfId="10557"/>
    <cellStyle name="20% - Akzent4 3 2 5 2 2 2" xfId="10558"/>
    <cellStyle name="20% - Akzent4 3 2 2 4 2 2 2" xfId="10559"/>
    <cellStyle name="20% - Akzent4 3 2 2 2 3 2 2 2" xfId="10560"/>
    <cellStyle name="20% - Akzent4 3 2 3 3 2 2 2" xfId="10561"/>
    <cellStyle name="20% - Akzent4 3 3 4 2 2 2" xfId="10562"/>
    <cellStyle name="20% - Akzent4 3 3 2 3 2 2 2" xfId="10563"/>
    <cellStyle name="20% - Akzent4 3 4 3 2 2 2" xfId="10564"/>
    <cellStyle name="20% - Akzent5 2 6 2 2 2" xfId="10565"/>
    <cellStyle name="20% - Akzent5 2 2 5 2 2 2" xfId="10566"/>
    <cellStyle name="20% - Akzent5 2 2 2 4 2 2 2" xfId="10567"/>
    <cellStyle name="20% - Akzent5 2 2 2 2 3 2 2 2" xfId="10568"/>
    <cellStyle name="20% - Akzent5 2 2 3 3 2 2 2" xfId="10569"/>
    <cellStyle name="20% - Akzent5 2 3 4 2 2 2" xfId="10570"/>
    <cellStyle name="20% - Akzent5 2 3 2 3 2 2 2" xfId="10571"/>
    <cellStyle name="20% - Akzent5 2 4 3 2 2 2" xfId="10572"/>
    <cellStyle name="20% - Akzent5 3 6 2 2 2" xfId="10573"/>
    <cellStyle name="20% - Akzent5 3 2 5 2 2 2" xfId="10574"/>
    <cellStyle name="20% - Akzent5 3 2 2 4 2 2 2" xfId="10575"/>
    <cellStyle name="20% - Akzent5 3 2 2 2 3 2 2 2" xfId="10576"/>
    <cellStyle name="20% - Akzent5 3 2 3 3 2 2 2" xfId="10577"/>
    <cellStyle name="20% - Akzent5 3 3 4 2 2 2" xfId="10578"/>
    <cellStyle name="20% - Akzent5 3 3 2 3 2 2 2" xfId="10579"/>
    <cellStyle name="20% - Akzent5 3 4 3 2 2 2" xfId="10580"/>
    <cellStyle name="20% - Akzent6 5 5 2 2 2" xfId="10581"/>
    <cellStyle name="20% - Akzent6 5 2 4 2 2 2" xfId="10582"/>
    <cellStyle name="20% - Akzent6 5 2 2 3 2 2 2" xfId="10583"/>
    <cellStyle name="20% - Akzent6 5 3 3 2 2 2" xfId="10584"/>
    <cellStyle name="20% - Akzent6 6 2 5 2 2 2" xfId="10585"/>
    <cellStyle name="20% - Akzent6 6 2 2 4 2 2 2" xfId="10586"/>
    <cellStyle name="20% - Akzent6 6 2 2 2 3 2 2 2" xfId="10587"/>
    <cellStyle name="20% - Akzent6 6 2 3 3 2 2 2" xfId="10588"/>
    <cellStyle name="20% - Akzent6 7 5 2 2 2" xfId="10589"/>
    <cellStyle name="20% - Akzent6 7 2 4 2 2 2" xfId="10590"/>
    <cellStyle name="20% - Akzent6 7 2 2 3 2 2 2" xfId="10591"/>
    <cellStyle name="20% - Akzent6 7 3 3 2 2 2" xfId="10592"/>
    <cellStyle name="40% - Akzent1 2 6 2 2 2" xfId="10593"/>
    <cellStyle name="40% - Akzent1 2 2 5 2 2 2" xfId="10594"/>
    <cellStyle name="40% - Akzent1 2 2 2 4 2 2 2" xfId="10595"/>
    <cellStyle name="40% - Akzent1 2 2 2 2 3 2 2 2" xfId="10596"/>
    <cellStyle name="40% - Akzent1 2 2 3 3 2 2 2" xfId="10597"/>
    <cellStyle name="40% - Akzent1 2 3 4 2 2 2" xfId="10598"/>
    <cellStyle name="40% - Akzent1 2 3 2 3 2 2 2" xfId="10599"/>
    <cellStyle name="40% - Akzent1 2 4 3 2 2 2" xfId="10600"/>
    <cellStyle name="40% - Akzent1 3 6 2 2 2" xfId="10601"/>
    <cellStyle name="40% - Akzent1 3 2 5 2 2 2" xfId="10602"/>
    <cellStyle name="40% - Akzent1 3 2 2 4 2 2 2" xfId="10603"/>
    <cellStyle name="40% - Akzent1 3 2 2 2 3 2 2 2" xfId="10604"/>
    <cellStyle name="40% - Akzent1 3 2 3 3 2 2 2" xfId="10605"/>
    <cellStyle name="40% - Akzent1 3 3 4 2 2 2" xfId="10606"/>
    <cellStyle name="40% - Akzent1 3 3 2 3 2 2 2" xfId="10607"/>
    <cellStyle name="40% - Akzent1 3 4 3 2 2 2" xfId="10608"/>
    <cellStyle name="40% - Akzent2 2 6 2 2 2" xfId="10609"/>
    <cellStyle name="40% - Akzent2 2 2 5 2 2 2" xfId="10610"/>
    <cellStyle name="40% - Akzent2 2 2 2 4 2 2 2" xfId="10611"/>
    <cellStyle name="40% - Akzent2 2 2 2 2 3 2 2 2" xfId="10612"/>
    <cellStyle name="40% - Akzent2 2 2 3 3 2 2 2" xfId="10613"/>
    <cellStyle name="40% - Akzent2 2 3 4 2 2 2" xfId="10614"/>
    <cellStyle name="40% - Akzent2 2 3 2 3 2 2 2" xfId="10615"/>
    <cellStyle name="40% - Akzent2 2 4 3 2 2 2" xfId="10616"/>
    <cellStyle name="40% - Akzent2 3 6 2 2 2" xfId="10617"/>
    <cellStyle name="40% - Akzent2 3 2 5 2 2 2" xfId="10618"/>
    <cellStyle name="40% - Akzent2 3 2 2 4 2 2 2" xfId="10619"/>
    <cellStyle name="40% - Akzent2 3 2 2 2 3 2 2 2" xfId="10620"/>
    <cellStyle name="40% - Akzent2 3 2 3 3 2 2 2" xfId="10621"/>
    <cellStyle name="40% - Akzent2 3 3 4 2 2 2" xfId="10622"/>
    <cellStyle name="40% - Akzent2 3 3 2 3 2 2 2" xfId="10623"/>
    <cellStyle name="40% - Akzent2 3 4 3 2 2 2" xfId="10624"/>
    <cellStyle name="40% - Akzent3 2 6 2 2 2" xfId="10625"/>
    <cellStyle name="40% - Akzent3 2 2 5 2 2 2" xfId="10626"/>
    <cellStyle name="40% - Akzent3 2 2 2 4 2 2 2" xfId="10627"/>
    <cellStyle name="40% - Akzent3 2 2 2 2 3 2 2 2" xfId="10628"/>
    <cellStyle name="40% - Akzent3 2 2 3 3 2 2 2" xfId="10629"/>
    <cellStyle name="40% - Akzent3 2 3 4 2 2 2" xfId="10630"/>
    <cellStyle name="40% - Akzent3 2 3 2 3 2 2 2" xfId="10631"/>
    <cellStyle name="40% - Akzent3 2 4 3 2 2 2" xfId="10632"/>
    <cellStyle name="40% - Akzent3 3 6 2 2 2" xfId="10633"/>
    <cellStyle name="40% - Akzent3 3 2 5 2 2 2" xfId="10634"/>
    <cellStyle name="40% - Akzent3 3 2 2 4 2 2 2" xfId="10635"/>
    <cellStyle name="40% - Akzent3 3 2 2 2 3 2 2 2" xfId="10636"/>
    <cellStyle name="40% - Akzent3 3 2 3 3 2 2 2" xfId="10637"/>
    <cellStyle name="40% - Akzent3 3 3 4 2 2 2" xfId="10638"/>
    <cellStyle name="40% - Akzent3 3 3 2 3 2 2 2" xfId="10639"/>
    <cellStyle name="40% - Akzent3 3 4 3 2 2 2" xfId="10640"/>
    <cellStyle name="40% - Akzent4 2 6 2 2 2" xfId="10641"/>
    <cellStyle name="40% - Akzent4 2 2 5 2 2 2" xfId="10642"/>
    <cellStyle name="40% - Akzent4 2 2 2 4 2 2 2" xfId="10643"/>
    <cellStyle name="40% - Akzent4 2 2 2 2 3 2 2 2" xfId="10644"/>
    <cellStyle name="40% - Akzent4 2 2 3 3 2 2 2" xfId="10645"/>
    <cellStyle name="40% - Akzent4 2 3 4 2 2 2" xfId="10646"/>
    <cellStyle name="40% - Akzent4 2 3 2 3 2 2 2" xfId="10647"/>
    <cellStyle name="40% - Akzent4 2 4 3 2 2 2" xfId="10648"/>
    <cellStyle name="40% - Akzent4 3 6 2 2 2" xfId="10649"/>
    <cellStyle name="40% - Akzent4 3 2 5 2 2 2" xfId="10650"/>
    <cellStyle name="40% - Akzent4 3 2 2 4 2 2 2" xfId="10651"/>
    <cellStyle name="40% - Akzent4 3 2 2 2 3 2 2 2" xfId="10652"/>
    <cellStyle name="40% - Akzent4 3 2 3 3 2 2 2" xfId="10653"/>
    <cellStyle name="40% - Akzent4 3 3 4 2 2 2" xfId="10654"/>
    <cellStyle name="40% - Akzent4 3 3 2 3 2 2 2" xfId="10655"/>
    <cellStyle name="40% - Akzent4 3 4 3 2 2 2" xfId="10656"/>
    <cellStyle name="40% - Akzent5 2 6 2 2 2" xfId="10657"/>
    <cellStyle name="40% - Akzent5 2 2 5 2 2 2" xfId="10658"/>
    <cellStyle name="40% - Akzent5 2 2 2 4 2 2 2" xfId="10659"/>
    <cellStyle name="40% - Akzent5 2 2 2 2 3 2 2 2" xfId="10660"/>
    <cellStyle name="40% - Akzent5 2 2 3 3 2 2 2" xfId="10661"/>
    <cellStyle name="40% - Akzent5 2 3 4 2 2 2" xfId="10662"/>
    <cellStyle name="40% - Akzent5 2 3 2 3 2 2 2" xfId="10663"/>
    <cellStyle name="40% - Akzent5 2 4 3 2 2 2" xfId="10664"/>
    <cellStyle name="40% - Akzent5 3 6 2 2 2" xfId="10665"/>
    <cellStyle name="40% - Akzent5 3 2 5 2 2 2" xfId="10666"/>
    <cellStyle name="40% - Akzent5 3 2 2 4 2 2 2" xfId="10667"/>
    <cellStyle name="40% - Akzent5 3 2 2 2 3 2 2 2" xfId="10668"/>
    <cellStyle name="40% - Akzent5 3 2 3 3 2 2 2" xfId="10669"/>
    <cellStyle name="40% - Akzent5 3 3 4 2 2 2" xfId="10670"/>
    <cellStyle name="40% - Akzent5 3 3 2 3 2 2 2" xfId="10671"/>
    <cellStyle name="40% - Akzent5 3 4 3 2 2 2" xfId="10672"/>
    <cellStyle name="40% - Akzent6 2 6 2 2 2" xfId="10673"/>
    <cellStyle name="40% - Akzent6 2 2 5 2 2 2" xfId="10674"/>
    <cellStyle name="40% - Akzent6 2 2 2 4 2 2 2" xfId="10675"/>
    <cellStyle name="40% - Akzent6 2 2 2 2 3 2 2 2" xfId="10676"/>
    <cellStyle name="40% - Akzent6 2 2 3 3 2 2 2" xfId="10677"/>
    <cellStyle name="40% - Akzent6 2 3 4 2 2 2" xfId="10678"/>
    <cellStyle name="40% - Akzent6 2 3 2 3 2 2 2" xfId="10679"/>
    <cellStyle name="40% - Akzent6 2 4 3 2 2 2" xfId="10680"/>
    <cellStyle name="40% - Akzent6 3 6 2 2 2" xfId="10681"/>
    <cellStyle name="40% - Akzent6 3 2 5 2 2 2" xfId="10682"/>
    <cellStyle name="40% - Akzent6 3 2 2 4 2 2 2" xfId="10683"/>
    <cellStyle name="40% - Akzent6 3 2 2 2 3 2 2 2" xfId="10684"/>
    <cellStyle name="40% - Akzent6 3 2 3 3 2 2 2" xfId="10685"/>
    <cellStyle name="40% - Akzent6 3 3 4 2 2 2" xfId="10686"/>
    <cellStyle name="40% - Akzent6 3 3 2 3 2 2 2" xfId="10687"/>
    <cellStyle name="40% - Akzent6 3 4 3 2 2 2" xfId="10688"/>
    <cellStyle name="Notiz 2 2 3 4 2 2 2" xfId="10689"/>
    <cellStyle name="Notiz 2 2 3 2 3 2 2 2" xfId="10690"/>
    <cellStyle name="Notiz 3 2 3 4 2 2 2" xfId="10691"/>
    <cellStyle name="Notiz 3 2 3 2 3 2 2 2" xfId="10692"/>
    <cellStyle name="Notiz 7 5 2 2 2" xfId="10693"/>
    <cellStyle name="Notiz 7 2 4 2 2 2" xfId="10694"/>
    <cellStyle name="Notiz 7 2 2 3 2 2 2" xfId="10695"/>
    <cellStyle name="Notiz 7 3 3 2 2 2" xfId="10696"/>
    <cellStyle name="Prozent 5 5 2 2 2" xfId="10697"/>
    <cellStyle name="Prozent 5 2 4 2 2 2" xfId="10698"/>
    <cellStyle name="Prozent 5 2 2 3 2 2 2" xfId="10699"/>
    <cellStyle name="Prozent 5 3 3 3 2 2" xfId="10700"/>
    <cellStyle name="Standard 3 3 3 3 2 2" xfId="10701"/>
    <cellStyle name="Standard 6 3 3 3 2 2" xfId="10702"/>
    <cellStyle name="Standard 7 5 2 2 2" xfId="10703"/>
    <cellStyle name="Standard 7 2 4 2 2 2" xfId="10704"/>
    <cellStyle name="Standard 7 2 2 3 2 2 2" xfId="10705"/>
    <cellStyle name="Standard 7 3 3 3 2 2" xfId="10706"/>
    <cellStyle name="Komma 4 3 2 2" xfId="10707"/>
    <cellStyle name="Standard 3 5 2 2 2" xfId="10708"/>
    <cellStyle name="Standard 13 2 4 2 2" xfId="10709"/>
    <cellStyle name="20 % - Akzent6 4 2 2 2 2" xfId="10710"/>
    <cellStyle name="20 % - Akzent6 2 3 2 2 2 2" xfId="10711"/>
    <cellStyle name="20 % - Akzent6 2 2 2 2 2 2 2" xfId="10712"/>
    <cellStyle name="20 % - Akzent6 3 2 2 2 2 2" xfId="10713"/>
    <cellStyle name="20% - Akzent1 2 5 2 2 2 2" xfId="10714"/>
    <cellStyle name="20% - Akzent1 2 2 4 2 2 2 2" xfId="10715"/>
    <cellStyle name="20% - Akzent1 2 2 2 3 2 2 2 2" xfId="10716"/>
    <cellStyle name="20% - Akzent1 2 2 2 2 2 2 2 2 2" xfId="10717"/>
    <cellStyle name="20% - Akzent1 2 2 3 2 2 2 2 2" xfId="10718"/>
    <cellStyle name="20% - Akzent1 2 3 3 2 2 2 2" xfId="10719"/>
    <cellStyle name="20% - Akzent1 2 3 2 2 2 2 2 2" xfId="10720"/>
    <cellStyle name="20% - Akzent1 2 4 2 2 2 2 2" xfId="10721"/>
    <cellStyle name="20% - Akzent1 3 5 2 2 2 2" xfId="10722"/>
    <cellStyle name="20% - Akzent1 3 2 4 2 2 2 2" xfId="10723"/>
    <cellStyle name="20% - Akzent1 3 2 2 3 2 2 2 2" xfId="10724"/>
    <cellStyle name="20% - Akzent1 3 2 2 2 2 2 2 2 2" xfId="10725"/>
    <cellStyle name="20% - Akzent1 3 2 3 2 2 2 2 2" xfId="10726"/>
    <cellStyle name="20% - Akzent1 3 3 3 2 2 2 2" xfId="10727"/>
    <cellStyle name="20% - Akzent1 3 3 2 2 2 2 2 2" xfId="10728"/>
    <cellStyle name="20% - Akzent1 3 4 2 2 2 2 2" xfId="10729"/>
    <cellStyle name="20% - Akzent2 2 5 2 2 2 2" xfId="10730"/>
    <cellStyle name="20% - Akzent2 2 2 4 2 2 2 2" xfId="10731"/>
    <cellStyle name="20% - Akzent2 2 2 2 3 2 2 2 2" xfId="10732"/>
    <cellStyle name="20% - Akzent2 2 2 2 2 2 2 2 2 2" xfId="10733"/>
    <cellStyle name="20% - Akzent2 2 2 3 2 2 2 2 2" xfId="10734"/>
    <cellStyle name="20% - Akzent2 2 3 3 2 2 2 2" xfId="10735"/>
    <cellStyle name="20% - Akzent2 2 3 2 2 2 2 2 2" xfId="10736"/>
    <cellStyle name="20% - Akzent2 2 4 2 2 2 2 2" xfId="10737"/>
    <cellStyle name="20% - Akzent2 3 5 2 2 2 2" xfId="10738"/>
    <cellStyle name="20% - Akzent2 3 2 4 2 2 2 2" xfId="10739"/>
    <cellStyle name="20% - Akzent2 3 2 2 3 2 2 2 2" xfId="10740"/>
    <cellStyle name="20% - Akzent2 3 2 2 2 2 2 2 2 2" xfId="10741"/>
    <cellStyle name="20% - Akzent2 3 2 3 2 2 2 2 2" xfId="10742"/>
    <cellStyle name="20% - Akzent2 3 3 3 2 2 2 2" xfId="10743"/>
    <cellStyle name="20% - Akzent2 3 3 2 2 2 2 2 2" xfId="10744"/>
    <cellStyle name="20% - Akzent2 3 4 2 2 2 2 2" xfId="10745"/>
    <cellStyle name="20% - Akzent3 2 5 2 2 2 2" xfId="10746"/>
    <cellStyle name="20% - Akzent3 2 2 4 2 2 2 2" xfId="10747"/>
    <cellStyle name="20% - Akzent3 2 2 2 3 2 2 2 2" xfId="10748"/>
    <cellStyle name="20% - Akzent3 2 2 2 2 2 2 2 2 2" xfId="10749"/>
    <cellStyle name="20% - Akzent3 2 2 3 2 2 2 2 2" xfId="10750"/>
    <cellStyle name="20% - Akzent3 2 3 3 2 2 2 2" xfId="10751"/>
    <cellStyle name="20% - Akzent3 2 3 2 2 2 2 2 2" xfId="10752"/>
    <cellStyle name="20% - Akzent3 2 4 2 2 2 2 2" xfId="10753"/>
    <cellStyle name="20% - Akzent3 3 5 2 2 2 2" xfId="10754"/>
    <cellStyle name="20% - Akzent3 3 2 4 2 2 2 2" xfId="10755"/>
    <cellStyle name="20% - Akzent3 3 2 2 3 2 2 2 2" xfId="10756"/>
    <cellStyle name="20% - Akzent3 3 2 2 2 2 2 2 2 2" xfId="10757"/>
    <cellStyle name="20% - Akzent3 3 2 3 2 2 2 2 2" xfId="10758"/>
    <cellStyle name="20% - Akzent3 3 3 3 2 2 2 2" xfId="10759"/>
    <cellStyle name="20% - Akzent3 3 3 2 2 2 2 2 2" xfId="10760"/>
    <cellStyle name="20% - Akzent3 3 4 2 2 2 2 2" xfId="10761"/>
    <cellStyle name="20% - Akzent4 2 5 2 2 2 2" xfId="10762"/>
    <cellStyle name="20% - Akzent4 2 2 4 2 2 2 2" xfId="10763"/>
    <cellStyle name="20% - Akzent4 2 2 2 3 2 2 2 2" xfId="10764"/>
    <cellStyle name="20% - Akzent4 2 2 2 2 2 2 2 2 2" xfId="10765"/>
    <cellStyle name="20% - Akzent4 2 2 3 2 2 2 2 2" xfId="10766"/>
    <cellStyle name="20% - Akzent4 2 3 3 2 2 2 2" xfId="10767"/>
    <cellStyle name="20% - Akzent4 2 3 2 2 2 2 2 2" xfId="10768"/>
    <cellStyle name="20% - Akzent4 2 4 2 2 2 2 2" xfId="10769"/>
    <cellStyle name="20% - Akzent4 3 5 2 2 2 2" xfId="10770"/>
    <cellStyle name="20% - Akzent4 3 2 4 2 2 2 2" xfId="10771"/>
    <cellStyle name="20% - Akzent4 3 2 2 3 2 2 2 2" xfId="10772"/>
    <cellStyle name="20% - Akzent4 3 2 2 2 2 2 2 2 2" xfId="10773"/>
    <cellStyle name="20% - Akzent4 3 2 3 2 2 2 2 2" xfId="10774"/>
    <cellStyle name="20% - Akzent4 3 3 3 2 2 2 2" xfId="10775"/>
    <cellStyle name="20% - Akzent4 3 3 2 2 2 2 2 2" xfId="10776"/>
    <cellStyle name="20% - Akzent4 3 4 2 2 2 2 2" xfId="10777"/>
    <cellStyle name="20% - Akzent5 2 5 2 2 2 2" xfId="10778"/>
    <cellStyle name="20% - Akzent5 2 2 4 2 2 2 2" xfId="10779"/>
    <cellStyle name="20% - Akzent5 2 2 2 3 2 2 2 2" xfId="10780"/>
    <cellStyle name="20% - Akzent5 2 2 2 2 2 2 2 2 2" xfId="10781"/>
    <cellStyle name="20% - Akzent5 2 2 3 2 2 2 2 2" xfId="10782"/>
    <cellStyle name="20% - Akzent5 2 3 3 2 2 2 2" xfId="10783"/>
    <cellStyle name="20% - Akzent5 2 3 2 2 2 2 2 2" xfId="10784"/>
    <cellStyle name="20% - Akzent5 2 4 2 2 2 2 2" xfId="10785"/>
    <cellStyle name="20% - Akzent5 3 5 2 2 2 2" xfId="10786"/>
    <cellStyle name="20% - Akzent5 3 2 4 2 2 2 2" xfId="10787"/>
    <cellStyle name="20% - Akzent5 3 2 2 3 2 2 2 2" xfId="10788"/>
    <cellStyle name="20% - Akzent5 3 2 2 2 2 2 2 2 2" xfId="10789"/>
    <cellStyle name="20% - Akzent5 3 2 3 2 2 2 2 2" xfId="10790"/>
    <cellStyle name="20% - Akzent5 3 3 3 2 2 2 2" xfId="10791"/>
    <cellStyle name="20% - Akzent5 3 3 2 2 2 2 2 2" xfId="10792"/>
    <cellStyle name="20% - Akzent5 3 4 2 2 2 2 2" xfId="10793"/>
    <cellStyle name="20% - Akzent6 5 4 2 2 2 2" xfId="10794"/>
    <cellStyle name="20% - Akzent6 5 2 3 2 2 2 2" xfId="10795"/>
    <cellStyle name="20% - Akzent6 5 2 2 2 2 2 2 2" xfId="10796"/>
    <cellStyle name="20% - Akzent6 5 3 2 2 2 2 2" xfId="10797"/>
    <cellStyle name="20% - Akzent6 6 2 4 2 2 2 2" xfId="10798"/>
    <cellStyle name="20% - Akzent6 6 2 2 3 2 2 2 2" xfId="10799"/>
    <cellStyle name="20% - Akzent6 6 2 2 2 2 2 2 2 2" xfId="10800"/>
    <cellStyle name="20% - Akzent6 6 2 3 2 2 2 2 2" xfId="10801"/>
    <cellStyle name="20% - Akzent6 7 4 2 2 2 2" xfId="10802"/>
    <cellStyle name="20% - Akzent6 7 2 3 2 2 2 2" xfId="10803"/>
    <cellStyle name="20% - Akzent6 7 2 2 2 2 2 2 2" xfId="10804"/>
    <cellStyle name="20% - Akzent6 7 3 2 2 2 2 2" xfId="10805"/>
    <cellStyle name="40% - Akzent1 2 5 2 2 2 2" xfId="10806"/>
    <cellStyle name="40% - Akzent1 2 2 4 2 2 2 2" xfId="10807"/>
    <cellStyle name="40% - Akzent1 2 2 2 3 2 2 2 2" xfId="10808"/>
    <cellStyle name="40% - Akzent1 2 2 2 2 2 2 2 2 2" xfId="10809"/>
    <cellStyle name="40% - Akzent1 2 2 3 2 2 2 2 2" xfId="10810"/>
    <cellStyle name="40% - Akzent1 2 3 3 2 2 2 2" xfId="10811"/>
    <cellStyle name="40% - Akzent1 2 3 2 2 2 2 2 2" xfId="10812"/>
    <cellStyle name="40% - Akzent1 2 4 2 2 2 2 2" xfId="10813"/>
    <cellStyle name="40% - Akzent1 3 5 2 2 2 2" xfId="10814"/>
    <cellStyle name="40% - Akzent1 3 2 4 2 2 2 2" xfId="10815"/>
    <cellStyle name="40% - Akzent1 3 2 2 3 2 2 2 2" xfId="10816"/>
    <cellStyle name="40% - Akzent1 3 2 2 2 2 2 2 2 2" xfId="10817"/>
    <cellStyle name="40% - Akzent1 3 2 3 2 2 2 2 2" xfId="10818"/>
    <cellStyle name="40% - Akzent1 3 3 3 2 2 2 2" xfId="10819"/>
    <cellStyle name="40% - Akzent1 3 3 2 2 2 2 2 2" xfId="10820"/>
    <cellStyle name="40% - Akzent1 3 4 2 2 2 2 2" xfId="10821"/>
    <cellStyle name="40% - Akzent2 2 5 2 2 2 2" xfId="10822"/>
    <cellStyle name="40% - Akzent2 2 2 4 2 2 2 2" xfId="10823"/>
    <cellStyle name="40% - Akzent2 2 2 2 3 2 2 2 2" xfId="10824"/>
    <cellStyle name="40% - Akzent2 2 2 2 2 2 2 2 2 2" xfId="10825"/>
    <cellStyle name="40% - Akzent2 2 2 3 2 2 2 2 2" xfId="10826"/>
    <cellStyle name="40% - Akzent2 2 3 3 2 2 2 2" xfId="10827"/>
    <cellStyle name="40% - Akzent2 2 3 2 2 2 2 2 2" xfId="10828"/>
    <cellStyle name="40% - Akzent2 2 4 2 2 2 2 2" xfId="10829"/>
    <cellStyle name="40% - Akzent2 3 5 2 2 2 2" xfId="10830"/>
    <cellStyle name="40% - Akzent2 3 2 4 2 2 2 2" xfId="10831"/>
    <cellStyle name="40% - Akzent2 3 2 2 3 2 2 2 2" xfId="10832"/>
    <cellStyle name="40% - Akzent2 3 2 2 2 2 2 2 2 2" xfId="10833"/>
    <cellStyle name="40% - Akzent2 3 2 3 2 2 2 2 2" xfId="10834"/>
    <cellStyle name="40% - Akzent2 3 3 3 2 2 2 2" xfId="10835"/>
    <cellStyle name="40% - Akzent2 3 3 2 2 2 2 2 2" xfId="10836"/>
    <cellStyle name="40% - Akzent2 3 4 2 2 2 2 2" xfId="10837"/>
    <cellStyle name="40% - Akzent3 2 5 2 2 2 2" xfId="10838"/>
    <cellStyle name="40% - Akzent3 2 2 4 2 2 2 2" xfId="10839"/>
    <cellStyle name="40% - Akzent3 2 2 2 3 2 2 2 2" xfId="10840"/>
    <cellStyle name="40% - Akzent3 2 2 2 2 2 2 2 2 2" xfId="10841"/>
    <cellStyle name="40% - Akzent3 2 2 3 2 2 2 2 2" xfId="10842"/>
    <cellStyle name="40% - Akzent3 2 3 3 2 2 2 2" xfId="10843"/>
    <cellStyle name="40% - Akzent3 2 3 2 2 2 2 2 2" xfId="10844"/>
    <cellStyle name="40% - Akzent3 2 4 2 2 2 2 2" xfId="10845"/>
    <cellStyle name="40% - Akzent3 3 5 2 2 2 2" xfId="10846"/>
    <cellStyle name="40% - Akzent3 3 2 4 2 2 2 2" xfId="10847"/>
    <cellStyle name="40% - Akzent3 3 2 2 3 2 2 2 2" xfId="10848"/>
    <cellStyle name="40% - Akzent3 3 2 2 2 2 2 2 2 2" xfId="10849"/>
    <cellStyle name="40% - Akzent3 3 2 3 2 2 2 2 2" xfId="10850"/>
    <cellStyle name="40% - Akzent3 3 3 3 2 2 2 2" xfId="10851"/>
    <cellStyle name="40% - Akzent3 3 3 2 2 2 2 2 2" xfId="10852"/>
    <cellStyle name="40% - Akzent3 3 4 2 2 2 2 2" xfId="10853"/>
    <cellStyle name="40% - Akzent4 2 5 2 2 2 2" xfId="10854"/>
    <cellStyle name="40% - Akzent4 2 2 4 2 2 2 2" xfId="10855"/>
    <cellStyle name="40% - Akzent4 2 2 2 3 2 2 2 2" xfId="10856"/>
    <cellStyle name="40% - Akzent4 2 2 2 2 2 2 2 2 2" xfId="10857"/>
    <cellStyle name="40% - Akzent4 2 2 3 2 2 2 2 2" xfId="10858"/>
    <cellStyle name="40% - Akzent4 2 3 3 2 2 2 2" xfId="10859"/>
    <cellStyle name="40% - Akzent4 2 3 2 2 2 2 2 2" xfId="10860"/>
    <cellStyle name="40% - Akzent4 2 4 2 2 2 2 2" xfId="10861"/>
    <cellStyle name="40% - Akzent4 3 5 2 2 2 2" xfId="10862"/>
    <cellStyle name="40% - Akzent4 3 2 4 2 2 2 2" xfId="10863"/>
    <cellStyle name="40% - Akzent4 3 2 2 3 2 2 2 2" xfId="10864"/>
    <cellStyle name="40% - Akzent4 3 2 2 2 2 2 2 2 2" xfId="10865"/>
    <cellStyle name="40% - Akzent4 3 2 3 2 2 2 2 2" xfId="10866"/>
    <cellStyle name="40% - Akzent4 3 3 3 2 2 2 2" xfId="10867"/>
    <cellStyle name="40% - Akzent4 3 3 2 2 2 2 2 2" xfId="10868"/>
    <cellStyle name="40% - Akzent4 3 4 2 2 2 2 2" xfId="10869"/>
    <cellStyle name="40% - Akzent5 2 5 2 2 2 2" xfId="10870"/>
    <cellStyle name="40% - Akzent5 2 2 4 2 2 2 2" xfId="10871"/>
    <cellStyle name="40% - Akzent5 2 2 2 3 2 2 2 2" xfId="10872"/>
    <cellStyle name="40% - Akzent5 2 2 2 2 2 2 2 2 2" xfId="10873"/>
    <cellStyle name="40% - Akzent5 2 2 3 2 2 2 2 2" xfId="10874"/>
    <cellStyle name="40% - Akzent5 2 3 3 2 2 2 2" xfId="10875"/>
    <cellStyle name="40% - Akzent5 2 3 2 2 2 2 2 2" xfId="10876"/>
    <cellStyle name="40% - Akzent5 2 4 2 2 2 2 2" xfId="10877"/>
    <cellStyle name="40% - Akzent5 3 5 2 2 2 2" xfId="10878"/>
    <cellStyle name="40% - Akzent5 3 2 4 2 2 2 2" xfId="10879"/>
    <cellStyle name="40% - Akzent5 3 2 2 3 2 2 2 2" xfId="10880"/>
    <cellStyle name="40% - Akzent5 3 2 2 2 2 2 2 2 2" xfId="10881"/>
    <cellStyle name="40% - Akzent5 3 2 3 2 2 2 2 2" xfId="10882"/>
    <cellStyle name="40% - Akzent5 3 3 3 2 2 2 2" xfId="10883"/>
    <cellStyle name="40% - Akzent5 3 3 2 2 2 2 2 2" xfId="10884"/>
    <cellStyle name="40% - Akzent5 3 4 2 2 2 2 2" xfId="10885"/>
    <cellStyle name="40% - Akzent6 2 5 2 2 2 2" xfId="10886"/>
    <cellStyle name="40% - Akzent6 2 2 4 2 2 2 2" xfId="10887"/>
    <cellStyle name="40% - Akzent6 2 2 2 3 2 2 2 2" xfId="10888"/>
    <cellStyle name="40% - Akzent6 2 2 2 2 2 2 2 2 2" xfId="10889"/>
    <cellStyle name="40% - Akzent6 2 2 3 2 2 2 2 2" xfId="10890"/>
    <cellStyle name="40% - Akzent6 2 3 3 2 2 2 2" xfId="10891"/>
    <cellStyle name="40% - Akzent6 2 3 2 2 2 2 2 2" xfId="10892"/>
    <cellStyle name="40% - Akzent6 2 4 2 2 2 2 2" xfId="10893"/>
    <cellStyle name="40% - Akzent6 3 5 2 2 2 2" xfId="10894"/>
    <cellStyle name="40% - Akzent6 3 2 4 2 2 2 2" xfId="10895"/>
    <cellStyle name="40% - Akzent6 3 2 2 3 2 2 2 2" xfId="10896"/>
    <cellStyle name="40% - Akzent6 3 2 2 2 2 2 2 2 2" xfId="10897"/>
    <cellStyle name="40% - Akzent6 3 2 3 2 2 2 2 2" xfId="10898"/>
    <cellStyle name="40% - Akzent6 3 3 3 2 2 2 2" xfId="10899"/>
    <cellStyle name="40% - Akzent6 3 3 2 2 2 2 2 2" xfId="10900"/>
    <cellStyle name="40% - Akzent6 3 4 2 2 2 2 2" xfId="10901"/>
    <cellStyle name="Notiz 2 2 3 3 2 2 2 2" xfId="10902"/>
    <cellStyle name="Notiz 2 2 3 2 2 2 2 2 2" xfId="10903"/>
    <cellStyle name="Notiz 3 2 3 3 2 2 2 2" xfId="10904"/>
    <cellStyle name="Notiz 3 2 3 2 2 2 2 2 2" xfId="10905"/>
    <cellStyle name="Notiz 7 4 2 2 2 2" xfId="10906"/>
    <cellStyle name="Notiz 7 2 3 2 2 2 2" xfId="10907"/>
    <cellStyle name="Notiz 7 2 2 2 2 2 2 2" xfId="10908"/>
    <cellStyle name="Notiz 7 3 2 2 2 2 2" xfId="10909"/>
    <cellStyle name="Prozent 5 4 2 2 2 2" xfId="10910"/>
    <cellStyle name="Prozent 5 2 3 2 2 2 2" xfId="10911"/>
    <cellStyle name="Prozent 5 2 2 2 2 2 2 2" xfId="10912"/>
    <cellStyle name="Prozent 5 3 2 2 2 2 2" xfId="10913"/>
    <cellStyle name="Standard 3 3 2 2 2 2 2" xfId="10914"/>
    <cellStyle name="Standard 6 3 2 2 2 2 2" xfId="10915"/>
    <cellStyle name="Standard 7 4 2 2 2 2" xfId="10916"/>
    <cellStyle name="Standard 7 2 3 2 2 2 2" xfId="10917"/>
    <cellStyle name="Standard 7 2 2 2 2 2 2 2" xfId="10918"/>
    <cellStyle name="Standard 7 3 2 2 2 2 2" xfId="10919"/>
    <cellStyle name="Standard 6 4 2 2 2 2" xfId="10920"/>
    <cellStyle name="Standard 3 4 2 3 2 2" xfId="10921"/>
    <cellStyle name="Standard 16 3 2 2" xfId="10922"/>
    <cellStyle name="Prozent 15 5 2 2" xfId="10923"/>
    <cellStyle name="20% - Akzent1 2 7 2 2 2" xfId="10924"/>
    <cellStyle name="20% - Akzent1 2 2 6 2 2 2" xfId="10925"/>
    <cellStyle name="20% - Akzent1 3 7 2 2 2" xfId="10926"/>
    <cellStyle name="20% - Akzent1 3 2 6 2 2 2" xfId="10927"/>
    <cellStyle name="20% - Akzent2 2 7 2 2 2" xfId="10928"/>
    <cellStyle name="20% - Akzent2 2 2 6 2 2 2" xfId="10929"/>
    <cellStyle name="20% - Akzent2 3 7 2 2 2" xfId="10930"/>
    <cellStyle name="20% - Akzent2 3 2 6 2 2 2" xfId="10931"/>
    <cellStyle name="20% - Akzent3 2 7 2 2 2" xfId="10932"/>
    <cellStyle name="20% - Akzent3 2 2 6 2 2 2" xfId="10933"/>
    <cellStyle name="20% - Akzent3 3 7 2 2 2" xfId="10934"/>
    <cellStyle name="20% - Akzent3 3 2 6 2 2 2" xfId="10935"/>
    <cellStyle name="20% - Akzent4 2 7 2 2 2" xfId="10936"/>
    <cellStyle name="20% - Akzent4 2 2 6 2 2 2" xfId="10937"/>
    <cellStyle name="20% - Akzent4 3 7 2 2 2" xfId="10938"/>
    <cellStyle name="20% - Akzent4 3 2 6 2 2 2" xfId="10939"/>
    <cellStyle name="20% - Akzent5 2 7 2 2 2" xfId="10940"/>
    <cellStyle name="20% - Akzent5 2 2 6 2 2 2" xfId="10941"/>
    <cellStyle name="20% - Akzent5 3 7 2 2 2" xfId="10942"/>
    <cellStyle name="20% - Akzent5 3 2 6 2 2 2" xfId="10943"/>
    <cellStyle name="20% - Akzent6 5 6 2 2 2" xfId="10944"/>
    <cellStyle name="20% - Akzent6 6 2 6 2 2 2" xfId="10945"/>
    <cellStyle name="20% - Akzent6 7 6 2 2 2" xfId="10946"/>
    <cellStyle name="40% - Akzent1 2 7 2 2 2" xfId="10947"/>
    <cellStyle name="40% - Akzent1 2 2 6 2 2 2" xfId="10948"/>
    <cellStyle name="40% - Akzent1 3 7 2 2 2" xfId="10949"/>
    <cellStyle name="40% - Akzent1 3 2 6 2 2 2" xfId="10950"/>
    <cellStyle name="40% - Akzent2 2 7 2 2 2" xfId="10951"/>
    <cellStyle name="40% - Akzent2 2 2 6 2 2 2" xfId="10952"/>
    <cellStyle name="40% - Akzent2 3 7 2 2 2" xfId="10953"/>
    <cellStyle name="40% - Akzent2 3 2 6 2 2 2" xfId="10954"/>
    <cellStyle name="40% - Akzent3 2 7 2 2 2" xfId="10955"/>
    <cellStyle name="40% - Akzent3 2 2 6 2 2 2" xfId="10956"/>
    <cellStyle name="40% - Akzent3 3 7 2 2 2" xfId="10957"/>
    <cellStyle name="40% - Akzent3 3 2 6 2 2 2" xfId="10958"/>
    <cellStyle name="40% - Akzent4 2 7 2 2 2" xfId="10959"/>
    <cellStyle name="40% - Akzent4 2 2 6 2 2 2" xfId="10960"/>
    <cellStyle name="40% - Akzent4 3 7 2 2 2" xfId="10961"/>
    <cellStyle name="40% - Akzent4 3 2 6 2 2 2" xfId="10962"/>
    <cellStyle name="40% - Akzent5 2 7 2 2 2" xfId="10963"/>
    <cellStyle name="40% - Akzent5 2 2 6 2 2 2" xfId="10964"/>
    <cellStyle name="40% - Akzent5 3 7 2 2 2" xfId="10965"/>
    <cellStyle name="40% - Akzent5 3 2 6 2 2 2" xfId="10966"/>
    <cellStyle name="40% - Akzent6 2 7 2 2 2" xfId="10967"/>
    <cellStyle name="40% - Akzent6 2 2 6 2 2 2" xfId="10968"/>
    <cellStyle name="40% - Akzent6 3 7 2 2 2" xfId="10969"/>
    <cellStyle name="40% - Akzent6 3 2 6 2 2 2" xfId="10970"/>
    <cellStyle name="Notiz 7 6 2 2 2" xfId="10971"/>
    <cellStyle name="Prozent 5 6 2 2 2" xfId="10972"/>
    <cellStyle name="Standard 7 6 2 2 2" xfId="10973"/>
    <cellStyle name="Standard 23 2 2 2" xfId="10974"/>
    <cellStyle name="Prozent 18 2 2 2" xfId="10975"/>
    <cellStyle name="20 % - Akzent6 6 2 2 2" xfId="10976"/>
    <cellStyle name="20% - Akzent1 2 8 2 2 2" xfId="10977"/>
    <cellStyle name="20% - Akzent1 2 2 7 2 2 2" xfId="10978"/>
    <cellStyle name="20% - Akzent1 3 8 2 2 2" xfId="10979"/>
    <cellStyle name="20% - Akzent1 3 2 7 2 2 2" xfId="10980"/>
    <cellStyle name="20% - Akzent2 2 8 2 2 2" xfId="10981"/>
    <cellStyle name="20% - Akzent2 2 2 7 2 2 2" xfId="10982"/>
    <cellStyle name="20% - Akzent2 3 8 2 2 2" xfId="10983"/>
    <cellStyle name="20% - Akzent2 3 2 7 2 2 2" xfId="10984"/>
    <cellStyle name="20% - Akzent3 2 8 2 2 2" xfId="10985"/>
    <cellStyle name="20% - Akzent3 2 2 7 2 2 2" xfId="10986"/>
    <cellStyle name="20% - Akzent3 3 8 2 2 2" xfId="10987"/>
    <cellStyle name="20% - Akzent3 3 2 7 2 2 2" xfId="10988"/>
    <cellStyle name="20% - Akzent4 2 8 2 2 2" xfId="10989"/>
    <cellStyle name="20% - Akzent4 2 2 7 2 2 2" xfId="10990"/>
    <cellStyle name="20% - Akzent4 3 8 2 2 2" xfId="10991"/>
    <cellStyle name="20% - Akzent4 3 2 7 2 2 2" xfId="10992"/>
    <cellStyle name="20% - Akzent5 2 8 2 2 2" xfId="10993"/>
    <cellStyle name="20% - Akzent5 2 2 7 2 2 2" xfId="10994"/>
    <cellStyle name="20% - Akzent5 3 8 2 2 2" xfId="10995"/>
    <cellStyle name="20% - Akzent5 3 2 7 2 2 2" xfId="10996"/>
    <cellStyle name="20% - Akzent6 5 7 2 2 2" xfId="10997"/>
    <cellStyle name="20% - Akzent6 6 2 7 2 2 2" xfId="10998"/>
    <cellStyle name="20% - Akzent6 7 7 2 2 2" xfId="10999"/>
    <cellStyle name="40% - Akzent1 2 8 2 2 2" xfId="11000"/>
    <cellStyle name="40% - Akzent1 2 2 7 2 2 2" xfId="11001"/>
    <cellStyle name="40% - Akzent1 3 8 2 2 2" xfId="11002"/>
    <cellStyle name="40% - Akzent1 3 2 7 2 2 2" xfId="11003"/>
    <cellStyle name="40% - Akzent2 2 8 2 2 2" xfId="11004"/>
    <cellStyle name="40% - Akzent2 2 2 7 2 2 2" xfId="11005"/>
    <cellStyle name="40% - Akzent2 3 8 2 2 2" xfId="11006"/>
    <cellStyle name="40% - Akzent2 3 2 7 2 2 2" xfId="11007"/>
    <cellStyle name="40% - Akzent3 2 8 2 2 2" xfId="11008"/>
    <cellStyle name="40% - Akzent3 2 2 7 2 2 2" xfId="11009"/>
    <cellStyle name="40% - Akzent3 3 8 2 2 2" xfId="11010"/>
    <cellStyle name="40% - Akzent3 3 2 7 2 2 2" xfId="11011"/>
    <cellStyle name="40% - Akzent4 2 8 2 2 2" xfId="11012"/>
    <cellStyle name="40% - Akzent4 2 2 7 2 2 2" xfId="11013"/>
    <cellStyle name="40% - Akzent4 3 8 2 2 2" xfId="11014"/>
    <cellStyle name="40% - Akzent4 3 2 7 2 2 2" xfId="11015"/>
    <cellStyle name="40% - Akzent5 2 8 2 2 2" xfId="11016"/>
    <cellStyle name="40% - Akzent5 2 2 7 2 2 2" xfId="11017"/>
    <cellStyle name="40% - Akzent5 3 8 2 2 2" xfId="11018"/>
    <cellStyle name="40% - Akzent5 3 2 7 2 2 2" xfId="11019"/>
    <cellStyle name="40% - Akzent6 2 8 2 2 2" xfId="11020"/>
    <cellStyle name="40% - Akzent6 2 2 7 2 2 2" xfId="11021"/>
    <cellStyle name="40% - Akzent6 3 8 2 2 2" xfId="11022"/>
    <cellStyle name="40% - Akzent6 3 2 7 2 2 2" xfId="11023"/>
    <cellStyle name="Notiz 7 7 2 2 2" xfId="11024"/>
    <cellStyle name="Prozent 5 7 2 2 2" xfId="11025"/>
    <cellStyle name="Standard 7 7 2 2 2" xfId="11026"/>
    <cellStyle name="Standard 6 7 2 2 2" xfId="11027"/>
    <cellStyle name="20 % - Akzent6 2 5 2 2 2" xfId="11028"/>
    <cellStyle name="Notiz 2 2 3 5 2 2 2" xfId="11029"/>
    <cellStyle name="Notiz 3 2 3 5 2 2 2" xfId="11030"/>
    <cellStyle name="Standard 3 4 3 2 2 2" xfId="11031"/>
    <cellStyle name="20% - Akzent1 2 3 5 2 2 2" xfId="11032"/>
    <cellStyle name="20% - Akzent1 2 2 2 5 2 2 2" xfId="11033"/>
    <cellStyle name="20% - Akzent1 3 3 5 2 2 2" xfId="11034"/>
    <cellStyle name="20% - Akzent1 3 2 2 5 2 2 2" xfId="11035"/>
    <cellStyle name="20% - Akzent2 2 3 5 2 2 2" xfId="11036"/>
    <cellStyle name="20% - Akzent2 2 2 2 5 2 2 2" xfId="11037"/>
    <cellStyle name="20% - Akzent2 3 3 5 2 2 2" xfId="11038"/>
    <cellStyle name="20% - Akzent2 3 2 2 5 2 2 2" xfId="11039"/>
    <cellStyle name="20% - Akzent3 2 3 5 2 2 2" xfId="11040"/>
    <cellStyle name="20% - Akzent3 2 2 2 5 2 2 2" xfId="11041"/>
    <cellStyle name="20% - Akzent3 3 3 5 2 2 2" xfId="11042"/>
    <cellStyle name="20% - Akzent3 3 2 2 5 2 2 2" xfId="11043"/>
    <cellStyle name="20% - Akzent4 2 3 5 2 2 2" xfId="11044"/>
    <cellStyle name="20% - Akzent4 2 2 2 5 2 2 2" xfId="11045"/>
    <cellStyle name="20% - Akzent4 3 3 5 2 2 2" xfId="11046"/>
    <cellStyle name="20% - Akzent4 3 2 2 5 2 2 2" xfId="11047"/>
    <cellStyle name="20% - Akzent5 2 3 5 2 2 2" xfId="11048"/>
    <cellStyle name="20% - Akzent5 2 2 2 5 2 2 2" xfId="11049"/>
    <cellStyle name="20% - Akzent5 3 3 5 2 2 2" xfId="11050"/>
    <cellStyle name="20% - Akzent5 3 2 2 5 2 2 2" xfId="11051"/>
    <cellStyle name="20% - Akzent6 5 2 5 2 2 2" xfId="11052"/>
    <cellStyle name="20% - Akzent6 6 2 2 5 2 2 2" xfId="11053"/>
    <cellStyle name="20% - Akzent6 7 2 5 2 2 2" xfId="11054"/>
    <cellStyle name="40% - Akzent1 2 3 5 2 2 2" xfId="11055"/>
    <cellStyle name="40% - Akzent1 2 2 2 5 2 2 2" xfId="11056"/>
    <cellStyle name="40% - Akzent1 3 3 5 2 2 2" xfId="11057"/>
    <cellStyle name="40% - Akzent1 3 2 2 5 2 2 2" xfId="11058"/>
    <cellStyle name="40% - Akzent2 2 3 5 2 2 2" xfId="11059"/>
    <cellStyle name="40% - Akzent2 2 2 2 5 2 2 2" xfId="11060"/>
    <cellStyle name="40% - Akzent2 3 3 5 2 2 2" xfId="11061"/>
    <cellStyle name="40% - Akzent2 3 2 2 5 2 2 2" xfId="11062"/>
    <cellStyle name="40% - Akzent3 2 3 5 2 2 2" xfId="11063"/>
    <cellStyle name="40% - Akzent3 2 2 2 5 2 2 2" xfId="11064"/>
    <cellStyle name="40% - Akzent3 3 3 5 2 2 2" xfId="11065"/>
    <cellStyle name="40% - Akzent3 3 2 2 5 2 2 2" xfId="11066"/>
    <cellStyle name="40% - Akzent4 2 3 5 2 2 2" xfId="11067"/>
    <cellStyle name="40% - Akzent4 2 2 2 5 2 2 2" xfId="11068"/>
    <cellStyle name="40% - Akzent4 3 3 5 2 2 2" xfId="11069"/>
    <cellStyle name="40% - Akzent4 3 2 2 5 2 2 2" xfId="11070"/>
    <cellStyle name="40% - Akzent5 2 3 5 2 2 2" xfId="11071"/>
    <cellStyle name="40% - Akzent5 2 2 2 5 2 2 2" xfId="11072"/>
    <cellStyle name="40% - Akzent5 3 3 5 2 2 2" xfId="11073"/>
    <cellStyle name="40% - Akzent5 3 2 2 5 2 2 2" xfId="11074"/>
    <cellStyle name="40% - Akzent6 2 3 5 2 2 2" xfId="11075"/>
    <cellStyle name="40% - Akzent6 2 2 2 5 2 2 2" xfId="11076"/>
    <cellStyle name="40% - Akzent6 3 3 5 2 2 2" xfId="11077"/>
    <cellStyle name="40% - Akzent6 3 2 2 5 2 2 2" xfId="11078"/>
    <cellStyle name="Notiz 7 2 5 2 2 2" xfId="11079"/>
    <cellStyle name="Prozent 5 2 5 2 2 2" xfId="11080"/>
    <cellStyle name="Standard 7 2 5 2 2 2" xfId="11081"/>
    <cellStyle name="20 % - Akzent6 3 4 2 2 2" xfId="11082"/>
    <cellStyle name="20 % - Akzent6 2 2 4 2 2 2" xfId="11083"/>
    <cellStyle name="20% - Akzent1 2 4 4 2 2 2" xfId="11084"/>
    <cellStyle name="20% - Akzent1 2 2 3 4 2 2 2" xfId="11085"/>
    <cellStyle name="20% - Akzent1 2 2 2 2 4 2 2 2" xfId="11086"/>
    <cellStyle name="20% - Akzent1 2 3 2 4 2 2 2" xfId="11087"/>
    <cellStyle name="20% - Akzent1 3 4 4 2 2 2" xfId="11088"/>
    <cellStyle name="20% - Akzent1 3 2 3 4 2 2 2" xfId="11089"/>
    <cellStyle name="20% - Akzent1 3 2 2 2 4 2 2 2" xfId="11090"/>
    <cellStyle name="20% - Akzent1 3 3 2 4 2 2 2" xfId="11091"/>
    <cellStyle name="20% - Akzent2 2 4 4 2 2 2" xfId="11092"/>
    <cellStyle name="20% - Akzent2 2 2 3 4 2 2 2" xfId="11093"/>
    <cellStyle name="20% - Akzent2 2 2 2 2 4 2 2 2" xfId="11094"/>
    <cellStyle name="20% - Akzent2 2 3 2 4 2 2 2" xfId="11095"/>
    <cellStyle name="20% - Akzent2 3 4 4 2 2 2" xfId="11096"/>
    <cellStyle name="20% - Akzent2 3 2 3 4 2 2 2" xfId="11097"/>
    <cellStyle name="20% - Akzent2 3 2 2 2 4 2 2 2" xfId="11098"/>
    <cellStyle name="20% - Akzent2 3 3 2 4 2 2 2" xfId="11099"/>
    <cellStyle name="20% - Akzent3 2 4 4 2 2 2" xfId="11100"/>
    <cellStyle name="20% - Akzent3 2 2 3 4 2 2 2" xfId="11101"/>
    <cellStyle name="20% - Akzent3 2 2 2 2 4 2 2 2" xfId="11102"/>
    <cellStyle name="20% - Akzent3 2 3 2 4 2 2 2" xfId="11103"/>
    <cellStyle name="20% - Akzent3 3 4 4 2 2 2" xfId="11104"/>
    <cellStyle name="20% - Akzent3 3 2 3 4 2 2 2" xfId="11105"/>
    <cellStyle name="20% - Akzent3 3 2 2 2 4 2 2 2" xfId="11106"/>
    <cellStyle name="20% - Akzent3 3 3 2 4 2 2 2" xfId="11107"/>
    <cellStyle name="20% - Akzent4 2 4 4 2 2 2" xfId="11108"/>
    <cellStyle name="20% - Akzent4 2 2 3 4 2 2 2" xfId="11109"/>
    <cellStyle name="20% - Akzent4 2 2 2 2 4 2 2 2" xfId="11110"/>
    <cellStyle name="20% - Akzent4 2 3 2 4 2 2 2" xfId="11111"/>
    <cellStyle name="20% - Akzent4 3 4 4 2 2 2" xfId="11112"/>
    <cellStyle name="20% - Akzent4 3 2 3 4 2 2 2" xfId="11113"/>
    <cellStyle name="20% - Akzent4 3 2 2 2 4 2 2 2" xfId="11114"/>
    <cellStyle name="20% - Akzent4 3 3 2 4 2 2 2" xfId="11115"/>
    <cellStyle name="20% - Akzent5 2 4 4 2 2 2" xfId="11116"/>
    <cellStyle name="20% - Akzent5 2 2 3 4 2 2 2" xfId="11117"/>
    <cellStyle name="20% - Akzent5 2 2 2 2 4 2 2 2" xfId="11118"/>
    <cellStyle name="20% - Akzent5 2 3 2 4 2 2 2" xfId="11119"/>
    <cellStyle name="20% - Akzent5 3 4 4 2 2 2" xfId="11120"/>
    <cellStyle name="20% - Akzent5 3 2 3 4 2 2 2" xfId="11121"/>
    <cellStyle name="20% - Akzent5 3 2 2 2 4 2 2 2" xfId="11122"/>
    <cellStyle name="20% - Akzent5 3 3 2 4 2 2 2" xfId="11123"/>
    <cellStyle name="20% - Akzent6 5 3 4 2 2 2" xfId="11124"/>
    <cellStyle name="20% - Akzent6 5 2 2 4 2 2 2" xfId="11125"/>
    <cellStyle name="20% - Akzent6 6 2 3 4 2 2 2" xfId="11126"/>
    <cellStyle name="20% - Akzent6 6 2 2 2 4 2 2 2" xfId="11127"/>
    <cellStyle name="20% - Akzent6 7 3 4 2 2 2" xfId="11128"/>
    <cellStyle name="20% - Akzent6 7 2 2 4 2 2 2" xfId="11129"/>
    <cellStyle name="40% - Akzent1 2 4 4 2 2 2" xfId="11130"/>
    <cellStyle name="40% - Akzent1 2 2 3 4 2 2 2" xfId="11131"/>
    <cellStyle name="40% - Akzent1 2 2 2 2 4 2 2 2" xfId="11132"/>
    <cellStyle name="40% - Akzent1 2 3 2 4 2 2 2" xfId="11133"/>
    <cellStyle name="40% - Akzent1 3 4 4 2 2 2" xfId="11134"/>
    <cellStyle name="40% - Akzent1 3 2 3 4 2 2 2" xfId="11135"/>
    <cellStyle name="40% - Akzent1 3 2 2 2 4 2 2 2" xfId="11136"/>
    <cellStyle name="40% - Akzent1 3 3 2 4 2 2 2" xfId="11137"/>
    <cellStyle name="40% - Akzent2 2 4 4 2 2 2" xfId="11138"/>
    <cellStyle name="40% - Akzent2 2 2 3 4 2 2 2" xfId="11139"/>
    <cellStyle name="40% - Akzent2 2 2 2 2 4 2 2 2" xfId="11140"/>
    <cellStyle name="40% - Akzent2 2 3 2 4 2 2 2" xfId="11141"/>
    <cellStyle name="40% - Akzent2 3 4 4 2 2 2" xfId="11142"/>
    <cellStyle name="40% - Akzent2 3 2 3 4 2 2 2" xfId="11143"/>
    <cellStyle name="40% - Akzent2 3 2 2 2 4 2 2 2" xfId="11144"/>
    <cellStyle name="40% - Akzent2 3 3 2 4 2 2 2" xfId="11145"/>
    <cellStyle name="40% - Akzent3 2 4 4 2 2 2" xfId="11146"/>
    <cellStyle name="40% - Akzent3 2 2 3 4 2 2 2" xfId="11147"/>
    <cellStyle name="40% - Akzent3 2 2 2 2 4 2 2 2" xfId="11148"/>
    <cellStyle name="40% - Akzent3 2 3 2 4 2 2 2" xfId="11149"/>
    <cellStyle name="40% - Akzent3 3 4 4 2 2 2" xfId="11150"/>
    <cellStyle name="40% - Akzent3 3 2 3 4 2 2 2" xfId="11151"/>
    <cellStyle name="40% - Akzent3 3 2 2 2 4 2 2 2" xfId="11152"/>
    <cellStyle name="40% - Akzent3 3 3 2 4 2 2 2" xfId="11153"/>
    <cellStyle name="40% - Akzent4 2 4 4 2 2 2" xfId="11154"/>
    <cellStyle name="40% - Akzent4 2 2 3 4 2 2 2" xfId="11155"/>
    <cellStyle name="40% - Akzent4 2 2 2 2 4 2 2 2" xfId="11156"/>
    <cellStyle name="40% - Akzent4 2 3 2 4 2 2 2" xfId="11157"/>
    <cellStyle name="40% - Akzent4 3 4 4 2 2 2" xfId="11158"/>
    <cellStyle name="40% - Akzent4 3 2 3 4 2 2 2" xfId="11159"/>
    <cellStyle name="40% - Akzent4 3 2 2 2 4 2 2 2" xfId="11160"/>
    <cellStyle name="40% - Akzent4 3 3 2 4 2 2 2" xfId="11161"/>
    <cellStyle name="40% - Akzent5 2 4 4 2 2 2" xfId="11162"/>
    <cellStyle name="40% - Akzent5 2 2 3 4 2 2 2" xfId="11163"/>
    <cellStyle name="40% - Akzent5 2 2 2 2 4 2 2 2" xfId="11164"/>
    <cellStyle name="40% - Akzent5 2 3 2 4 2 2 2" xfId="11165"/>
    <cellStyle name="40% - Akzent5 3 4 4 2 2 2" xfId="11166"/>
    <cellStyle name="40% - Akzent5 3 2 3 4 2 2 2" xfId="11167"/>
    <cellStyle name="40% - Akzent5 3 2 2 2 4 2 2 2" xfId="11168"/>
    <cellStyle name="40% - Akzent5 3 3 2 4 2 2 2" xfId="11169"/>
    <cellStyle name="40% - Akzent6 2 4 4 2 2 2" xfId="11170"/>
    <cellStyle name="40% - Akzent6 2 2 3 4 2 2 2" xfId="11171"/>
    <cellStyle name="40% - Akzent6 2 2 2 2 4 2 2 2" xfId="11172"/>
    <cellStyle name="40% - Akzent6 2 3 2 4 2 2 2" xfId="11173"/>
    <cellStyle name="40% - Akzent6 3 4 4 2 2 2" xfId="11174"/>
    <cellStyle name="40% - Akzent6 3 2 3 4 2 2 2" xfId="11175"/>
    <cellStyle name="40% - Akzent6 3 2 2 2 4 2 2 2" xfId="11176"/>
    <cellStyle name="40% - Akzent6 3 3 2 4 2 2 2" xfId="11177"/>
    <cellStyle name="Notiz 2 2 3 2 4 2 2 2" xfId="11178"/>
    <cellStyle name="Notiz 3 2 3 2 4 2 2 2" xfId="11179"/>
    <cellStyle name="Notiz 7 3 4 2 2 2" xfId="11180"/>
    <cellStyle name="Notiz 7 2 2 4 2 2 2" xfId="11181"/>
    <cellStyle name="Prozent 5 3 4 2 2 2" xfId="11182"/>
    <cellStyle name="Prozent 5 2 2 4 2 2 2" xfId="11183"/>
    <cellStyle name="Standard 3 3 4 2 2 2" xfId="11184"/>
    <cellStyle name="Standard 6 3 4 2 2 2" xfId="11185"/>
    <cellStyle name="Standard 7 3 4 2 2 2" xfId="11186"/>
    <cellStyle name="Standard 7 2 2 4 2 2 2" xfId="11187"/>
    <cellStyle name="Dezimal 2 6 2 2 2" xfId="11188"/>
    <cellStyle name="Dezimal 2 3 3 2 2 2" xfId="11189"/>
    <cellStyle name="Komma 2 2 2 2 2" xfId="11190"/>
    <cellStyle name="Dezimal 2 5 2 2 2 2" xfId="11191"/>
    <cellStyle name="Dezimal 2 3 2 2 2 2 2" xfId="11192"/>
    <cellStyle name="Notiz 12 2 2 2" xfId="11193"/>
    <cellStyle name="Standard 15 3 2 2 2" xfId="11194"/>
    <cellStyle name="Prozent 16 2 2 2" xfId="11195"/>
    <cellStyle name="Währung [0] 9 2 2 2 2" xfId="11196"/>
    <cellStyle name="Dezimal 2 2 3 2 2 2" xfId="11197"/>
    <cellStyle name="Dezimal 2 2 2 2 2 2 2" xfId="11198"/>
    <cellStyle name="Komma 6 2 2 2" xfId="11199"/>
    <cellStyle name="Komma 4 2 2 2 2" xfId="11200"/>
    <cellStyle name="Komma 5 3 2 2" xfId="11201"/>
    <cellStyle name="Komma 5 2 2 2 2" xfId="11202"/>
    <cellStyle name="Prozent 5 3 2 3 2 2 2" xfId="11203"/>
    <cellStyle name="Standard 3 3 2 3 2 2 2" xfId="11204"/>
    <cellStyle name="Standard 6 3 2 3 2 2 2" xfId="11205"/>
    <cellStyle name="Standard 6 4 3 2 2 2" xfId="11206"/>
    <cellStyle name="Standard 7 3 2 3 2 2 2" xfId="11207"/>
    <cellStyle name="Standard 24 2 2 2" xfId="11208"/>
    <cellStyle name="Standard 25 2 2 2" xfId="11209"/>
    <cellStyle name="Notiz 13 2 2 2" xfId="11210"/>
    <cellStyle name="20 % - Akzent1 2 2 2 2" xfId="11211"/>
    <cellStyle name="40 % - Akzent1 2 2 2 2" xfId="11212"/>
    <cellStyle name="20 % - Akzent2 2 2 2 2" xfId="11213"/>
    <cellStyle name="40 % - Akzent2 2 2 2 2" xfId="11214"/>
    <cellStyle name="20 % - Akzent3 2 2 2 2" xfId="11215"/>
    <cellStyle name="40 % - Akzent3 2 2 2 2" xfId="11216"/>
    <cellStyle name="20 % - Akzent4 2 2 2 2" xfId="11217"/>
    <cellStyle name="40 % - Akzent4 2 2 2 2" xfId="11218"/>
    <cellStyle name="20 % - Akzent5 2 2 2 2" xfId="11219"/>
    <cellStyle name="40 % - Akzent5 2 2 2 2" xfId="11220"/>
    <cellStyle name="20 % - Akzent6 7 2 2 2" xfId="11221"/>
    <cellStyle name="40 % - Akzent6 2 2 2 2" xfId="11222"/>
    <cellStyle name="20 % - Akzent3 4 2 2" xfId="11223"/>
    <cellStyle name="20 % - Akzent4 3 2 2" xfId="11224"/>
    <cellStyle name="Notiz 11 3 2 2" xfId="11225"/>
    <cellStyle name="20 % - Akzent1 4 2 2" xfId="11226"/>
    <cellStyle name="Notiz 9 4 2 2" xfId="11227"/>
    <cellStyle name="Notiz 10 4 2 2" xfId="11228"/>
    <cellStyle name="Notiz 10 3 2 2" xfId="11229"/>
    <cellStyle name="Notiz 11 4 2 2" xfId="11230"/>
    <cellStyle name="20 % - Akzent5 4 2 2" xfId="11231"/>
    <cellStyle name="20 % - Akzent4 4 2 2" xfId="11232"/>
    <cellStyle name="Notiz 9 2 3 2 2" xfId="11233"/>
    <cellStyle name="20 % - Akzent2 3 2 2" xfId="11234"/>
    <cellStyle name="Standard 34 3 3" xfId="11235"/>
    <cellStyle name="40 % - Akzent4 4 2 2" xfId="11236"/>
    <cellStyle name="20 % - Akzent2 4 2 2" xfId="11237"/>
    <cellStyle name="40 % - Akzent3 4 2 2" xfId="11238"/>
    <cellStyle name="40 % - Akzent1 4 2 2" xfId="11239"/>
    <cellStyle name="40 % - Akzent4 3 2 2" xfId="11240"/>
    <cellStyle name="40 % - Akzent5 3 2 2" xfId="11241"/>
    <cellStyle name="20 % - Akzent5 3 2 2" xfId="11242"/>
    <cellStyle name="Notiz 10 2 2 2" xfId="11243"/>
    <cellStyle name="Notiz 11 2 2 2" xfId="11244"/>
    <cellStyle name="Notiz 9 2 2 2 2" xfId="11245"/>
    <cellStyle name="Standard 14 5 2 2" xfId="11246"/>
    <cellStyle name="Standard 17 4 2 2" xfId="11247"/>
    <cellStyle name="20 % - Akzent1 3 2 2" xfId="11248"/>
    <cellStyle name="40 % - Akzent1 3 2 2" xfId="11249"/>
    <cellStyle name="40 % - Akzent2 3 2 2" xfId="11250"/>
    <cellStyle name="20 % - Akzent3 3 2 2" xfId="11251"/>
    <cellStyle name="40 % - Akzent3 3 2 2" xfId="11252"/>
    <cellStyle name="Standard 7 9 2 2" xfId="11253"/>
    <cellStyle name="Standard 7 10 2 2" xfId="11254"/>
    <cellStyle name="Standard 7 11 2 2" xfId="11255"/>
    <cellStyle name="Standard 34 2 2 2" xfId="11256"/>
    <cellStyle name="Notiz 11 7 2" xfId="11257"/>
    <cellStyle name="Notiz 10 7 2" xfId="11258"/>
    <cellStyle name="Notiz 10 6 2" xfId="11259"/>
    <cellStyle name="Notiz 11 6 2" xfId="11260"/>
    <cellStyle name="Notiz 9 2 5 2" xfId="11261"/>
    <cellStyle name="Notiz 10 3 4 2" xfId="11262"/>
    <cellStyle name="Notiz 11 3 4 2" xfId="11263"/>
    <cellStyle name="Notiz 9 2 6 2" xfId="11264"/>
    <cellStyle name="Notiz 9 2 2 4 2" xfId="11265"/>
    <cellStyle name="Notiz 9 2 3 4 2" xfId="11266"/>
    <cellStyle name="Notiz 11 3 3 2" xfId="11267"/>
    <cellStyle name="Notiz 10 2 4 2" xfId="11268"/>
    <cellStyle name="Notiz 10 3 3 2" xfId="11269"/>
    <cellStyle name="Notiz 9 2 3 3 2" xfId="11270"/>
    <cellStyle name="Notiz 10 2 3 2" xfId="11271"/>
    <cellStyle name="Notiz 11 2 3 2" xfId="11272"/>
    <cellStyle name="Notiz 9 2 2 3 2" xfId="11273"/>
    <cellStyle name="Notiz 11 2 4 2" xfId="11274"/>
    <cellStyle name="Standard 29 2" xfId="11275"/>
    <cellStyle name="Notiz 14 3" xfId="11276"/>
    <cellStyle name="20 % - Akzent1 7 2" xfId="11277"/>
    <cellStyle name="40 % - Akzent1 7 2" xfId="11278"/>
    <cellStyle name="60 % - Akzent1 2 2" xfId="11279"/>
    <cellStyle name="20 % - Akzent2 7 2" xfId="11280"/>
    <cellStyle name="40 % - Akzent2 7 2" xfId="11281"/>
    <cellStyle name="60 % - Akzent2 2 2" xfId="11282"/>
    <cellStyle name="20 % - Akzent3 7 2" xfId="11283"/>
    <cellStyle name="40 % - Akzent3 7 2" xfId="11284"/>
    <cellStyle name="60 % - Akzent3 2 2" xfId="11285"/>
    <cellStyle name="20 % - Akzent4 7 2" xfId="11286"/>
    <cellStyle name="40 % - Akzent4 7 2" xfId="11287"/>
    <cellStyle name="60 % - Akzent4 2 2" xfId="11288"/>
    <cellStyle name="20 % - Akzent5 7 2" xfId="11289"/>
    <cellStyle name="40 % - Akzent5 7 2" xfId="11290"/>
    <cellStyle name="60 % - Akzent5 2 2" xfId="11291"/>
    <cellStyle name="20 % - Akzent6 10 2" xfId="11292"/>
    <cellStyle name="40 % - Akzent6 7 2" xfId="11293"/>
    <cellStyle name="60 % - Akzent6 2 2" xfId="11294"/>
    <cellStyle name="Prozent 19 2" xfId="11295"/>
    <cellStyle name="20% - Akzent1 2 11 2" xfId="11296"/>
    <cellStyle name="20% - Akzent1 2 2 10 2" xfId="11297"/>
    <cellStyle name="20% - Akzent1 3 11 2" xfId="11298"/>
    <cellStyle name="20% - Akzent1 3 2 10 2" xfId="11299"/>
    <cellStyle name="20% - Akzent2 2 11 2" xfId="11300"/>
    <cellStyle name="20% - Akzent2 2 2 10 2" xfId="11301"/>
    <cellStyle name="20% - Akzent2 3 11 2" xfId="11302"/>
    <cellStyle name="20% - Akzent2 3 2 10 2" xfId="11303"/>
    <cellStyle name="20% - Akzent3 2 11 2" xfId="11304"/>
    <cellStyle name="20% - Akzent3 2 2 10 2" xfId="11305"/>
    <cellStyle name="20% - Akzent3 3 11 2" xfId="11306"/>
    <cellStyle name="20% - Akzent3 3 2 10 2" xfId="11307"/>
    <cellStyle name="20% - Akzent4 2 11 2" xfId="11308"/>
    <cellStyle name="20% - Akzent4 2 2 10 2" xfId="11309"/>
    <cellStyle name="20% - Akzent4 3 11 2" xfId="11310"/>
    <cellStyle name="20% - Akzent4 3 2 10 2" xfId="11311"/>
    <cellStyle name="20% - Akzent5 2 11 2" xfId="11312"/>
    <cellStyle name="20% - Akzent5 2 2 10 2" xfId="11313"/>
    <cellStyle name="20% - Akzent5 3 11 2" xfId="11314"/>
    <cellStyle name="20% - Akzent5 3 2 10 2" xfId="11315"/>
    <cellStyle name="20% - Akzent6 5 10 2" xfId="11316"/>
    <cellStyle name="20% - Akzent6 6 2 10 2" xfId="11317"/>
    <cellStyle name="20% - Akzent6 7 10 2" xfId="11318"/>
    <cellStyle name="20% - Akzent6 8 4 2" xfId="11319"/>
    <cellStyle name="40% - Akzent1 2 11 2" xfId="11320"/>
    <cellStyle name="40% - Akzent1 2 2 10 2" xfId="11321"/>
    <cellStyle name="40% - Akzent1 3 11 2" xfId="11322"/>
    <cellStyle name="40% - Akzent1 3 2 10 2" xfId="11323"/>
    <cellStyle name="40% - Akzent2 2 11 2" xfId="11324"/>
    <cellStyle name="40% - Akzent2 2 2 10 2" xfId="11325"/>
    <cellStyle name="40% - Akzent2 3 11 2" xfId="11326"/>
    <cellStyle name="40% - Akzent2 3 2 10 2" xfId="11327"/>
    <cellStyle name="40% - Akzent3 2 11 2" xfId="11328"/>
    <cellStyle name="40% - Akzent3 2 2 10 2" xfId="11329"/>
    <cellStyle name="40% - Akzent3 3 11 2" xfId="11330"/>
    <cellStyle name="40% - Akzent3 3 2 10 2" xfId="11331"/>
    <cellStyle name="40% - Akzent4 2 11 2" xfId="11332"/>
    <cellStyle name="40% - Akzent4 2 2 10 2" xfId="11333"/>
    <cellStyle name="40% - Akzent4 3 11 2" xfId="11334"/>
    <cellStyle name="40% - Akzent4 3 2 10 2" xfId="11335"/>
    <cellStyle name="40% - Akzent5 2 11 2" xfId="11336"/>
    <cellStyle name="40% - Akzent5 2 2 10 2" xfId="11337"/>
    <cellStyle name="40% - Akzent5 3 11 2" xfId="11338"/>
    <cellStyle name="40% - Akzent5 3 2 10 2" xfId="11339"/>
    <cellStyle name="40% - Akzent6 2 11 2" xfId="11340"/>
    <cellStyle name="40% - Akzent6 2 2 10 2" xfId="11341"/>
    <cellStyle name="40% - Akzent6 3 11 2" xfId="11342"/>
    <cellStyle name="40% - Akzent6 3 2 10 2" xfId="11343"/>
    <cellStyle name="Dezimal 2 9 2" xfId="11344"/>
    <cellStyle name="Dezimal 2 2 6 2" xfId="11345"/>
    <cellStyle name="Notiz 7 10 2" xfId="11346"/>
    <cellStyle name="Prozent 5 10 2" xfId="11347"/>
    <cellStyle name="Standard 7 13 2" xfId="11348"/>
    <cellStyle name="Standard 30 2" xfId="11349"/>
    <cellStyle name="Standard 32 2" xfId="11350"/>
    <cellStyle name="20 % - Akzent1 8 2" xfId="11351"/>
    <cellStyle name="20 % - Akzent2 8 2" xfId="11352"/>
    <cellStyle name="20 % - Akzent3 8 2" xfId="11353"/>
    <cellStyle name="20 % - Akzent4 8 2" xfId="11354"/>
    <cellStyle name="20 % - Akzent5 8 2" xfId="11355"/>
    <cellStyle name="20 % - Akzent6 11 2" xfId="11356"/>
    <cellStyle name="40 % - Akzent1 8 2" xfId="11357"/>
    <cellStyle name="40 % - Akzent2 8 2" xfId="11358"/>
    <cellStyle name="40 % - Akzent3 8 2" xfId="11359"/>
    <cellStyle name="40 % - Akzent4 8 2" xfId="11360"/>
    <cellStyle name="40 % - Akzent5 8 2" xfId="11361"/>
    <cellStyle name="40 % - Akzent6 8 2" xfId="11362"/>
    <cellStyle name="Dezimal [0] 6 2" xfId="11363"/>
    <cellStyle name="Dezimal [0] 2 4 2" xfId="11364"/>
    <cellStyle name="Dezimal [0] 2 2 3 2" xfId="11365"/>
    <cellStyle name="Dezimal [0] 3 3 2" xfId="11366"/>
    <cellStyle name="Dezimal 2 10 2" xfId="11367"/>
    <cellStyle name="Dezimal 2 2 7 2" xfId="11368"/>
    <cellStyle name="Dezimal 3 8 2" xfId="11369"/>
    <cellStyle name="Dezimal 3 2 6 2" xfId="11370"/>
    <cellStyle name="Komma 9 2" xfId="11371"/>
    <cellStyle name="Komma 2 6 2" xfId="11372"/>
    <cellStyle name="Notiz 5 5 2" xfId="11373"/>
    <cellStyle name="Standard 3 9 2" xfId="11374"/>
    <cellStyle name="Standard 5 6 2" xfId="11375"/>
    <cellStyle name="Standard 5 2 4 2" xfId="11376"/>
    <cellStyle name="Standard 6 9 2" xfId="11377"/>
    <cellStyle name="Standard 6 2 4 2" xfId="11378"/>
    <cellStyle name="Standard 7 14 2" xfId="11379"/>
    <cellStyle name="20% - Akzent1 2 12 2" xfId="11380"/>
    <cellStyle name="20% - Akzent1 2 2 11 2" xfId="11381"/>
    <cellStyle name="20% - Akzent1 3 12 2" xfId="11382"/>
    <cellStyle name="20% - Akzent1 3 2 11 2" xfId="11383"/>
    <cellStyle name="20% - Akzent2 2 12 2" xfId="11384"/>
    <cellStyle name="20% - Akzent2 2 2 11 2" xfId="11385"/>
    <cellStyle name="20% - Akzent2 3 12 2" xfId="11386"/>
    <cellStyle name="20% - Akzent2 3 2 11 2" xfId="11387"/>
    <cellStyle name="20% - Akzent3 2 12 2" xfId="11388"/>
    <cellStyle name="20% - Akzent3 2 2 11 2" xfId="11389"/>
    <cellStyle name="20% - Akzent3 3 12 2" xfId="11390"/>
    <cellStyle name="20% - Akzent3 3 2 11 2" xfId="11391"/>
    <cellStyle name="20% - Akzent4 2 12 2" xfId="11392"/>
    <cellStyle name="20% - Akzent4 2 2 11 2" xfId="11393"/>
    <cellStyle name="20% - Akzent4 3 12 2" xfId="11394"/>
    <cellStyle name="20% - Akzent4 3 2 11 2" xfId="11395"/>
    <cellStyle name="20% - Akzent5 2 12 2" xfId="11396"/>
    <cellStyle name="20% - Akzent5 2 2 11 2" xfId="11397"/>
    <cellStyle name="20% - Akzent5 3 12 2" xfId="11398"/>
    <cellStyle name="20% - Akzent5 3 2 11 2" xfId="11399"/>
    <cellStyle name="20% - Akzent6 5 11 2" xfId="11400"/>
    <cellStyle name="20% - Akzent6 6 2 11 2" xfId="11401"/>
    <cellStyle name="20% - Akzent6 7 11 2" xfId="11402"/>
    <cellStyle name="20% - Akzent6 8 5 2" xfId="11403"/>
    <cellStyle name="40% - Akzent1 2 12 2" xfId="11404"/>
    <cellStyle name="40% - Akzent1 2 2 11 2" xfId="11405"/>
    <cellStyle name="40% - Akzent1 3 12 2" xfId="11406"/>
    <cellStyle name="40% - Akzent1 3 2 11 2" xfId="11407"/>
    <cellStyle name="40% - Akzent2 2 12 2" xfId="11408"/>
    <cellStyle name="40% - Akzent2 2 2 11 2" xfId="11409"/>
    <cellStyle name="40% - Akzent2 3 12 2" xfId="11410"/>
    <cellStyle name="40% - Akzent2 3 2 11 2" xfId="11411"/>
    <cellStyle name="40% - Akzent3 2 12 2" xfId="11412"/>
    <cellStyle name="40% - Akzent3 2 2 11 2" xfId="11413"/>
    <cellStyle name="40% - Akzent3 3 12 2" xfId="11414"/>
    <cellStyle name="40% - Akzent3 3 2 11 2" xfId="11415"/>
    <cellStyle name="40% - Akzent4 2 12 2" xfId="11416"/>
    <cellStyle name="40% - Akzent4 2 2 11 2" xfId="11417"/>
    <cellStyle name="40% - Akzent4 3 12 2" xfId="11418"/>
    <cellStyle name="40% - Akzent4 3 2 11 2" xfId="11419"/>
    <cellStyle name="40% - Akzent5 2 12 2" xfId="11420"/>
    <cellStyle name="40% - Akzent5 2 2 11 2" xfId="11421"/>
    <cellStyle name="40% - Akzent5 3 12 2" xfId="11422"/>
    <cellStyle name="40% - Akzent5 3 2 11 2" xfId="11423"/>
    <cellStyle name="40% - Akzent6 2 12 2" xfId="11424"/>
    <cellStyle name="40% - Akzent6 2 2 11 2" xfId="11425"/>
    <cellStyle name="40% - Akzent6 3 12 2" xfId="11426"/>
    <cellStyle name="40% - Akzent6 3 2 11 2" xfId="11427"/>
    <cellStyle name="Dezimal 2 11 2" xfId="11428"/>
    <cellStyle name="Dezimal 2 2 8 2" xfId="11429"/>
    <cellStyle name="Notiz 7 11 2" xfId="11430"/>
    <cellStyle name="Prozent 5 11 2" xfId="11431"/>
    <cellStyle name="Standard 7 15 2" xfId="11432"/>
    <cellStyle name="20% - Akzent1 2 13 2" xfId="11433"/>
    <cellStyle name="20% - Akzent1 2 2 12 2" xfId="11434"/>
    <cellStyle name="20% - Akzent1 3 13 2" xfId="11435"/>
    <cellStyle name="20% - Akzent1 3 2 12 2" xfId="11436"/>
    <cellStyle name="20% - Akzent2 2 13 2" xfId="11437"/>
    <cellStyle name="20% - Akzent2 2 2 12 2" xfId="11438"/>
    <cellStyle name="20% - Akzent2 3 13 2" xfId="11439"/>
    <cellStyle name="20% - Akzent2 3 2 12 2" xfId="11440"/>
    <cellStyle name="20% - Akzent3 2 13 2" xfId="11441"/>
    <cellStyle name="20% - Akzent3 2 2 12 2" xfId="11442"/>
    <cellStyle name="20% - Akzent3 3 13 2" xfId="11443"/>
    <cellStyle name="20% - Akzent3 3 2 12 2" xfId="11444"/>
    <cellStyle name="20% - Akzent4 2 13 2" xfId="11445"/>
    <cellStyle name="20% - Akzent4 2 2 12 2" xfId="11446"/>
    <cellStyle name="20% - Akzent4 3 13 2" xfId="11447"/>
    <cellStyle name="20% - Akzent4 3 2 12 2" xfId="11448"/>
    <cellStyle name="20% - Akzent5 2 13 2" xfId="11449"/>
    <cellStyle name="20% - Akzent5 2 2 12 2" xfId="11450"/>
    <cellStyle name="20% - Akzent5 3 13 2" xfId="11451"/>
    <cellStyle name="20% - Akzent5 3 2 12 2" xfId="11452"/>
    <cellStyle name="20 % - Akzent6 12 2" xfId="11453"/>
    <cellStyle name="20% - Akzent6 5 12 2" xfId="11454"/>
    <cellStyle name="20% - Akzent6 6 2 12 2" xfId="11455"/>
    <cellStyle name="20% - Akzent6 7 12 2" xfId="11456"/>
    <cellStyle name="40% - Akzent1 2 13 2" xfId="11457"/>
    <cellStyle name="40% - Akzent1 2 2 12 2" xfId="11458"/>
    <cellStyle name="40% - Akzent1 3 13 2" xfId="11459"/>
    <cellStyle name="40% - Akzent1 3 2 12 2" xfId="11460"/>
    <cellStyle name="40% - Akzent2 2 13 2" xfId="11461"/>
    <cellStyle name="40% - Akzent2 2 2 12 2" xfId="11462"/>
    <cellStyle name="40% - Akzent2 3 13 2" xfId="11463"/>
    <cellStyle name="40% - Akzent2 3 2 12 2" xfId="11464"/>
    <cellStyle name="40% - Akzent3 2 13 2" xfId="11465"/>
    <cellStyle name="40% - Akzent3 2 2 12 2" xfId="11466"/>
    <cellStyle name="40% - Akzent3 3 13 2" xfId="11467"/>
    <cellStyle name="40% - Akzent3 3 2 12 2" xfId="11468"/>
    <cellStyle name="40% - Akzent4 2 13 2" xfId="11469"/>
    <cellStyle name="40% - Akzent4 2 2 12 2" xfId="11470"/>
    <cellStyle name="40% - Akzent4 3 13 2" xfId="11471"/>
    <cellStyle name="40% - Akzent4 3 2 12 2" xfId="11472"/>
    <cellStyle name="40% - Akzent5 2 13 2" xfId="11473"/>
    <cellStyle name="40% - Akzent5 2 2 12 2" xfId="11474"/>
    <cellStyle name="40% - Akzent5 3 13 2" xfId="11475"/>
    <cellStyle name="40% - Akzent5 3 2 12 2" xfId="11476"/>
    <cellStyle name="40% - Akzent6 2 13 2" xfId="11477"/>
    <cellStyle name="40% - Akzent6 2 2 12 2" xfId="11478"/>
    <cellStyle name="40% - Akzent6 3 13 2" xfId="11479"/>
    <cellStyle name="40% - Akzent6 3 2 12 2" xfId="11480"/>
    <cellStyle name="Dezimal 2 12 2" xfId="11481"/>
    <cellStyle name="Notiz 7 12 2" xfId="11482"/>
    <cellStyle name="Prozent 5 12 2" xfId="11483"/>
    <cellStyle name="Standard 7 16 2" xfId="11484"/>
    <cellStyle name="Standard 6 10 2" xfId="11485"/>
    <cellStyle name="20 % - Akzent6 2 8 2" xfId="11486"/>
    <cellStyle name="Dezimal 2 4 5 2" xfId="11487"/>
    <cellStyle name="Dezimal 2 2 9 2" xfId="11488"/>
    <cellStyle name="Notiz 2 2 3 8 2" xfId="11489"/>
    <cellStyle name="Notiz 3 2 3 8 2" xfId="11490"/>
    <cellStyle name="Standard 3 10 2" xfId="11491"/>
    <cellStyle name="20% - Akzent1 2 3 8 2" xfId="11492"/>
    <cellStyle name="20% - Akzent1 2 2 2 8 2" xfId="11493"/>
    <cellStyle name="20% - Akzent1 3 3 8 2" xfId="11494"/>
    <cellStyle name="20% - Akzent1 3 2 2 8 2" xfId="11495"/>
    <cellStyle name="20% - Akzent2 2 3 8 2" xfId="11496"/>
    <cellStyle name="20% - Akzent2 2 2 2 8 2" xfId="11497"/>
    <cellStyle name="20% - Akzent2 3 3 8 2" xfId="11498"/>
    <cellStyle name="20% - Akzent2 3 2 2 8 2" xfId="11499"/>
    <cellStyle name="20% - Akzent3 2 3 8 2" xfId="11500"/>
    <cellStyle name="20% - Akzent3 2 2 2 8 2" xfId="11501"/>
    <cellStyle name="20% - Akzent3 3 3 8 2" xfId="11502"/>
    <cellStyle name="20% - Akzent3 3 2 2 8 2" xfId="11503"/>
    <cellStyle name="20% - Akzent4 2 3 8 2" xfId="11504"/>
    <cellStyle name="20% - Akzent4 2 2 2 8 2" xfId="11505"/>
    <cellStyle name="20% - Akzent4 3 3 8 2" xfId="11506"/>
    <cellStyle name="20% - Akzent4 3 2 2 8 2" xfId="11507"/>
    <cellStyle name="20% - Akzent5 2 3 8 2" xfId="11508"/>
    <cellStyle name="20% - Akzent5 2 2 2 8 2" xfId="11509"/>
    <cellStyle name="20% - Akzent5 3 3 8 2" xfId="11510"/>
    <cellStyle name="20% - Akzent5 3 2 2 8 2" xfId="11511"/>
    <cellStyle name="20% - Akzent6 5 2 8 2" xfId="11512"/>
    <cellStyle name="20% - Akzent6 6 2 2 8 2" xfId="11513"/>
    <cellStyle name="20% - Akzent6 7 2 8 2" xfId="11514"/>
    <cellStyle name="40% - Akzent1 2 3 8 2" xfId="11515"/>
    <cellStyle name="40% - Akzent1 2 2 2 8 2" xfId="11516"/>
    <cellStyle name="40% - Akzent1 3 3 8 2" xfId="11517"/>
    <cellStyle name="40% - Akzent1 3 2 2 8 2" xfId="11518"/>
    <cellStyle name="40% - Akzent2 2 3 8 2" xfId="11519"/>
    <cellStyle name="40% - Akzent2 2 2 2 8 2" xfId="11520"/>
    <cellStyle name="40% - Akzent2 3 3 8 2" xfId="11521"/>
    <cellStyle name="40% - Akzent2 3 2 2 8 2" xfId="11522"/>
    <cellStyle name="40% - Akzent3 2 3 8 2" xfId="11523"/>
    <cellStyle name="40% - Akzent3 2 2 2 8 2" xfId="11524"/>
    <cellStyle name="40% - Akzent3 3 3 8 2" xfId="11525"/>
    <cellStyle name="40% - Akzent3 3 2 2 8 2" xfId="11526"/>
    <cellStyle name="40% - Akzent4 2 3 8 2" xfId="11527"/>
    <cellStyle name="40% - Akzent4 2 2 2 8 2" xfId="11528"/>
    <cellStyle name="40% - Akzent4 3 3 8 2" xfId="11529"/>
    <cellStyle name="40% - Akzent4 3 2 2 8 2" xfId="11530"/>
    <cellStyle name="40% - Akzent5 2 3 8 2" xfId="11531"/>
    <cellStyle name="40% - Akzent5 2 2 2 8 2" xfId="11532"/>
    <cellStyle name="40% - Akzent5 3 3 8 2" xfId="11533"/>
    <cellStyle name="40% - Akzent5 3 2 2 8 2" xfId="11534"/>
    <cellStyle name="40% - Akzent6 2 3 8 2" xfId="11535"/>
    <cellStyle name="40% - Akzent6 2 2 2 8 2" xfId="11536"/>
    <cellStyle name="40% - Akzent6 3 3 8 2" xfId="11537"/>
    <cellStyle name="40% - Akzent6 3 2 2 8 2" xfId="11538"/>
    <cellStyle name="Dezimal 2 3 6 2" xfId="11539"/>
    <cellStyle name="Notiz 7 2 8 2" xfId="11540"/>
    <cellStyle name="Prozent 5 2 8 2" xfId="11541"/>
    <cellStyle name="Standard 7 2 8 2" xfId="11542"/>
    <cellStyle name="20 % - Akzent6 3 7 2" xfId="11543"/>
    <cellStyle name="20 % - Akzent6 2 2 7 2" xfId="11544"/>
    <cellStyle name="20% - Akzent1 2 4 7 2" xfId="11545"/>
    <cellStyle name="20% - Akzent1 2 2 3 7 2" xfId="11546"/>
    <cellStyle name="20% - Akzent1 2 2 2 2 7 2" xfId="11547"/>
    <cellStyle name="20% - Akzent1 2 3 2 7 2" xfId="11548"/>
    <cellStyle name="20% - Akzent1 3 4 7 2" xfId="11549"/>
    <cellStyle name="20% - Akzent1 3 2 3 7 2" xfId="11550"/>
    <cellStyle name="20% - Akzent1 3 2 2 2 7 2" xfId="11551"/>
    <cellStyle name="20% - Akzent1 3 3 2 7 2" xfId="11552"/>
    <cellStyle name="20% - Akzent2 2 4 7 2" xfId="11553"/>
    <cellStyle name="20% - Akzent2 2 2 3 7 2" xfId="11554"/>
    <cellStyle name="20% - Akzent2 2 2 2 2 7 2" xfId="11555"/>
    <cellStyle name="20% - Akzent2 2 3 2 7 2" xfId="11556"/>
    <cellStyle name="20% - Akzent2 3 4 7 2" xfId="11557"/>
    <cellStyle name="20% - Akzent2 3 2 3 7 2" xfId="11558"/>
    <cellStyle name="20% - Akzent2 3 2 2 2 7 2" xfId="11559"/>
    <cellStyle name="20% - Akzent2 3 3 2 7 2" xfId="11560"/>
    <cellStyle name="20% - Akzent3 2 4 7 2" xfId="11561"/>
    <cellStyle name="20% - Akzent3 2 2 3 7 2" xfId="11562"/>
    <cellStyle name="20% - Akzent3 2 2 2 2 7 2" xfId="11563"/>
    <cellStyle name="20% - Akzent3 2 3 2 7 2" xfId="11564"/>
    <cellStyle name="20% - Akzent3 3 4 7 2" xfId="11565"/>
    <cellStyle name="20% - Akzent3 3 2 3 7 2" xfId="11566"/>
    <cellStyle name="20% - Akzent3 3 2 2 2 7 2" xfId="11567"/>
    <cellStyle name="20% - Akzent3 3 3 2 7 2" xfId="11568"/>
    <cellStyle name="20% - Akzent4 2 4 7 2" xfId="11569"/>
    <cellStyle name="20% - Akzent4 2 2 3 7 2" xfId="11570"/>
    <cellStyle name="20% - Akzent4 2 2 2 2 7 2" xfId="11571"/>
    <cellStyle name="20% - Akzent4 2 3 2 7 2" xfId="11572"/>
    <cellStyle name="20% - Akzent4 3 4 7 2" xfId="11573"/>
    <cellStyle name="20% - Akzent4 3 2 3 7 2" xfId="11574"/>
    <cellStyle name="20% - Akzent4 3 2 2 2 7 2" xfId="11575"/>
    <cellStyle name="20% - Akzent4 3 3 2 7 2" xfId="11576"/>
    <cellStyle name="20% - Akzent5 2 4 7 2" xfId="11577"/>
    <cellStyle name="20% - Akzent5 2 2 3 7 2" xfId="11578"/>
    <cellStyle name="20% - Akzent5 2 2 2 2 7 2" xfId="11579"/>
    <cellStyle name="20% - Akzent5 2 3 2 7 2" xfId="11580"/>
    <cellStyle name="20% - Akzent5 3 4 7 2" xfId="11581"/>
    <cellStyle name="20% - Akzent5 3 2 3 7 2" xfId="11582"/>
    <cellStyle name="20% - Akzent5 3 2 2 2 7 2" xfId="11583"/>
    <cellStyle name="20% - Akzent5 3 3 2 7 2" xfId="11584"/>
    <cellStyle name="20% - Akzent6 5 3 7 2" xfId="11585"/>
    <cellStyle name="20% - Akzent6 5 2 2 7 2" xfId="11586"/>
    <cellStyle name="20% - Akzent6 6 2 3 7 2" xfId="11587"/>
    <cellStyle name="20% - Akzent6 6 2 2 2 7 2" xfId="11588"/>
    <cellStyle name="20% - Akzent6 7 3 7 2" xfId="11589"/>
    <cellStyle name="20% - Akzent6 7 2 2 7 2" xfId="11590"/>
    <cellStyle name="40% - Akzent1 2 4 7 2" xfId="11591"/>
    <cellStyle name="40% - Akzent1 2 2 3 7 2" xfId="11592"/>
    <cellStyle name="40% - Akzent1 2 2 2 2 7 2" xfId="11593"/>
    <cellStyle name="40% - Akzent1 2 3 2 7 2" xfId="11594"/>
    <cellStyle name="40% - Akzent1 3 4 7 2" xfId="11595"/>
    <cellStyle name="40% - Akzent1 3 2 3 7 2" xfId="11596"/>
    <cellStyle name="40% - Akzent1 3 2 2 2 7 2" xfId="11597"/>
    <cellStyle name="40% - Akzent1 3 3 2 7 2" xfId="11598"/>
    <cellStyle name="40% - Akzent2 2 4 7 2" xfId="11599"/>
    <cellStyle name="40% - Akzent2 2 2 3 7 2" xfId="11600"/>
    <cellStyle name="40% - Akzent2 2 2 2 2 7 2" xfId="11601"/>
    <cellStyle name="40% - Akzent2 2 3 2 7 2" xfId="11602"/>
    <cellStyle name="40% - Akzent2 3 4 7 2" xfId="11603"/>
    <cellStyle name="40% - Akzent2 3 2 3 7 2" xfId="11604"/>
    <cellStyle name="40% - Akzent2 3 2 2 2 7 2" xfId="11605"/>
    <cellStyle name="40% - Akzent2 3 3 2 7 2" xfId="11606"/>
    <cellStyle name="40% - Akzent3 2 4 7 2" xfId="11607"/>
    <cellStyle name="40% - Akzent3 2 2 3 7 2" xfId="11608"/>
    <cellStyle name="40% - Akzent3 2 2 2 2 7 2" xfId="11609"/>
    <cellStyle name="40% - Akzent3 2 3 2 7 2" xfId="11610"/>
    <cellStyle name="40% - Akzent3 3 4 7 2" xfId="11611"/>
    <cellStyle name="40% - Akzent3 3 2 3 7 2" xfId="11612"/>
    <cellStyle name="40% - Akzent3 3 2 2 2 7 2" xfId="11613"/>
    <cellStyle name="40% - Akzent3 3 3 2 7 2" xfId="11614"/>
    <cellStyle name="40% - Akzent4 2 4 7 2" xfId="11615"/>
    <cellStyle name="40% - Akzent4 2 2 3 7 2" xfId="11616"/>
    <cellStyle name="40% - Akzent4 2 2 2 2 7 2" xfId="11617"/>
    <cellStyle name="40% - Akzent4 2 3 2 7 2" xfId="11618"/>
    <cellStyle name="40% - Akzent4 3 4 7 2" xfId="11619"/>
    <cellStyle name="40% - Akzent4 3 2 3 7 2" xfId="11620"/>
    <cellStyle name="40% - Akzent4 3 2 2 2 7 2" xfId="11621"/>
    <cellStyle name="40% - Akzent4 3 3 2 7 2" xfId="11622"/>
    <cellStyle name="40% - Akzent5 2 4 7 2" xfId="11623"/>
    <cellStyle name="40% - Akzent5 2 2 3 7 2" xfId="11624"/>
    <cellStyle name="40% - Akzent5 2 2 2 2 7 2" xfId="11625"/>
    <cellStyle name="40% - Akzent5 2 3 2 7 2" xfId="11626"/>
    <cellStyle name="40% - Akzent5 3 4 7 2" xfId="11627"/>
    <cellStyle name="40% - Akzent5 3 2 3 7 2" xfId="11628"/>
    <cellStyle name="40% - Akzent5 3 2 2 2 7 2" xfId="11629"/>
    <cellStyle name="40% - Akzent5 3 3 2 7 2" xfId="11630"/>
    <cellStyle name="40% - Akzent6 2 4 7 2" xfId="11631"/>
    <cellStyle name="40% - Akzent6 2 2 3 7 2" xfId="11632"/>
    <cellStyle name="40% - Akzent6 2 2 2 2 7 2" xfId="11633"/>
    <cellStyle name="40% - Akzent6 2 3 2 7 2" xfId="11634"/>
    <cellStyle name="40% - Akzent6 3 4 7 2" xfId="11635"/>
    <cellStyle name="40% - Akzent6 3 2 3 7 2" xfId="11636"/>
    <cellStyle name="40% - Akzent6 3 2 2 2 7 2" xfId="11637"/>
    <cellStyle name="40% - Akzent6 3 3 2 7 2" xfId="11638"/>
    <cellStyle name="Notiz 2 2 3 2 7 2" xfId="11639"/>
    <cellStyle name="Notiz 3 2 3 2 7 2" xfId="11640"/>
    <cellStyle name="Notiz 7 3 7 2" xfId="11641"/>
    <cellStyle name="Notiz 7 2 2 7 2" xfId="11642"/>
    <cellStyle name="Prozent 5 3 7 2" xfId="11643"/>
    <cellStyle name="Prozent 5 2 2 7 2" xfId="11644"/>
    <cellStyle name="Standard 3 3 7 2" xfId="11645"/>
    <cellStyle name="Standard 6 3 7 2" xfId="11646"/>
    <cellStyle name="Standard 7 3 7 2" xfId="11647"/>
    <cellStyle name="Standard 7 2 2 7 2" xfId="11648"/>
    <cellStyle name="Komma 2 7 2" xfId="11649"/>
    <cellStyle name="Dezimal 2 5 6 2" xfId="11650"/>
    <cellStyle name="Dezimal 2 3 2 5 2" xfId="11651"/>
    <cellStyle name="20 % - Akzent1 9 2" xfId="11652"/>
    <cellStyle name="40 % - Akzent1 9 2" xfId="11653"/>
    <cellStyle name="20 % - Akzent2 9 2" xfId="11654"/>
    <cellStyle name="40 % - Akzent2 9 2" xfId="11655"/>
    <cellStyle name="20 % - Akzent3 9 2" xfId="11656"/>
    <cellStyle name="40 % - Akzent3 9 2" xfId="11657"/>
    <cellStyle name="20 % - Akzent4 9 2" xfId="11658"/>
    <cellStyle name="40 % - Akzent4 9 2" xfId="11659"/>
    <cellStyle name="20 % - Akzent5 9 2" xfId="11660"/>
    <cellStyle name="40 % - Akzent5 9 2" xfId="11661"/>
    <cellStyle name="40 % - Akzent6 9 2" xfId="11662"/>
    <cellStyle name="Standard 13 7 2" xfId="11663"/>
    <cellStyle name="Notiz 9 5 2" xfId="11664"/>
    <cellStyle name="20 % - Akzent6 4 5 2" xfId="11665"/>
    <cellStyle name="Standard 14 6 2" xfId="11666"/>
    <cellStyle name="Standard 34 4 2" xfId="11667"/>
    <cellStyle name="Standard 15 5 2" xfId="11668"/>
    <cellStyle name="Notiz 10 8 2" xfId="11669"/>
    <cellStyle name="20 % - Akzent1 2 4 2" xfId="11670"/>
    <cellStyle name="40 % - Akzent1 2 4 2" xfId="11671"/>
    <cellStyle name="20 % - Akzent2 2 4 2" xfId="11672"/>
    <cellStyle name="40 % - Akzent2 2 4 2" xfId="11673"/>
    <cellStyle name="20 % - Akzent3 2 4 2" xfId="11674"/>
    <cellStyle name="40 % - Akzent3 2 4 2" xfId="11675"/>
    <cellStyle name="20 % - Akzent4 2 4 2" xfId="11676"/>
    <cellStyle name="40 % - Akzent4 2 4 2" xfId="11677"/>
    <cellStyle name="20 % - Akzent5 2 4 2" xfId="11678"/>
    <cellStyle name="40 % - Akzent5 2 4 2" xfId="11679"/>
    <cellStyle name="20 % - Akzent6 5 4 2" xfId="11680"/>
    <cellStyle name="40 % - Akzent6 2 4 2" xfId="11681"/>
    <cellStyle name="Standard 16 5 2" xfId="11682"/>
    <cellStyle name="Standard 17 5 2" xfId="11683"/>
    <cellStyle name="Notiz 11 8 2" xfId="11684"/>
    <cellStyle name="20 % - Akzent1 3 3 2" xfId="11685"/>
    <cellStyle name="40 % - Akzent1 3 3 2" xfId="11686"/>
    <cellStyle name="20 % - Akzent2 3 3 2" xfId="11687"/>
    <cellStyle name="40 % - Akzent2 3 3 2" xfId="11688"/>
    <cellStyle name="20 % - Akzent3 3 3 2" xfId="11689"/>
    <cellStyle name="40 % - Akzent3 3 3 2" xfId="11690"/>
    <cellStyle name="20 % - Akzent4 3 3 2" xfId="11691"/>
    <cellStyle name="40 % - Akzent4 3 3 2" xfId="11692"/>
    <cellStyle name="20 % - Akzent5 3 3 2" xfId="11693"/>
    <cellStyle name="40 % - Akzent5 3 3 2" xfId="11694"/>
    <cellStyle name="20 % - Akzent6 6 4 2" xfId="11695"/>
    <cellStyle name="40 % - Akzent6 3 3 2" xfId="11696"/>
    <cellStyle name="Standard 19 6 2" xfId="11697"/>
    <cellStyle name="Notiz 12 4 2" xfId="11698"/>
    <cellStyle name="20 % - Akzent1 4 3 2" xfId="11699"/>
    <cellStyle name="40 % - Akzent1 4 3 2" xfId="11700"/>
    <cellStyle name="20 % - Akzent2 4 3 2" xfId="11701"/>
    <cellStyle name="40 % - Akzent2 4 3 2" xfId="11702"/>
    <cellStyle name="20 % - Akzent3 4 3 2" xfId="11703"/>
    <cellStyle name="40 % - Akzent3 4 3 2" xfId="11704"/>
    <cellStyle name="20 % - Akzent4 4 3 2" xfId="11705"/>
    <cellStyle name="40 % - Akzent4 4 3 2" xfId="11706"/>
    <cellStyle name="20 % - Akzent5 4 3 2" xfId="11707"/>
    <cellStyle name="40 % - Akzent5 4 3 2" xfId="11708"/>
    <cellStyle name="20 % - Akzent6 7 4 2" xfId="11709"/>
    <cellStyle name="40 % - Akzent6 4 3 2" xfId="11710"/>
    <cellStyle name="Notiz 10 2 5 2" xfId="11711"/>
    <cellStyle name="Notiz 11 2 5 2" xfId="11712"/>
    <cellStyle name="Notiz 12 2 3 2" xfId="11713"/>
    <cellStyle name="Notiz 13 4 2" xfId="11714"/>
    <cellStyle name="Notiz 14 2 2" xfId="11715"/>
    <cellStyle name="Notiz 15 2" xfId="11716"/>
    <cellStyle name="Notiz 16 2" xfId="11717"/>
    <cellStyle name="Notiz 17 2" xfId="11718"/>
    <cellStyle name="Notiz 18 2" xfId="11719"/>
    <cellStyle name="Notiz 19 2" xfId="11720"/>
    <cellStyle name="Notiz 2 3 2 2" xfId="11721"/>
    <cellStyle name="Notiz 20 2" xfId="11722"/>
    <cellStyle name="Notiz 21 2" xfId="11723"/>
    <cellStyle name="Notiz 22 2" xfId="11724"/>
    <cellStyle name="Notiz 23 2" xfId="11725"/>
    <cellStyle name="Notiz 24 2" xfId="11726"/>
    <cellStyle name="Notiz 25 2" xfId="11727"/>
    <cellStyle name="Notiz 26 2" xfId="11728"/>
    <cellStyle name="Notiz 27 2" xfId="11729"/>
    <cellStyle name="Notiz 28 2" xfId="11730"/>
    <cellStyle name="Notiz 29 2" xfId="11731"/>
    <cellStyle name="Notiz 3 3 2" xfId="11732"/>
    <cellStyle name="Notiz 30 2" xfId="11733"/>
    <cellStyle name="Notiz 31 2" xfId="11734"/>
    <cellStyle name="Notiz 32 2" xfId="11735"/>
    <cellStyle name="Notiz 33 2" xfId="11736"/>
    <cellStyle name="Notiz 34 2" xfId="11737"/>
    <cellStyle name="Notiz 4 3 2 2" xfId="11738"/>
    <cellStyle name="Notiz 5 3 2 2" xfId="11739"/>
    <cellStyle name="Notiz 6 3 2" xfId="11740"/>
    <cellStyle name="Notiz 7 4 5 2" xfId="11741"/>
    <cellStyle name="Notiz 8 2 2" xfId="11742"/>
    <cellStyle name="Notiz 9 2 7 2" xfId="11743"/>
    <cellStyle name="Standard 34 3 2 2" xfId="11744"/>
    <cellStyle name="Standard 34 2 3 2" xfId="11745"/>
    <cellStyle name="20% - Akzent1 2 6 4 2" xfId="11746"/>
    <cellStyle name="20% - Akzent1 2 2 4 5 2" xfId="11747"/>
    <cellStyle name="20% - Akzent1 3 5 5 2" xfId="11748"/>
    <cellStyle name="20% - Akzent1 3 2 4 5 2" xfId="11749"/>
    <cellStyle name="20% - Akzent2 2 6 4 2" xfId="11750"/>
    <cellStyle name="20% - Akzent2 2 2 4 5 2" xfId="11751"/>
    <cellStyle name="20% - Akzent2 3 5 5 2" xfId="11752"/>
    <cellStyle name="20% - Akzent2 3 2 4 5 2" xfId="11753"/>
    <cellStyle name="20% - Akzent3 2 6 4 2" xfId="11754"/>
    <cellStyle name="20% - Akzent3 2 2 4 5 2" xfId="11755"/>
    <cellStyle name="20% - Akzent3 3 5 5 2" xfId="11756"/>
    <cellStyle name="20% - Akzent3 3 2 4 5 2" xfId="11757"/>
    <cellStyle name="20% - Akzent4 2 6 4 2" xfId="11758"/>
    <cellStyle name="20% - Akzent4 2 2 4 5 2" xfId="11759"/>
    <cellStyle name="20% - Akzent4 3 5 5 2" xfId="11760"/>
    <cellStyle name="20% - Akzent4 3 2 4 5 2" xfId="11761"/>
    <cellStyle name="20% - Akzent5 2 6 4 2" xfId="11762"/>
    <cellStyle name="20% - Akzent5 2 2 4 5 2" xfId="11763"/>
    <cellStyle name="20% - Akzent5 3 5 5 2" xfId="11764"/>
    <cellStyle name="20% - Akzent5 3 2 4 5 2" xfId="11765"/>
    <cellStyle name="20% - Akzent6 5 4 5 2" xfId="11766"/>
    <cellStyle name="20% - Akzent6 6 2 4 5 2" xfId="11767"/>
    <cellStyle name="20% - Akzent6 7 4 5 2" xfId="11768"/>
    <cellStyle name="20% - Akzent6 8 6 2" xfId="11769"/>
    <cellStyle name="40% - Akzent1 2 6 4 2" xfId="11770"/>
    <cellStyle name="40% - Akzent1 2 2 4 5 2" xfId="11771"/>
    <cellStyle name="40% - Akzent1 3 5 5 2" xfId="11772"/>
    <cellStyle name="40% - Akzent1 3 2 4 5 2" xfId="11773"/>
    <cellStyle name="40% - Akzent2 2 6 4 2" xfId="11774"/>
    <cellStyle name="40% - Akzent2 2 2 4 5 2" xfId="11775"/>
    <cellStyle name="40% - Akzent2 3 5 5 2" xfId="11776"/>
    <cellStyle name="40% - Akzent2 3 2 4 5 2" xfId="11777"/>
    <cellStyle name="40% - Akzent3 2 6 4 2" xfId="11778"/>
    <cellStyle name="40% - Akzent3 2 2 4 5 2" xfId="11779"/>
    <cellStyle name="40% - Akzent3 3 5 5 2" xfId="11780"/>
    <cellStyle name="40% - Akzent3 3 2 4 5 2" xfId="11781"/>
    <cellStyle name="40% - Akzent4 2 6 4 2" xfId="11782"/>
    <cellStyle name="40% - Akzent4 2 2 4 5 2" xfId="11783"/>
    <cellStyle name="40% - Akzent4 3 5 5 2" xfId="11784"/>
    <cellStyle name="40% - Akzent4 3 2 4 5 2" xfId="11785"/>
    <cellStyle name="40% - Akzent5 2 6 4 2" xfId="11786"/>
    <cellStyle name="40% - Akzent5 2 2 4 5 2" xfId="11787"/>
    <cellStyle name="40% - Akzent5 3 5 5 2" xfId="11788"/>
    <cellStyle name="40% - Akzent5 3 2 4 5 2" xfId="11789"/>
    <cellStyle name="40% - Akzent6 2 6 4 2" xfId="11790"/>
    <cellStyle name="40% - Akzent6 2 2 4 5 2" xfId="11791"/>
    <cellStyle name="40% - Akzent6 3 5 5 2" xfId="11792"/>
    <cellStyle name="40% - Akzent6 3 2 4 5 2" xfId="11793"/>
    <cellStyle name="Dezimal 2 6 4 2" xfId="11794"/>
    <cellStyle name="Dezimal 2 2 2 5 2" xfId="11795"/>
    <cellStyle name="Notiz 7 5 4 2" xfId="11796"/>
    <cellStyle name="Prozent 5 4 5 2" xfId="11797"/>
    <cellStyle name="Standard 7 4 5 2" xfId="11798"/>
    <cellStyle name="Notiz 9 2 2 3 4" xfId="11799"/>
    <cellStyle name="Notiz 9 2 4 4" xfId="11800"/>
    <cellStyle name="Notiz 11 2 8" xfId="11801"/>
    <cellStyle name="Notiz 10 6 4" xfId="11802"/>
    <cellStyle name="Notiz 10 3 3 4" xfId="11803"/>
    <cellStyle name="Notiz 10 10" xfId="11804"/>
    <cellStyle name="Notiz 11 10" xfId="11805"/>
    <cellStyle name="Notiz 9 2 9" xfId="11806"/>
    <cellStyle name="Notiz 11 2 2 4" xfId="11807"/>
    <cellStyle name="Notiz 9 2 2 4 4" xfId="11808"/>
    <cellStyle name="Notiz 10 11" xfId="11809"/>
    <cellStyle name="Notiz 11 2 3 4" xfId="11810"/>
    <cellStyle name="Notiz 11 5 4" xfId="11811"/>
    <cellStyle name="Notiz 10 2 8" xfId="11812"/>
    <cellStyle name="Notiz 10 7 4" xfId="11813"/>
    <cellStyle name="Notiz 9 2 10" xfId="11814"/>
    <cellStyle name="Notiz 10 2 4 4" xfId="11815"/>
    <cellStyle name="Notiz 11 3 6" xfId="11816"/>
    <cellStyle name="Notiz 10 3 6" xfId="11817"/>
    <cellStyle name="Notiz 9 2 3 6" xfId="11818"/>
    <cellStyle name="Notiz 10 2 7" xfId="11819"/>
    <cellStyle name="Notiz 11 2 7" xfId="11820"/>
    <cellStyle name="Notiz 9 2 2 6" xfId="11821"/>
    <cellStyle name="Notiz 11 3 4 4" xfId="11822"/>
    <cellStyle name="Notiz 9 2 3 2 4" xfId="11823"/>
    <cellStyle name="Notiz 11 2 4 4" xfId="11824"/>
    <cellStyle name="Notiz 9 2 2 7" xfId="11825"/>
    <cellStyle name="Notiz 9 2 3 3 4" xfId="11826"/>
    <cellStyle name="Notiz 10 3 7" xfId="11827"/>
    <cellStyle name="Notiz 11 11" xfId="11828"/>
    <cellStyle name="Notiz 9 2 3 4 4" xfId="11829"/>
    <cellStyle name="Notiz 9 2 2 2 4" xfId="11830"/>
    <cellStyle name="Notiz 10 5 3" xfId="11831"/>
    <cellStyle name="Notiz 11 5 3" xfId="11832"/>
    <cellStyle name="Notiz 9 2 4 3" xfId="11833"/>
    <cellStyle name="Notiz 10 2 2 4" xfId="11834"/>
    <cellStyle name="Notiz 9 2 6 4" xfId="11835"/>
    <cellStyle name="Notiz 10 3 2 4" xfId="11836"/>
    <cellStyle name="Notiz 10 2 3 4" xfId="11837"/>
    <cellStyle name="Notiz 10 5 4" xfId="11838"/>
    <cellStyle name="Notiz 11 7 4" xfId="11839"/>
    <cellStyle name="Notiz 11 3 2 4" xfId="11840"/>
    <cellStyle name="Notiz 11 3 3 4" xfId="11841"/>
    <cellStyle name="Notiz 11 3 2 3" xfId="11842"/>
    <cellStyle name="Notiz 10 3 2 3" xfId="11843"/>
    <cellStyle name="Notiz 9 2 3 2 3" xfId="11844"/>
    <cellStyle name="Notiz 10 2 2 3" xfId="11845"/>
    <cellStyle name="Notiz 11 2 2 3" xfId="11846"/>
    <cellStyle name="Notiz 9 2 2 2 3" xfId="11847"/>
    <cellStyle name="Notiz 11 7 3" xfId="11848"/>
    <cellStyle name="Notiz 10 7 3" xfId="11849"/>
    <cellStyle name="Notiz 10 6 3" xfId="11850"/>
    <cellStyle name="Notiz 11 6 3" xfId="11851"/>
    <cellStyle name="Notiz 9 2 5 3" xfId="11852"/>
    <cellStyle name="Notiz 10 3 4 3" xfId="11853"/>
    <cellStyle name="Notiz 11 3 4 3" xfId="11854"/>
    <cellStyle name="Notiz 9 2 6 3" xfId="11855"/>
    <cellStyle name="Notiz 9 2 2 4 3" xfId="11856"/>
    <cellStyle name="Notiz 9 2 3 4 3" xfId="11857"/>
    <cellStyle name="Notiz 11 3 3 3" xfId="11858"/>
    <cellStyle name="Notiz 10 2 4 3" xfId="11859"/>
    <cellStyle name="Notiz 10 3 3 3" xfId="11860"/>
    <cellStyle name="Notiz 9 2 3 3 3" xfId="11861"/>
    <cellStyle name="Notiz 10 2 3 3" xfId="11862"/>
    <cellStyle name="Notiz 11 2 3 3" xfId="11863"/>
    <cellStyle name="Notiz 9 2 2 3 3" xfId="11864"/>
    <cellStyle name="Notiz 11 2 4 3" xfId="11865"/>
    <cellStyle name="Notiz 10 3 4 4" xfId="11866"/>
    <cellStyle name="Notiz 9 2 3 7" xfId="11867"/>
    <cellStyle name="Notiz 11 3 7" xfId="11868"/>
    <cellStyle name="Link 3 2" xfId="11869"/>
    <cellStyle name="Link 3 2 2" xfId="11870"/>
    <cellStyle name="Standard 33" xfId="11871"/>
    <cellStyle name="Dezimal 2 14" xfId="11872"/>
    <cellStyle name="Dezimal 2 4 7" xfId="11873"/>
    <cellStyle name="Dezimal 2 2 11" xfId="11874"/>
    <cellStyle name="Dezimal 2 3 8" xfId="11875"/>
    <cellStyle name="Komma 2 9" xfId="11876"/>
    <cellStyle name="Dezimal 2 5 8" xfId="11877"/>
    <cellStyle name="Dezimal 2 3 2 7" xfId="11878"/>
    <cellStyle name="Dezimal 2 6 6" xfId="11879"/>
    <cellStyle name="Dezimal 2 2 2 7" xfId="11880"/>
    <cellStyle name="Standard 24 5" xfId="11881"/>
    <cellStyle name="Notiz 10 3 8" xfId="11882"/>
    <cellStyle name="Notiz 11 3 8" xfId="11883"/>
    <cellStyle name="Notiz 2 4" xfId="11884"/>
    <cellStyle name="Notiz 3 4" xfId="11885"/>
    <cellStyle name="Notiz 4 4 2" xfId="11886"/>
    <cellStyle name="Notiz 6 4" xfId="11887"/>
    <cellStyle name="Notiz 8 3" xfId="11888"/>
    <cellStyle name="Standard 25 5" xfId="11889"/>
    <cellStyle name="Standard 2 6 4" xfId="11890"/>
    <cellStyle name="Standard 26 2" xfId="11891"/>
    <cellStyle name="Standard 11 2 2" xfId="11892"/>
    <cellStyle name="Dezimal 2 7 4" xfId="11893"/>
    <cellStyle name="Dezimal 2 2 3 6" xfId="11894"/>
    <cellStyle name="Überschrift 10 2" xfId="11895"/>
    <cellStyle name="Standard 27 4" xfId="11896"/>
    <cellStyle name="Notiz 11 5 2 3" xfId="11897"/>
    <cellStyle name="Dezimal 2 16" xfId="11898"/>
    <cellStyle name="Dezimal 2 4 9" xfId="11899"/>
    <cellStyle name="Dezimal 2 2 13" xfId="11900"/>
    <cellStyle name="Dezimal 2 3 10" xfId="11901"/>
    <cellStyle name="Notiz 9 2 3 5 3" xfId="11902"/>
    <cellStyle name="Notiz 9 2 6 5" xfId="11903"/>
    <cellStyle name="Komma 2 11" xfId="11904"/>
    <cellStyle name="Dezimal 2 5 10" xfId="11905"/>
    <cellStyle name="Dezimal 2 3 2 9" xfId="11906"/>
    <cellStyle name="Dezimal 2 6 8" xfId="11907"/>
    <cellStyle name="Dezimal 2 2 2 9" xfId="11908"/>
    <cellStyle name="Standard 26 4" xfId="11909"/>
    <cellStyle name="Dezimal 2 7 6" xfId="11910"/>
    <cellStyle name="Dezimal 2 2 3 8" xfId="11911"/>
    <cellStyle name="Standard 27 6" xfId="11912"/>
    <cellStyle name="20 % - Akzent6 2 10" xfId="11913"/>
    <cellStyle name="20 % - Akzent6 2 2 9" xfId="11914"/>
    <cellStyle name="20 % - Akzent6 3 9" xfId="11915"/>
    <cellStyle name="20% - Akzent1 2 2 2 10" xfId="11916"/>
    <cellStyle name="20% - Akzent1 2 2 2 2 9" xfId="11917"/>
    <cellStyle name="20% - Akzent1 2 2 3 9" xfId="11918"/>
    <cellStyle name="20% - Akzent1 2 3 10" xfId="11919"/>
    <cellStyle name="20% - Akzent1 2 3 2 9" xfId="11920"/>
    <cellStyle name="20% - Akzent1 2 4 9" xfId="11921"/>
    <cellStyle name="20% - Akzent1 3 2 2 10" xfId="11922"/>
    <cellStyle name="20% - Akzent1 3 2 2 2 9" xfId="11923"/>
    <cellStyle name="20% - Akzent1 3 2 3 9" xfId="11924"/>
    <cellStyle name="20% - Akzent1 3 3 10" xfId="11925"/>
    <cellStyle name="20% - Akzent1 3 3 2 9" xfId="11926"/>
    <cellStyle name="20% - Akzent1 3 4 9" xfId="11927"/>
    <cellStyle name="20% - Akzent2 2 2 2 10" xfId="11928"/>
    <cellStyle name="20% - Akzent2 2 2 2 2 9" xfId="11929"/>
    <cellStyle name="20% - Akzent2 2 2 3 9" xfId="11930"/>
    <cellStyle name="20% - Akzent2 2 3 10" xfId="11931"/>
    <cellStyle name="20% - Akzent2 2 3 2 9" xfId="11932"/>
    <cellStyle name="20% - Akzent2 2 4 9" xfId="11933"/>
    <cellStyle name="20% - Akzent2 3 2 2 10" xfId="11934"/>
    <cellStyle name="20% - Akzent2 3 2 2 2 9" xfId="11935"/>
    <cellStyle name="20% - Akzent2 3 2 3 9" xfId="11936"/>
    <cellStyle name="20% - Akzent2 3 3 10" xfId="11937"/>
    <cellStyle name="20% - Akzent2 3 3 2 9" xfId="11938"/>
    <cellStyle name="20% - Akzent2 3 4 9" xfId="11939"/>
    <cellStyle name="20% - Akzent3 2 2 2 10" xfId="11940"/>
    <cellStyle name="20% - Akzent3 2 2 2 2 9" xfId="11941"/>
    <cellStyle name="20% - Akzent3 2 2 3 9" xfId="11942"/>
    <cellStyle name="20% - Akzent3 2 3 10" xfId="11943"/>
    <cellStyle name="20% - Akzent3 2 3 2 9" xfId="11944"/>
    <cellStyle name="20% - Akzent3 2 4 9" xfId="11945"/>
    <cellStyle name="20% - Akzent3 3 2 2 10" xfId="11946"/>
    <cellStyle name="20% - Akzent3 3 2 2 2 9" xfId="11947"/>
    <cellStyle name="20% - Akzent3 3 2 3 9" xfId="11948"/>
    <cellStyle name="20% - Akzent3 3 3 10" xfId="11949"/>
    <cellStyle name="20% - Akzent3 3 3 2 9" xfId="11950"/>
    <cellStyle name="20% - Akzent3 3 4 9" xfId="11951"/>
    <cellStyle name="20% - Akzent4 2 2 2 10" xfId="11952"/>
    <cellStyle name="20% - Akzent4 2 2 2 2 9" xfId="11953"/>
    <cellStyle name="20% - Akzent4 2 2 3 9" xfId="11954"/>
    <cellStyle name="20% - Akzent4 2 3 10" xfId="11955"/>
    <cellStyle name="20% - Akzent4 2 3 2 9" xfId="11956"/>
    <cellStyle name="20% - Akzent4 2 4 9" xfId="11957"/>
    <cellStyle name="20% - Akzent4 3 2 2 10" xfId="11958"/>
    <cellStyle name="20% - Akzent4 3 2 2 2 9" xfId="11959"/>
    <cellStyle name="20% - Akzent4 3 2 3 9" xfId="11960"/>
    <cellStyle name="20% - Akzent4 3 3 10" xfId="11961"/>
    <cellStyle name="20% - Akzent4 3 3 2 9" xfId="11962"/>
    <cellStyle name="20% - Akzent4 3 4 9" xfId="11963"/>
    <cellStyle name="20% - Akzent5 2 2 2 10" xfId="11964"/>
    <cellStyle name="20% - Akzent5 2 2 2 2 9" xfId="11965"/>
    <cellStyle name="20% - Akzent5 2 2 3 9" xfId="11966"/>
    <cellStyle name="20% - Akzent5 2 3 10" xfId="11967"/>
    <cellStyle name="20% - Akzent5 2 3 2 9" xfId="11968"/>
    <cellStyle name="20% - Akzent5 2 4 9" xfId="11969"/>
    <cellStyle name="20% - Akzent5 3 2 2 10" xfId="11970"/>
    <cellStyle name="20% - Akzent5 3 2 2 2 9" xfId="11971"/>
    <cellStyle name="20% - Akzent5 3 2 3 9" xfId="11972"/>
    <cellStyle name="20% - Akzent5 3 3 10" xfId="11973"/>
    <cellStyle name="20% - Akzent5 3 3 2 9" xfId="11974"/>
    <cellStyle name="20% - Akzent5 3 4 9" xfId="11975"/>
    <cellStyle name="20% - Akzent6 5 2 10" xfId="11976"/>
    <cellStyle name="20% - Akzent6 5 2 2 9" xfId="11977"/>
    <cellStyle name="20% - Akzent6 5 3 9" xfId="11978"/>
    <cellStyle name="20% - Akzent6 6 2 2 10" xfId="11979"/>
    <cellStyle name="20% - Akzent6 6 2 2 2 9" xfId="11980"/>
    <cellStyle name="20% - Akzent6 6 2 3 9" xfId="11981"/>
    <cellStyle name="20% - Akzent6 7 2 10" xfId="11982"/>
    <cellStyle name="20% - Akzent6 7 2 2 9" xfId="11983"/>
    <cellStyle name="20% - Akzent6 7 3 9" xfId="11984"/>
    <cellStyle name="40% - Akzent1 2 2 2 10" xfId="11985"/>
    <cellStyle name="40% - Akzent1 2 2 2 2 9" xfId="11986"/>
    <cellStyle name="40% - Akzent1 2 2 3 9" xfId="11987"/>
    <cellStyle name="40% - Akzent1 2 3 10" xfId="11988"/>
    <cellStyle name="40% - Akzent1 2 3 2 9" xfId="11989"/>
    <cellStyle name="40% - Akzent1 2 4 9" xfId="11990"/>
    <cellStyle name="40% - Akzent1 3 2 2 10" xfId="11991"/>
    <cellStyle name="40% - Akzent1 3 2 2 2 9" xfId="11992"/>
    <cellStyle name="40% - Akzent1 3 2 3 9" xfId="11993"/>
    <cellStyle name="40% - Akzent1 3 3 10" xfId="11994"/>
    <cellStyle name="40% - Akzent1 3 3 2 9" xfId="11995"/>
    <cellStyle name="40% - Akzent1 3 4 9" xfId="11996"/>
    <cellStyle name="40% - Akzent2 2 2 2 10" xfId="11997"/>
    <cellStyle name="40% - Akzent2 2 2 2 2 9" xfId="11998"/>
    <cellStyle name="40% - Akzent2 2 2 3 9" xfId="11999"/>
    <cellStyle name="40% - Akzent2 2 3 10" xfId="12000"/>
    <cellStyle name="40% - Akzent2 2 3 2 9" xfId="12001"/>
    <cellStyle name="40% - Akzent2 2 4 9" xfId="12002"/>
    <cellStyle name="40% - Akzent2 3 2 2 10" xfId="12003"/>
    <cellStyle name="40% - Akzent2 3 2 2 2 9" xfId="12004"/>
    <cellStyle name="40% - Akzent2 3 2 3 9" xfId="12005"/>
    <cellStyle name="40% - Akzent2 3 3 10" xfId="12006"/>
    <cellStyle name="40% - Akzent2 3 3 2 9" xfId="12007"/>
    <cellStyle name="40% - Akzent2 3 4 9" xfId="12008"/>
    <cellStyle name="40% - Akzent3 2 2 2 10" xfId="12009"/>
    <cellStyle name="40% - Akzent3 2 2 2 2 9" xfId="12010"/>
    <cellStyle name="40% - Akzent3 2 2 3 9" xfId="12011"/>
    <cellStyle name="40% - Akzent3 2 3 10" xfId="12012"/>
    <cellStyle name="40% - Akzent3 2 3 2 9" xfId="12013"/>
    <cellStyle name="40% - Akzent3 2 4 9" xfId="12014"/>
    <cellStyle name="40% - Akzent3 3 2 2 10" xfId="12015"/>
    <cellStyle name="40% - Akzent3 3 2 2 2 9" xfId="12016"/>
    <cellStyle name="40% - Akzent3 3 2 3 9" xfId="12017"/>
    <cellStyle name="40% - Akzent3 3 3 10" xfId="12018"/>
    <cellStyle name="40% - Akzent3 3 3 2 9" xfId="12019"/>
    <cellStyle name="40% - Akzent3 3 4 9" xfId="12020"/>
    <cellStyle name="40% - Akzent4 2 2 2 10" xfId="12021"/>
    <cellStyle name="40% - Akzent4 2 2 2 2 9" xfId="12022"/>
    <cellStyle name="40% - Akzent4 2 2 3 9" xfId="12023"/>
    <cellStyle name="40% - Akzent4 2 3 10" xfId="12024"/>
    <cellStyle name="40% - Akzent4 2 3 2 9" xfId="12025"/>
    <cellStyle name="40% - Akzent4 2 4 9" xfId="12026"/>
    <cellStyle name="40% - Akzent4 3 2 2 10" xfId="12027"/>
    <cellStyle name="40% - Akzent4 3 2 2 2 9" xfId="12028"/>
    <cellStyle name="40% - Akzent4 3 2 3 9" xfId="12029"/>
    <cellStyle name="40% - Akzent4 3 3 10" xfId="12030"/>
    <cellStyle name="40% - Akzent4 3 3 2 9" xfId="12031"/>
    <cellStyle name="40% - Akzent4 3 4 9" xfId="12032"/>
    <cellStyle name="40% - Akzent5 2 2 2 10" xfId="12033"/>
    <cellStyle name="40% - Akzent5 2 2 2 2 9" xfId="12034"/>
    <cellStyle name="40% - Akzent5 2 2 3 9" xfId="12035"/>
    <cellStyle name="40% - Akzent5 2 3 10" xfId="12036"/>
    <cellStyle name="40% - Akzent5 2 3 2 9" xfId="12037"/>
    <cellStyle name="40% - Akzent5 2 4 9" xfId="12038"/>
    <cellStyle name="40% - Akzent5 3 2 2 10" xfId="12039"/>
    <cellStyle name="40% - Akzent5 3 2 2 2 9" xfId="12040"/>
    <cellStyle name="40% - Akzent5 3 2 3 9" xfId="12041"/>
    <cellStyle name="40% - Akzent5 3 3 10" xfId="12042"/>
    <cellStyle name="40% - Akzent5 3 3 2 9" xfId="12043"/>
    <cellStyle name="40% - Akzent5 3 4 9" xfId="12044"/>
    <cellStyle name="40% - Akzent6 2 2 2 10" xfId="12045"/>
    <cellStyle name="40% - Akzent6 2 2 2 2 9" xfId="12046"/>
    <cellStyle name="40% - Akzent6 2 2 3 9" xfId="12047"/>
    <cellStyle name="40% - Akzent6 2 3 10" xfId="12048"/>
    <cellStyle name="40% - Akzent6 2 3 2 9" xfId="12049"/>
    <cellStyle name="40% - Akzent6 2 4 9" xfId="12050"/>
    <cellStyle name="40% - Akzent6 3 2 2 10" xfId="12051"/>
    <cellStyle name="40% - Akzent6 3 2 2 2 9" xfId="12052"/>
    <cellStyle name="40% - Akzent6 3 2 3 9" xfId="12053"/>
    <cellStyle name="40% - Akzent6 3 3 10" xfId="12054"/>
    <cellStyle name="40% - Akzent6 3 3 2 9" xfId="12055"/>
    <cellStyle name="40% - Akzent6 3 4 9" xfId="12056"/>
    <cellStyle name="Dezimal 2 15" xfId="12057"/>
    <cellStyle name="Dezimal 2 2 12" xfId="12058"/>
    <cellStyle name="Dezimal 2 3 9" xfId="12059"/>
    <cellStyle name="Dezimal 2 4 8" xfId="12060"/>
    <cellStyle name="Notiz 2 2 3 10" xfId="12061"/>
    <cellStyle name="Notiz 2 2 3 2 9" xfId="12062"/>
    <cellStyle name="Notiz 3 2 3 10" xfId="12063"/>
    <cellStyle name="Notiz 3 2 3 2 9" xfId="12064"/>
    <cellStyle name="Notiz 7 2 10" xfId="12065"/>
    <cellStyle name="Notiz 7 2 2 9" xfId="12066"/>
    <cellStyle name="Notiz 7 3 9" xfId="12067"/>
    <cellStyle name="Prozent 5 2 10" xfId="12068"/>
    <cellStyle name="Prozent 5 2 2 9" xfId="12069"/>
    <cellStyle name="Prozent 5 3 9" xfId="12070"/>
    <cellStyle name="Standard 3 3 9" xfId="12071"/>
    <cellStyle name="Standard 6 3 9" xfId="12072"/>
    <cellStyle name="Standard 7 2 10" xfId="12073"/>
    <cellStyle name="Standard 7 2 2 9" xfId="12074"/>
    <cellStyle name="Standard 7 3 9" xfId="12075"/>
    <cellStyle name="Komma 11" xfId="12076"/>
    <cellStyle name="Dezimal 2 5 9" xfId="12077"/>
    <cellStyle name="Standard 6 12" xfId="12078"/>
    <cellStyle name="Standard 3 12" xfId="12079"/>
    <cellStyle name="Dezimal 2 3 2 8" xfId="12080"/>
    <cellStyle name="Komma 2 10" xfId="12081"/>
    <cellStyle name="Standard 13 9" xfId="12082"/>
    <cellStyle name="20 % - Akzent6 4 7" xfId="12083"/>
    <cellStyle name="Standard 12 5" xfId="12084"/>
    <cellStyle name="20% - Akzent1 2 5 7" xfId="12085"/>
    <cellStyle name="20% - Akzent2 2 5 7" xfId="12086"/>
    <cellStyle name="20% - Akzent3 2 5 7" xfId="12087"/>
    <cellStyle name="20% - Akzent4 2 5 7" xfId="12088"/>
    <cellStyle name="20% - Akzent5 2 5 7" xfId="12089"/>
    <cellStyle name="Notiz 9 2 8 3" xfId="12090"/>
    <cellStyle name="40% - Akzent1 2 5 7" xfId="12091"/>
    <cellStyle name="Notiz 11 3 4 5" xfId="12092"/>
    <cellStyle name="40% - Akzent2 2 5 7" xfId="12093"/>
    <cellStyle name="40% - Akzent3 2 5 7" xfId="12094"/>
    <cellStyle name="40% - Akzent4 2 5 7" xfId="12095"/>
    <cellStyle name="40% - Akzent5 2 5 7" xfId="12096"/>
    <cellStyle name="40% - Akzent6 2 5 7" xfId="12097"/>
    <cellStyle name="Notiz 7 4 7" xfId="12098"/>
    <cellStyle name="Prozent 13 5" xfId="12099"/>
    <cellStyle name="Komma 3 6" xfId="12100"/>
    <cellStyle name="Standard 6 4 9" xfId="12101"/>
    <cellStyle name="Standard 3 4 8" xfId="12102"/>
    <cellStyle name="Standard 15 6" xfId="12103"/>
    <cellStyle name="Normal 2 2 2" xfId="12104"/>
    <cellStyle name="Pourcentage 2 2" xfId="12105"/>
    <cellStyle name="Milliers 2 5" xfId="12106"/>
    <cellStyle name="20 % - Akzent6 5 6" xfId="12107"/>
    <cellStyle name="Standard 14 7" xfId="12108"/>
    <cellStyle name="Prozent 14 4" xfId="12109"/>
    <cellStyle name="Komma 4 6" xfId="12110"/>
    <cellStyle name="Notiz 11 9 3" xfId="12111"/>
    <cellStyle name="Notiz 10 3 4 5" xfId="12112"/>
    <cellStyle name="Standard 16 7" xfId="12113"/>
    <cellStyle name="Standard 2 6 5" xfId="12114"/>
    <cellStyle name="Standard 17 6" xfId="12115"/>
    <cellStyle name="Dezimal 2 2 2 8" xfId="12116"/>
    <cellStyle name="Standard 23 7" xfId="12117"/>
    <cellStyle name="20 % - Akzent6 6 6" xfId="12118"/>
    <cellStyle name="Dezimal 2 6 7" xfId="12119"/>
    <cellStyle name="Dezimal 2 3 3 5" xfId="12120"/>
    <cellStyle name="Standard 5 2 3 4" xfId="12121"/>
    <cellStyle name="Komma 2 2 5" xfId="12122"/>
    <cellStyle name="Standard 11 2 3" xfId="12123"/>
    <cellStyle name="Dezimal 2 5 2 5" xfId="12124"/>
    <cellStyle name="Dezimal 2 3 2 2 5" xfId="12125"/>
    <cellStyle name="Standard 22 3" xfId="12126"/>
    <cellStyle name="Dezimal 2 2 3 7" xfId="12127"/>
    <cellStyle name="Dezimal 2 2 2 2 5" xfId="12128"/>
    <cellStyle name="Dezimal 3 10" xfId="12129"/>
    <cellStyle name="Dezimal 3 2 8" xfId="12130"/>
    <cellStyle name="Dezimal 3 3 5" xfId="12131"/>
    <cellStyle name="Dezimal 4 7" xfId="12132"/>
    <cellStyle name="Dezimal 4 2 5" xfId="12133"/>
    <cellStyle name="Dezimal 4 3 5" xfId="12134"/>
    <cellStyle name="Dezimal 5 7" xfId="12135"/>
    <cellStyle name="Dezimal 5 2 5" xfId="12136"/>
    <cellStyle name="Dezimal 5 3 5" xfId="12137"/>
    <cellStyle name="Komma 6 5" xfId="12138"/>
    <cellStyle name="Komma 4 2 5" xfId="12139"/>
    <cellStyle name="Komma 5 6" xfId="12140"/>
    <cellStyle name="Komma 5 2 5" xfId="12141"/>
    <cellStyle name="Notiz 10 12" xfId="12142"/>
    <cellStyle name="Notiz 11 12" xfId="12143"/>
    <cellStyle name="Notiz 2 3 3" xfId="12144"/>
    <cellStyle name="Notiz 9 2 11" xfId="12145"/>
    <cellStyle name="Standard 19 8" xfId="12146"/>
    <cellStyle name="Standard 20 3" xfId="12147"/>
    <cellStyle name="Standard 21 3" xfId="12148"/>
    <cellStyle name="Überschrift 10 3" xfId="12149"/>
    <cellStyle name="Standard 24 6" xfId="12150"/>
    <cellStyle name="Standard 25 6" xfId="12151"/>
    <cellStyle name="20 % - Akzent1 2 6" xfId="12152"/>
    <cellStyle name="40 % - Akzent1 2 6" xfId="12153"/>
    <cellStyle name="20 % - Akzent2 2 6" xfId="12154"/>
    <cellStyle name="40 % - Akzent2 2 6" xfId="12155"/>
    <cellStyle name="20 % - Akzent3 2 6" xfId="12156"/>
    <cellStyle name="40 % - Akzent3 2 6" xfId="12157"/>
    <cellStyle name="20 % - Akzent4 2 6" xfId="12158"/>
    <cellStyle name="40 % - Akzent4 2 6" xfId="12159"/>
    <cellStyle name="20 % - Akzent5 2 6" xfId="12160"/>
    <cellStyle name="40 % - Akzent5 2 6" xfId="12161"/>
    <cellStyle name="20 % - Akzent6 7 6" xfId="12162"/>
    <cellStyle name="40 % - Akzent6 2 6" xfId="12163"/>
    <cellStyle name="Standard 27 5" xfId="12164"/>
    <cellStyle name="Notiz 10 3 9 2" xfId="12165"/>
    <cellStyle name="Dezimal 2 7 5" xfId="12166"/>
    <cellStyle name="Dezimal 2 2 4 4" xfId="12167"/>
    <cellStyle name="Dezimal 2 3 4 4" xfId="12168"/>
    <cellStyle name="Dezimal 3 6 4" xfId="12169"/>
    <cellStyle name="Dezimal 3 2 4 4" xfId="12170"/>
    <cellStyle name="Dezimal 3 3 2 4" xfId="12171"/>
    <cellStyle name="Dezimal 4 4 4" xfId="12172"/>
    <cellStyle name="Dezimal 4 2 2 4" xfId="12173"/>
    <cellStyle name="Dezimal 4 3 2 4" xfId="12174"/>
    <cellStyle name="Dezimal 5 4 4" xfId="12175"/>
    <cellStyle name="Dezimal 5 2 2 4" xfId="12176"/>
    <cellStyle name="Dezimal 5 3 2 4" xfId="12177"/>
    <cellStyle name="Dezimal [0] 4 4" xfId="12178"/>
    <cellStyle name="Dezimal [0] 2 6" xfId="12179"/>
    <cellStyle name="Dezimal [0] 2 2 5" xfId="12180"/>
    <cellStyle name="Dezimal [0] 3 5" xfId="12181"/>
    <cellStyle name="Dezimal 2 5 4 4" xfId="12182"/>
    <cellStyle name="Dezimal 2 2 3 3 4" xfId="12183"/>
    <cellStyle name="Dezimal 3 5 4" xfId="12184"/>
    <cellStyle name="Dezimal 3 2 3 4" xfId="12185"/>
    <cellStyle name="Komma 3 3 4" xfId="12186"/>
    <cellStyle name="Komma 2 4 4" xfId="12187"/>
    <cellStyle name="Notiz 4 4 3" xfId="12188"/>
    <cellStyle name="Dezimal 2 4 3 4" xfId="12189"/>
    <cellStyle name="Dezimal 2 2 2 3 4" xfId="12190"/>
    <cellStyle name="Dezimal 3 4 4" xfId="12191"/>
    <cellStyle name="Dezimal 3 2 2 4" xfId="12192"/>
    <cellStyle name="Notiz 4 3 3" xfId="12193"/>
    <cellStyle name="Notiz 5 3 3" xfId="12194"/>
    <cellStyle name="Dezimal 2 4 2 4" xfId="12195"/>
    <cellStyle name="Notiz 10 5 6" xfId="12196"/>
    <cellStyle name="Notiz 9 2 2 3 6" xfId="12197"/>
    <cellStyle name="40 % - Akzent6 3 5" xfId="12198"/>
    <cellStyle name="40 % - Akzent2 4 5" xfId="12199"/>
    <cellStyle name="40 % - Akzent5 4 5" xfId="12200"/>
    <cellStyle name="40 % - Akzent6 4 5" xfId="12201"/>
    <cellStyle name="Standard 26 3" xfId="12202"/>
    <cellStyle name="Komma 7 4" xfId="12203"/>
    <cellStyle name="Dezimal 2 5 3 4" xfId="12204"/>
    <cellStyle name="Dezimal 2 3 2 3 4" xfId="12205"/>
    <cellStyle name="Komma 2 3 4" xfId="12206"/>
    <cellStyle name="Notiz 10 12 2" xfId="12207"/>
    <cellStyle name="Komma 3 2 4" xfId="12208"/>
    <cellStyle name="Standard 15 4 2" xfId="12209"/>
    <cellStyle name="Milliers 2 2 4" xfId="12210"/>
    <cellStyle name="Notiz 9 2 2 2 6" xfId="12211"/>
    <cellStyle name="Komma 4 3 4" xfId="12212"/>
    <cellStyle name="Notiz 10 9 3" xfId="12213"/>
    <cellStyle name="Notiz 9 2 5 6" xfId="12214"/>
    <cellStyle name="Notiz 11 2 9 2" xfId="12215"/>
    <cellStyle name="Notiz 9 2 5 4 3" xfId="12216"/>
    <cellStyle name="Dezimal 2 6 2 4" xfId="12217"/>
    <cellStyle name="Dezimal 2 3 3 2 4" xfId="12218"/>
    <cellStyle name="Komma 2 2 2 4" xfId="12219"/>
    <cellStyle name="Dezimal 2 5 2 2 4" xfId="12220"/>
    <cellStyle name="Dezimal 2 3 2 2 2 4" xfId="12221"/>
    <cellStyle name="Notiz 12 2 5" xfId="12222"/>
    <cellStyle name="Dezimal 2 2 3 2 4" xfId="12223"/>
    <cellStyle name="Dezimal 2 2 2 2 2 4" xfId="12224"/>
    <cellStyle name="Komma 6 2 4" xfId="12225"/>
    <cellStyle name="Komma 4 2 2 4" xfId="12226"/>
    <cellStyle name="Komma 5 3 4" xfId="12227"/>
    <cellStyle name="Komma 5 2 2 4" xfId="12228"/>
    <cellStyle name="20 % - Akzent3 4 5" xfId="12229"/>
    <cellStyle name="20 % - Akzent4 3 5" xfId="12230"/>
    <cellStyle name="Notiz 11 3 9" xfId="12231"/>
    <cellStyle name="20 % - Akzent1 4 5" xfId="12232"/>
    <cellStyle name="Notiz 10 3 9" xfId="12233"/>
    <cellStyle name="20 % - Akzent5 4 5" xfId="12234"/>
    <cellStyle name="20 % - Akzent4 4 5" xfId="12235"/>
    <cellStyle name="20 % - Akzent2 3 5" xfId="12236"/>
    <cellStyle name="40 % - Akzent4 4 5" xfId="12237"/>
    <cellStyle name="20 % - Akzent2 4 5" xfId="12238"/>
    <cellStyle name="40 % - Akzent3 4 5" xfId="12239"/>
    <cellStyle name="40 % - Akzent1 4 5" xfId="12240"/>
    <cellStyle name="40 % - Akzent4 3 5" xfId="12241"/>
    <cellStyle name="40 % - Akzent5 3 5" xfId="12242"/>
    <cellStyle name="20 % - Akzent5 3 5" xfId="12243"/>
    <cellStyle name="Notiz 10 2 9" xfId="12244"/>
    <cellStyle name="Notiz 11 2 9" xfId="12245"/>
    <cellStyle name="20 % - Akzent1 3 5" xfId="12246"/>
    <cellStyle name="40 % - Akzent1 3 5" xfId="12247"/>
    <cellStyle name="40 % - Akzent2 3 5" xfId="12248"/>
    <cellStyle name="20 % - Akzent3 3 5" xfId="12249"/>
    <cellStyle name="40 % - Akzent3 3 5" xfId="12250"/>
    <cellStyle name="Notiz 10 3 3 6" xfId="12251"/>
    <cellStyle name="Dezimal 2 8 3" xfId="12252"/>
    <cellStyle name="Dezimal 2 2 5 3" xfId="12253"/>
    <cellStyle name="Dezimal 2 3 5 3" xfId="12254"/>
    <cellStyle name="Dezimal 2 4 4 3" xfId="12255"/>
    <cellStyle name="Komma 8 3" xfId="12256"/>
    <cellStyle name="Dezimal 2 5 5 3" xfId="12257"/>
    <cellStyle name="Dezimal 2 3 2 4 3" xfId="12258"/>
    <cellStyle name="Komma 2 5 3" xfId="12259"/>
    <cellStyle name="Notiz 11 6 4 3" xfId="12260"/>
    <cellStyle name="Komma 3 4 3" xfId="12261"/>
    <cellStyle name="Milliers 2 3 3" xfId="12262"/>
    <cellStyle name="Komma 4 4 3" xfId="12263"/>
    <cellStyle name="Notiz 11 7 5" xfId="12264"/>
    <cellStyle name="Notiz 9 2 11 2" xfId="12265"/>
    <cellStyle name="Dezimal 2 2 2 4 3" xfId="12266"/>
    <cellStyle name="Notiz 9 2 2 5 3" xfId="12267"/>
    <cellStyle name="Notiz 9 2 3 2 6" xfId="12268"/>
    <cellStyle name="Dezimal 2 6 3 3" xfId="12269"/>
    <cellStyle name="Dezimal 2 3 3 3 3" xfId="12270"/>
    <cellStyle name="Komma 2 2 3 3" xfId="12271"/>
    <cellStyle name="Dezimal 2 5 2 3 3" xfId="12272"/>
    <cellStyle name="Dezimal 2 3 2 2 3 3" xfId="12273"/>
    <cellStyle name="Dezimal 2 2 3 4 3" xfId="12274"/>
    <cellStyle name="Dezimal 2 2 2 2 3 3" xfId="12275"/>
    <cellStyle name="Dezimal 3 7 3" xfId="12276"/>
    <cellStyle name="Dezimal 3 2 5 3" xfId="12277"/>
    <cellStyle name="Dezimal 3 3 3 3" xfId="12278"/>
    <cellStyle name="Dezimal 4 5 3" xfId="12279"/>
    <cellStyle name="Dezimal 4 2 3 3" xfId="12280"/>
    <cellStyle name="Dezimal 4 3 3 3" xfId="12281"/>
    <cellStyle name="Dezimal 5 5 3" xfId="12282"/>
    <cellStyle name="Dezimal 5 2 3 3" xfId="12283"/>
    <cellStyle name="Dezimal 5 3 3 3" xfId="12284"/>
    <cellStyle name="Komma 6 3 3" xfId="12285"/>
    <cellStyle name="Komma 4 2 3 3" xfId="12286"/>
    <cellStyle name="Komma 5 4 3" xfId="12287"/>
    <cellStyle name="Komma 5 2 3 3" xfId="12288"/>
    <cellStyle name="Notiz 10 5 5" xfId="12289"/>
    <cellStyle name="Notiz 11 5 5" xfId="12290"/>
    <cellStyle name="Notiz 9 2 4 5" xfId="12291"/>
    <cellStyle name="Dezimal 2 7 2 3" xfId="12292"/>
    <cellStyle name="Dezimal 2 2 4 2 3" xfId="12293"/>
    <cellStyle name="Dezimal 2 3 4 2 3" xfId="12294"/>
    <cellStyle name="Dezimal 3 6 2 3" xfId="12295"/>
    <cellStyle name="Dezimal 3 2 4 2 3" xfId="12296"/>
    <cellStyle name="Dezimal 3 3 2 2 3" xfId="12297"/>
    <cellStyle name="Dezimal 4 4 2 3" xfId="12298"/>
    <cellStyle name="Dezimal 4 2 2 2 3" xfId="12299"/>
    <cellStyle name="Dezimal 4 3 2 2 3" xfId="12300"/>
    <cellStyle name="Dezimal 5 4 2 3" xfId="12301"/>
    <cellStyle name="Dezimal 5 2 2 2 3" xfId="12302"/>
    <cellStyle name="Dezimal 5 3 2 2 3" xfId="12303"/>
    <cellStyle name="Dezimal [0] 4 2 3" xfId="12304"/>
    <cellStyle name="Dezimal [0] 2 3 3" xfId="12305"/>
    <cellStyle name="Dezimal [0] 2 2 2 3" xfId="12306"/>
    <cellStyle name="Dezimal [0] 3 2 3" xfId="12307"/>
    <cellStyle name="Dezimal 2 5 4 2 3" xfId="12308"/>
    <cellStyle name="Dezimal 2 2 3 3 2 3" xfId="12309"/>
    <cellStyle name="Dezimal 3 5 2 3" xfId="12310"/>
    <cellStyle name="Dezimal 3 2 3 2 3" xfId="12311"/>
    <cellStyle name="Komma 3 3 2 3" xfId="12312"/>
    <cellStyle name="Komma 2 4 2 3" xfId="12313"/>
    <cellStyle name="Dezimal 2 4 3 2 3" xfId="12314"/>
    <cellStyle name="Dezimal 2 2 2 3 2 3" xfId="12315"/>
    <cellStyle name="Dezimal 3 4 2 3" xfId="12316"/>
    <cellStyle name="Dezimal 3 2 2 2 3" xfId="12317"/>
    <cellStyle name="Dezimal 2 4 2 2 3" xfId="12318"/>
    <cellStyle name="Notiz 11 2 3 6" xfId="12319"/>
    <cellStyle name="Notiz 10 3 2 6" xfId="12320"/>
    <cellStyle name="Komma 7 2 3" xfId="12321"/>
    <cellStyle name="Dezimal 2 5 3 2 3" xfId="12322"/>
    <cellStyle name="Dezimal 2 3 2 3 2 3" xfId="12323"/>
    <cellStyle name="Komma 2 3 2 3" xfId="12324"/>
    <cellStyle name="Komma 3 2 2 3" xfId="12325"/>
    <cellStyle name="Milliers 2 2 2 3" xfId="12326"/>
    <cellStyle name="Notiz 11 2 2 6" xfId="12327"/>
    <cellStyle name="Komma 4 3 2 3" xfId="12328"/>
    <cellStyle name="Notiz 10 3 5 3" xfId="12329"/>
    <cellStyle name="Notiz 11 6 6" xfId="12330"/>
    <cellStyle name="Notiz 10 2 9 2" xfId="12331"/>
    <cellStyle name="Dezimal 2 6 2 2 3" xfId="12332"/>
    <cellStyle name="Dezimal 2 3 3 2 2 3" xfId="12333"/>
    <cellStyle name="Komma 2 2 2 2 3" xfId="12334"/>
    <cellStyle name="Dezimal 2 5 2 2 2 3" xfId="12335"/>
    <cellStyle name="Dezimal 2 3 2 2 2 2 3" xfId="12336"/>
    <cellStyle name="Dezimal 2 2 3 2 2 3" xfId="12337"/>
    <cellStyle name="Dezimal 2 2 2 2 2 2 3" xfId="12338"/>
    <cellStyle name="Komma 6 2 2 3" xfId="12339"/>
    <cellStyle name="Komma 4 2 2 2 3" xfId="12340"/>
    <cellStyle name="Komma 5 3 2 3" xfId="12341"/>
    <cellStyle name="Komma 5 2 2 2 3" xfId="12342"/>
    <cellStyle name="Notiz 11 3 2 5" xfId="12343"/>
    <cellStyle name="Notiz 10 3 2 5" xfId="12344"/>
    <cellStyle name="Notiz 9 2 3 2 5" xfId="12345"/>
    <cellStyle name="Standard 34 3 4" xfId="12346"/>
    <cellStyle name="Notiz 10 2 2 5" xfId="12347"/>
    <cellStyle name="Notiz 11 2 2 5" xfId="12348"/>
    <cellStyle name="Notiz 9 2 2 2 5" xfId="12349"/>
    <cellStyle name="Notiz 10 6 5" xfId="12350"/>
    <cellStyle name="Notiz 11 6 5" xfId="12351"/>
    <cellStyle name="Notiz 9 2 5 5" xfId="12352"/>
    <cellStyle name="Notiz 11 3 3 5" xfId="12353"/>
    <cellStyle name="Notiz 10 3 3 5" xfId="12354"/>
    <cellStyle name="Notiz 9 2 3 3 5" xfId="12355"/>
    <cellStyle name="Notiz 10 2 3 5" xfId="12356"/>
    <cellStyle name="Notiz 11 2 3 5" xfId="12357"/>
    <cellStyle name="Notiz 9 2 2 3 5" xfId="12358"/>
    <cellStyle name="Notiz 10 5 2 3" xfId="12359"/>
    <cellStyle name="Dezimal 2 9 3" xfId="12360"/>
    <cellStyle name="Dezimal 2 2 6 3" xfId="12361"/>
    <cellStyle name="Link 2 3" xfId="12362"/>
    <cellStyle name="Standard 2 14 2" xfId="12363"/>
    <cellStyle name="Standard 2 2 7 2" xfId="12364"/>
    <cellStyle name="Link 3 3" xfId="12365"/>
    <cellStyle name="Dezimal [0] 6 3" xfId="12366"/>
    <cellStyle name="Dezimal [0] 2 4 3" xfId="12367"/>
    <cellStyle name="Dezimal [0] 2 2 3 3" xfId="12368"/>
    <cellStyle name="Dezimal [0] 3 3 3" xfId="12369"/>
    <cellStyle name="Dezimal 2 10 3" xfId="12370"/>
    <cellStyle name="Dezimal 2 2 7 3" xfId="12371"/>
    <cellStyle name="Dezimal 3 8 3" xfId="12372"/>
    <cellStyle name="Dezimal 3 2 6 3" xfId="12373"/>
    <cellStyle name="Komma 9 3" xfId="12374"/>
    <cellStyle name="Komma 2 6 3" xfId="12375"/>
    <cellStyle name="Dezimal 2 11 3" xfId="12376"/>
    <cellStyle name="Dezimal 2 2 8 3" xfId="12377"/>
    <cellStyle name="Dezimal 2 12 3" xfId="12378"/>
    <cellStyle name="Dezimal 2 4 5 3" xfId="12379"/>
    <cellStyle name="Dezimal 2 2 9 3" xfId="12380"/>
    <cellStyle name="Notiz 11 3 3 6" xfId="12381"/>
    <cellStyle name="Dezimal 2 3 6 3" xfId="12382"/>
    <cellStyle name="Komma 2 7 3" xfId="12383"/>
    <cellStyle name="Dezimal 2 5 6 3" xfId="12384"/>
    <cellStyle name="Dezimal 2 3 2 5 3" xfId="12385"/>
    <cellStyle name="Notiz 3 3 3" xfId="12386"/>
    <cellStyle name="Notiz 6 3 3" xfId="12387"/>
    <cellStyle name="Notiz 8 2 3" xfId="12388"/>
    <cellStyle name="Dezimal 2 6 4 3" xfId="12389"/>
    <cellStyle name="Dezimal 2 2 2 5 3" xfId="12390"/>
    <cellStyle name="Notiz 9 2 4 2 3" xfId="12391"/>
    <cellStyle name="Notiz 9 2 2 4 5" xfId="12392"/>
    <cellStyle name="Notiz 11 6 4 2" xfId="12393"/>
    <cellStyle name="Dezimal 2 13 2" xfId="12394"/>
    <cellStyle name="Dezimal 2 2 10 2" xfId="12395"/>
    <cellStyle name="Dezimal 2 3 7 2" xfId="12396"/>
    <cellStyle name="Dezimal 2 4 6 2" xfId="12397"/>
    <cellStyle name="Komma 10 2" xfId="12398"/>
    <cellStyle name="Dezimal 2 5 7 2" xfId="12399"/>
    <cellStyle name="Dezimal 2 3 2 6 2" xfId="12400"/>
    <cellStyle name="Komma 2 8 2" xfId="12401"/>
    <cellStyle name="Komma 3 5 2" xfId="12402"/>
    <cellStyle name="Milliers 2 4 2" xfId="12403"/>
    <cellStyle name="Komma 4 5 2" xfId="12404"/>
    <cellStyle name="Notiz 11 12 2" xfId="12405"/>
    <cellStyle name="Dezimal 2 2 2 6 2" xfId="12406"/>
    <cellStyle name="Notiz 10 2 6 3" xfId="12407"/>
    <cellStyle name="Notiz 11 2 4 5" xfId="12408"/>
    <cellStyle name="Notiz 11 5 6" xfId="12409"/>
    <cellStyle name="Dezimal 2 6 5 2" xfId="12410"/>
    <cellStyle name="Dezimal 2 3 3 4 2" xfId="12411"/>
    <cellStyle name="Notiz 9 2 5 4 2" xfId="12412"/>
    <cellStyle name="Komma 2 2 4 2" xfId="12413"/>
    <cellStyle name="Dezimal 2 5 2 4 2" xfId="12414"/>
    <cellStyle name="Dezimal 2 3 2 2 4 2" xfId="12415"/>
    <cellStyle name="Dezimal 2 2 3 5 2" xfId="12416"/>
    <cellStyle name="Dezimal 2 2 2 2 4 2" xfId="12417"/>
    <cellStyle name="Dezimal 3 9 2" xfId="12418"/>
    <cellStyle name="Dezimal 3 2 7 2" xfId="12419"/>
    <cellStyle name="Dezimal 3 3 4 2" xfId="12420"/>
    <cellStyle name="Dezimal 4 6 2" xfId="12421"/>
    <cellStyle name="Dezimal 4 2 4 2" xfId="12422"/>
    <cellStyle name="Dezimal 4 3 4 2" xfId="12423"/>
    <cellStyle name="Dezimal 5 6 2" xfId="12424"/>
    <cellStyle name="Dezimal 5 2 4 2" xfId="12425"/>
    <cellStyle name="Dezimal 5 3 4 2" xfId="12426"/>
    <cellStyle name="Komma 6 4 2" xfId="12427"/>
    <cellStyle name="Komma 4 2 4 2" xfId="12428"/>
    <cellStyle name="Komma 5 5 2" xfId="12429"/>
    <cellStyle name="Komma 5 2 4 2" xfId="12430"/>
    <cellStyle name="Notiz 10 9 2" xfId="12431"/>
    <cellStyle name="Notiz 11 9 2" xfId="12432"/>
    <cellStyle name="Notiz 9 2 8 2" xfId="12433"/>
    <cellStyle name="Notiz 11 3 9 2" xfId="12434"/>
    <cellStyle name="Dezimal 2 7 3 2" xfId="12435"/>
    <cellStyle name="Dezimal 2 2 4 3 2" xfId="12436"/>
    <cellStyle name="Dezimal 2 3 4 3 2" xfId="12437"/>
    <cellStyle name="Dezimal 3 6 3 2" xfId="12438"/>
    <cellStyle name="Dezimal 3 2 4 3 2" xfId="12439"/>
    <cellStyle name="Dezimal 3 3 2 3 2" xfId="12440"/>
    <cellStyle name="Dezimal 4 4 3 2" xfId="12441"/>
    <cellStyle name="Dezimal 4 2 2 3 2" xfId="12442"/>
    <cellStyle name="Dezimal 4 3 2 3 2" xfId="12443"/>
    <cellStyle name="Dezimal 5 4 3 2" xfId="12444"/>
    <cellStyle name="Dezimal 5 2 2 3 2" xfId="12445"/>
    <cellStyle name="Dezimal 5 3 2 3 2" xfId="12446"/>
    <cellStyle name="Dezimal [0] 4 3 2" xfId="12447"/>
    <cellStyle name="Dezimal [0] 2 5 2" xfId="12448"/>
    <cellStyle name="Dezimal [0] 2 2 4 2" xfId="12449"/>
    <cellStyle name="Dezimal [0] 3 4 2" xfId="12450"/>
    <cellStyle name="Dezimal 2 5 4 3 2" xfId="12451"/>
    <cellStyle name="Dezimal 2 2 3 3 3 2" xfId="12452"/>
    <cellStyle name="Dezimal 3 5 3 2" xfId="12453"/>
    <cellStyle name="Dezimal 3 2 3 3 2" xfId="12454"/>
    <cellStyle name="Komma 3 3 3 2" xfId="12455"/>
    <cellStyle name="Komma 2 4 3 2" xfId="12456"/>
    <cellStyle name="Dezimal 2 4 3 3 2" xfId="12457"/>
    <cellStyle name="Dezimal 2 2 2 3 3 2" xfId="12458"/>
    <cellStyle name="Dezimal 3 4 3 2" xfId="12459"/>
    <cellStyle name="Dezimal 3 2 2 3 2" xfId="12460"/>
    <cellStyle name="Dezimal 2 4 2 3 2" xfId="12461"/>
    <cellStyle name="Notiz 9 2 3 3 6" xfId="12462"/>
    <cellStyle name="Komma 7 3 2" xfId="12463"/>
    <cellStyle name="Dezimal 2 5 3 3 2" xfId="12464"/>
    <cellStyle name="Dezimal 2 3 2 3 3 2" xfId="12465"/>
    <cellStyle name="Komma 2 3 3 2" xfId="12466"/>
    <cellStyle name="Komma 3 2 3 2" xfId="12467"/>
    <cellStyle name="Milliers 2 2 3 2" xfId="12468"/>
    <cellStyle name="Komma 4 3 3 2" xfId="12469"/>
    <cellStyle name="Notiz 10 7 5" xfId="12470"/>
    <cellStyle name="Dezimal 2 6 2 3 2" xfId="12471"/>
    <cellStyle name="Dezimal 2 3 3 2 3 2" xfId="12472"/>
    <cellStyle name="Komma 2 2 2 3 2" xfId="12473"/>
    <cellStyle name="Dezimal 2 5 2 2 3 2" xfId="12474"/>
    <cellStyle name="Dezimal 2 3 2 2 2 3 2" xfId="12475"/>
    <cellStyle name="Dezimal 2 2 3 2 3 2" xfId="12476"/>
    <cellStyle name="Dezimal 2 2 2 2 2 3 2" xfId="12477"/>
    <cellStyle name="Komma 6 2 3 2" xfId="12478"/>
    <cellStyle name="Komma 4 2 2 3 2" xfId="12479"/>
    <cellStyle name="Komma 5 3 3 2" xfId="12480"/>
    <cellStyle name="Komma 5 2 2 3 2" xfId="12481"/>
    <cellStyle name="Notiz 11 3 5 2" xfId="12482"/>
    <cellStyle name="Notiz 10 3 5 2" xfId="12483"/>
    <cellStyle name="Notiz 9 2 3 5 2" xfId="12484"/>
    <cellStyle name="Notiz 10 2 6 2" xfId="12485"/>
    <cellStyle name="Notiz 11 2 6 2" xfId="12486"/>
    <cellStyle name="Notiz 9 2 2 5 2" xfId="12487"/>
    <cellStyle name="Notiz 10 2 4 5" xfId="12488"/>
    <cellStyle name="Notiz 11 3 2 6" xfId="12489"/>
    <cellStyle name="Dezimal 2 8 2 2" xfId="12490"/>
    <cellStyle name="Dezimal 2 2 5 2 2" xfId="12491"/>
    <cellStyle name="Dezimal 2 3 5 2 2" xfId="12492"/>
    <cellStyle name="Dezimal 2 4 4 2 2" xfId="12493"/>
    <cellStyle name="Komma 8 2 2" xfId="12494"/>
    <cellStyle name="Dezimal 2 5 5 2 2" xfId="12495"/>
    <cellStyle name="Dezimal 2 3 2 4 2 2" xfId="12496"/>
    <cellStyle name="Komma 2 5 2 2" xfId="12497"/>
    <cellStyle name="Komma 3 4 2 2" xfId="12498"/>
    <cellStyle name="Milliers 2 3 2 2" xfId="12499"/>
    <cellStyle name="Komma 4 4 2 2" xfId="12500"/>
    <cellStyle name="Notiz 11 3 5 3" xfId="12501"/>
    <cellStyle name="Dezimal 2 2 2 4 2 2" xfId="12502"/>
    <cellStyle name="Notiz 11 2 6 3" xfId="12503"/>
    <cellStyle name="Notiz 9 2 4 6" xfId="12504"/>
    <cellStyle name="Dezimal 2 6 3 2 2" xfId="12505"/>
    <cellStyle name="Dezimal 2 3 3 3 2 2" xfId="12506"/>
    <cellStyle name="Komma 2 2 3 2 2" xfId="12507"/>
    <cellStyle name="Dezimal 2 5 2 3 2 2" xfId="12508"/>
    <cellStyle name="Dezimal 2 3 2 2 3 2 2" xfId="12509"/>
    <cellStyle name="Dezimal 2 2 3 4 2 2" xfId="12510"/>
    <cellStyle name="Dezimal 2 2 2 2 3 2 2" xfId="12511"/>
    <cellStyle name="Dezimal 3 7 2 2" xfId="12512"/>
    <cellStyle name="Dezimal 3 2 5 2 2" xfId="12513"/>
    <cellStyle name="Dezimal 3 3 3 2 2" xfId="12514"/>
    <cellStyle name="Dezimal 4 5 2 2" xfId="12515"/>
    <cellStyle name="Dezimal 4 2 3 2 2" xfId="12516"/>
    <cellStyle name="Dezimal 4 3 3 2 2" xfId="12517"/>
    <cellStyle name="Dezimal 5 5 2 2" xfId="12518"/>
    <cellStyle name="Dezimal 5 2 3 2 2" xfId="12519"/>
    <cellStyle name="Dezimal 5 3 3 2 2" xfId="12520"/>
    <cellStyle name="Komma 6 3 2 2" xfId="12521"/>
    <cellStyle name="Komma 4 2 3 2 2" xfId="12522"/>
    <cellStyle name="Komma 5 4 2 2" xfId="12523"/>
    <cellStyle name="Komma 5 2 3 2 2" xfId="12524"/>
    <cellStyle name="Notiz 10 5 2 2" xfId="12525"/>
    <cellStyle name="Notiz 11 5 2 2" xfId="12526"/>
    <cellStyle name="Notiz 9 2 4 2 2" xfId="12527"/>
    <cellStyle name="Dezimal 2 7 2 2 2" xfId="12528"/>
    <cellStyle name="Dezimal 2 2 4 2 2 2" xfId="12529"/>
    <cellStyle name="Dezimal 2 3 4 2 2 2" xfId="12530"/>
    <cellStyle name="Dezimal 3 6 2 2 2" xfId="12531"/>
    <cellStyle name="Dezimal 3 2 4 2 2 2" xfId="12532"/>
    <cellStyle name="Dezimal 3 3 2 2 2 2" xfId="12533"/>
    <cellStyle name="Dezimal 4 4 2 2 2" xfId="12534"/>
    <cellStyle name="Dezimal 4 2 2 2 2 2" xfId="12535"/>
    <cellStyle name="Dezimal 4 3 2 2 2 2" xfId="12536"/>
    <cellStyle name="Dezimal 5 4 2 2 2" xfId="12537"/>
    <cellStyle name="Dezimal 5 2 2 2 2 2" xfId="12538"/>
    <cellStyle name="Dezimal 5 3 2 2 2 2" xfId="12539"/>
    <cellStyle name="Dezimal [0] 4 2 2 2" xfId="12540"/>
    <cellStyle name="Dezimal [0] 2 3 2 2" xfId="12541"/>
    <cellStyle name="Dezimal [0] 2 2 2 2 2" xfId="12542"/>
    <cellStyle name="Dezimal [0] 3 2 2 2" xfId="12543"/>
    <cellStyle name="Dezimal 2 5 4 2 2 2" xfId="12544"/>
    <cellStyle name="Dezimal 2 2 3 3 2 2 2" xfId="12545"/>
    <cellStyle name="Dezimal 3 5 2 2 2" xfId="12546"/>
    <cellStyle name="Dezimal 3 2 3 2 2 2" xfId="12547"/>
    <cellStyle name="Komma 3 3 2 2 2" xfId="12548"/>
    <cellStyle name="Komma 2 4 2 2 2" xfId="12549"/>
    <cellStyle name="Dezimal 2 4 3 2 2 2" xfId="12550"/>
    <cellStyle name="Dezimal 2 2 2 3 2 2 2" xfId="12551"/>
    <cellStyle name="Dezimal 3 4 2 2 2" xfId="12552"/>
    <cellStyle name="Dezimal 3 2 2 2 2 2" xfId="12553"/>
    <cellStyle name="Dezimal 2 4 2 2 2 2" xfId="12554"/>
    <cellStyle name="Notiz 10 2 3 6" xfId="12555"/>
    <cellStyle name="Komma 7 2 2 2" xfId="12556"/>
    <cellStyle name="Dezimal 2 5 3 2 2 2" xfId="12557"/>
    <cellStyle name="Dezimal 2 3 2 3 2 2 2" xfId="12558"/>
    <cellStyle name="Komma 2 3 2 2 2" xfId="12559"/>
    <cellStyle name="Komma 3 2 2 2 2" xfId="12560"/>
    <cellStyle name="Milliers 2 2 2 2 2" xfId="12561"/>
    <cellStyle name="Notiz 10 2 2 6" xfId="12562"/>
    <cellStyle name="Komma 4 3 2 2 2" xfId="12563"/>
    <cellStyle name="Notiz 10 6 6" xfId="12564"/>
    <cellStyle name="Dezimal 2 6 2 2 2 2" xfId="12565"/>
    <cellStyle name="Dezimal 2 3 3 2 2 2 2" xfId="12566"/>
    <cellStyle name="Komma 2 2 2 2 2 2" xfId="12567"/>
    <cellStyle name="Dezimal 2 5 2 2 2 2 2" xfId="12568"/>
    <cellStyle name="Dezimal 2 3 2 2 2 2 2 2" xfId="12569"/>
    <cellStyle name="Dezimal 2 2 3 2 2 2 2" xfId="12570"/>
    <cellStyle name="Dezimal 2 2 2 2 2 2 2 2" xfId="12571"/>
    <cellStyle name="Komma 6 2 2 2 2" xfId="12572"/>
    <cellStyle name="Komma 4 2 2 2 2 2" xfId="12573"/>
    <cellStyle name="Komma 5 3 2 2 2" xfId="12574"/>
    <cellStyle name="Komma 5 2 2 2 2 2" xfId="12575"/>
    <cellStyle name="Notiz 11 3 2 2 2" xfId="12576"/>
    <cellStyle name="Notiz 10 3 2 2 2" xfId="12577"/>
    <cellStyle name="Notiz 9 2 3 2 2 2" xfId="12578"/>
    <cellStyle name="Notiz 10 2 2 2 2" xfId="12579"/>
    <cellStyle name="Notiz 11 2 2 2 2" xfId="12580"/>
    <cellStyle name="Notiz 9 2 2 2 2 2" xfId="12581"/>
    <cellStyle name="Notiz 11 7 2 2" xfId="12582"/>
    <cellStyle name="Notiz 10 7 2 2" xfId="12583"/>
    <cellStyle name="Notiz 10 6 2 2" xfId="12584"/>
    <cellStyle name="Notiz 11 6 2 2" xfId="12585"/>
    <cellStyle name="Notiz 9 2 5 2 2" xfId="12586"/>
    <cellStyle name="Notiz 10 3 4 2 2" xfId="12587"/>
    <cellStyle name="Notiz 11 3 4 2 2" xfId="12588"/>
    <cellStyle name="Notiz 9 2 6 2 2" xfId="12589"/>
    <cellStyle name="Notiz 9 2 2 4 2 2" xfId="12590"/>
    <cellStyle name="Notiz 9 2 3 4 2 2" xfId="12591"/>
    <cellStyle name="Notiz 11 3 3 2 2" xfId="12592"/>
    <cellStyle name="Notiz 10 2 4 2 2" xfId="12593"/>
    <cellStyle name="Notiz 10 3 3 2 2" xfId="12594"/>
    <cellStyle name="Notiz 9 2 3 3 2 2" xfId="12595"/>
    <cellStyle name="Notiz 10 2 3 2 2" xfId="12596"/>
    <cellStyle name="Notiz 11 2 3 2 2" xfId="12597"/>
    <cellStyle name="Notiz 9 2 2 3 2 2" xfId="12598"/>
    <cellStyle name="Notiz 11 2 4 2 2" xfId="12599"/>
    <cellStyle name="Dezimal 2 9 2 2" xfId="12600"/>
    <cellStyle name="Dezimal 2 2 6 2 2" xfId="12601"/>
    <cellStyle name="Dezimal [0] 6 2 2" xfId="12602"/>
    <cellStyle name="Dezimal [0] 2 4 2 2" xfId="12603"/>
    <cellStyle name="Dezimal [0] 2 2 3 2 2" xfId="12604"/>
    <cellStyle name="Dezimal [0] 3 3 2 2" xfId="12605"/>
    <cellStyle name="Dezimal 2 10 2 2" xfId="12606"/>
    <cellStyle name="Dezimal 2 2 7 2 2" xfId="12607"/>
    <cellStyle name="Dezimal 3 8 2 2" xfId="12608"/>
    <cellStyle name="Dezimal 3 2 6 2 2" xfId="12609"/>
    <cellStyle name="Komma 9 2 2" xfId="12610"/>
    <cellStyle name="Komma 2 6 2 2" xfId="12611"/>
    <cellStyle name="Dezimal 2 11 2 2" xfId="12612"/>
    <cellStyle name="Dezimal 2 2 8 2 2" xfId="12613"/>
    <cellStyle name="Dezimal 2 12 2 2" xfId="12614"/>
    <cellStyle name="Dezimal 2 4 5 2 2" xfId="12615"/>
    <cellStyle name="Dezimal 2 2 9 2 2" xfId="12616"/>
    <cellStyle name="Notiz 9 2 3 4 5" xfId="12617"/>
    <cellStyle name="Dezimal 2 3 6 2 2" xfId="12618"/>
    <cellStyle name="Komma 2 7 2 2" xfId="12619"/>
    <cellStyle name="Dezimal 2 5 6 2 2" xfId="12620"/>
    <cellStyle name="Dezimal 2 3 2 5 2 2" xfId="12621"/>
    <cellStyle name="Dezimal 2 6 4 2 2" xfId="12622"/>
    <cellStyle name="Dezimal 2 2 2 5 2 2" xfId="12623"/>
    <cellStyle name="Notiz 9 2 2 3 4 2" xfId="12624"/>
    <cellStyle name="Notiz 9 2 4 4 2" xfId="12625"/>
    <cellStyle name="Notiz 11 2 8 2" xfId="12626"/>
    <cellStyle name="Notiz 10 6 4 2" xfId="12627"/>
    <cellStyle name="Notiz 10 3 3 4 2" xfId="12628"/>
    <cellStyle name="Notiz 10 10 2" xfId="12629"/>
    <cellStyle name="Notiz 11 10 2" xfId="12630"/>
    <cellStyle name="Notiz 9 2 9 2" xfId="12631"/>
    <cellStyle name="Notiz 11 2 2 4 2" xfId="12632"/>
    <cellStyle name="Notiz 9 2 2 4 4 2" xfId="12633"/>
    <cellStyle name="Notiz 10 11 2" xfId="12634"/>
    <cellStyle name="Notiz 11 2 3 4 2" xfId="12635"/>
    <cellStyle name="Notiz 11 5 4 2" xfId="12636"/>
    <cellStyle name="Notiz 10 2 8 2" xfId="12637"/>
    <cellStyle name="Notiz 10 7 4 2" xfId="12638"/>
    <cellStyle name="Notiz 9 2 10 2" xfId="12639"/>
    <cellStyle name="Notiz 10 2 4 4 2" xfId="12640"/>
    <cellStyle name="Notiz 11 3 6 2" xfId="12641"/>
    <cellStyle name="Notiz 10 3 6 2" xfId="12642"/>
    <cellStyle name="Notiz 9 2 3 6 2" xfId="12643"/>
    <cellStyle name="Notiz 10 2 7 2" xfId="12644"/>
    <cellStyle name="Notiz 11 2 7 2" xfId="12645"/>
    <cellStyle name="Notiz 9 2 2 6 2" xfId="12646"/>
    <cellStyle name="Notiz 11 3 4 4 2" xfId="12647"/>
    <cellStyle name="Notiz 9 2 3 2 4 2" xfId="12648"/>
    <cellStyle name="Notiz 11 2 4 4 2" xfId="12649"/>
    <cellStyle name="Notiz 9 2 2 7 2" xfId="12650"/>
    <cellStyle name="Notiz 9 2 3 3 4 2" xfId="12651"/>
    <cellStyle name="Notiz 10 3 7 2" xfId="12652"/>
    <cellStyle name="Notiz 11 11 2" xfId="12653"/>
    <cellStyle name="Notiz 9 2 3 4 4 2" xfId="12654"/>
    <cellStyle name="Notiz 9 2 2 2 4 2" xfId="12655"/>
    <cellStyle name="Notiz 10 5 3 2" xfId="12656"/>
    <cellStyle name="Notiz 11 5 3 2" xfId="12657"/>
    <cellStyle name="Notiz 9 2 4 3 2" xfId="12658"/>
    <cellStyle name="Notiz 10 2 2 4 2" xfId="12659"/>
    <cellStyle name="Notiz 9 2 6 4 2" xfId="12660"/>
    <cellStyle name="Notiz 10 3 2 4 2" xfId="12661"/>
    <cellStyle name="Notiz 10 2 3 4 2" xfId="12662"/>
    <cellStyle name="Notiz 10 5 4 2" xfId="12663"/>
    <cellStyle name="Notiz 11 7 4 2" xfId="12664"/>
    <cellStyle name="Notiz 11 3 2 4 2" xfId="12665"/>
    <cellStyle name="Notiz 11 3 3 4 2" xfId="12666"/>
    <cellStyle name="Notiz 11 3 2 3 2" xfId="12667"/>
    <cellStyle name="Notiz 10 3 2 3 2" xfId="12668"/>
    <cellStyle name="Notiz 9 2 3 2 3 2" xfId="12669"/>
    <cellStyle name="Notiz 10 2 2 3 2" xfId="12670"/>
    <cellStyle name="Notiz 11 2 2 3 2" xfId="12671"/>
    <cellStyle name="Notiz 9 2 2 2 3 2" xfId="12672"/>
    <cellStyle name="Notiz 11 7 3 2" xfId="12673"/>
    <cellStyle name="Notiz 10 7 3 2" xfId="12674"/>
    <cellStyle name="Notiz 10 6 3 2" xfId="12675"/>
    <cellStyle name="Notiz 11 6 3 2" xfId="12676"/>
    <cellStyle name="Notiz 9 2 5 3 2" xfId="12677"/>
    <cellStyle name="Notiz 10 3 4 3 2" xfId="12678"/>
    <cellStyle name="Notiz 11 3 4 3 2" xfId="12679"/>
    <cellStyle name="Notiz 9 2 6 3 2" xfId="12680"/>
    <cellStyle name="Notiz 9 2 2 4 3 2" xfId="12681"/>
    <cellStyle name="Notiz 9 2 3 4 3 2" xfId="12682"/>
    <cellStyle name="Notiz 11 3 3 3 2" xfId="12683"/>
    <cellStyle name="Notiz 10 2 4 3 2" xfId="12684"/>
    <cellStyle name="Notiz 10 3 3 3 2" xfId="12685"/>
    <cellStyle name="Notiz 9 2 3 3 3 2" xfId="12686"/>
    <cellStyle name="Notiz 10 2 3 3 2" xfId="12687"/>
    <cellStyle name="Notiz 11 2 3 3 2" xfId="12688"/>
    <cellStyle name="Notiz 9 2 2 3 3 2" xfId="12689"/>
    <cellStyle name="Notiz 11 2 4 3 2" xfId="12690"/>
    <cellStyle name="Notiz 10 3 4 4 2" xfId="12691"/>
    <cellStyle name="Notiz 9 2 3 7 2" xfId="12692"/>
    <cellStyle name="Notiz 11 3 7 2" xfId="12693"/>
    <cellStyle name="Standard 33 2" xfId="12694"/>
    <cellStyle name="Dezimal 2 14 2" xfId="12695"/>
    <cellStyle name="Dezimal 2 4 7 2" xfId="12696"/>
    <cellStyle name="Dezimal 2 2 11 2" xfId="12697"/>
    <cellStyle name="Dezimal 2 3 8 2" xfId="12698"/>
    <cellStyle name="Komma 2 9 2" xfId="12699"/>
    <cellStyle name="Dezimal 2 5 8 2" xfId="12700"/>
    <cellStyle name="Dezimal 2 3 2 7 2" xfId="12701"/>
    <cellStyle name="Dezimal 2 6 6 2" xfId="12702"/>
    <cellStyle name="Dezimal 2 2 2 7 2" xfId="12703"/>
    <cellStyle name="Standard 26 2 2" xfId="12704"/>
    <cellStyle name="Dezimal 2 7 4 2" xfId="12705"/>
    <cellStyle name="Dezimal 2 2 3 6 2" xfId="12706"/>
    <cellStyle name="Standard 27 4 2" xfId="12707"/>
    <cellStyle name="Standard 36" xfId="12708"/>
    <cellStyle name="Gut 9" xfId="12709"/>
    <cellStyle name="Schlecht 10" xfId="12710"/>
    <cellStyle name="Neutral 11" xfId="12711"/>
    <cellStyle name="Eingabe 10" xfId="12712"/>
    <cellStyle name="Ausgabe 9" xfId="12713"/>
    <cellStyle name="Berechnung 9" xfId="12714"/>
    <cellStyle name="Verknüpfte Zelle 10" xfId="12715"/>
    <cellStyle name="Zelle überprüfen 9" xfId="12716"/>
    <cellStyle name="Warnender Text 10" xfId="12717"/>
    <cellStyle name="Notiz 36" xfId="12718"/>
    <cellStyle name="Erklärender Text 10" xfId="12719"/>
    <cellStyle name="Ergebnis 9" xfId="12720"/>
    <cellStyle name="Akzent1 9" xfId="12721"/>
    <cellStyle name="20 % - Akzent1 11" xfId="12722"/>
    <cellStyle name="40 % - Akzent1 11" xfId="12723"/>
    <cellStyle name="60 % - Akzent1 3" xfId="12724"/>
    <cellStyle name="Akzent2 10" xfId="12725"/>
    <cellStyle name="20 % - Akzent2 11" xfId="12726"/>
    <cellStyle name="40 % - Akzent2 11" xfId="12727"/>
    <cellStyle name="60 % - Akzent2 3" xfId="12728"/>
    <cellStyle name="Akzent3 10" xfId="12729"/>
    <cellStyle name="20 % - Akzent3 11" xfId="12730"/>
    <cellStyle name="40 % - Akzent3 11" xfId="12731"/>
    <cellStyle name="60 % - Akzent3 3" xfId="12732"/>
    <cellStyle name="Akzent4 9" xfId="12733"/>
    <cellStyle name="20 % - Akzent4 11" xfId="12734"/>
    <cellStyle name="40 % - Akzent4 11" xfId="12735"/>
    <cellStyle name="60 % - Akzent4 3" xfId="12736"/>
    <cellStyle name="Akzent5 10" xfId="12737"/>
    <cellStyle name="20 % - Akzent5 11" xfId="12738"/>
    <cellStyle name="40 % - Akzent5 11" xfId="12739"/>
    <cellStyle name="60 % - Akzent5 3" xfId="12740"/>
    <cellStyle name="Akzent6 10" xfId="12741"/>
    <cellStyle name="20 % - Akzent6 14" xfId="12742"/>
    <cellStyle name="40 % - Akzent6 11" xfId="12743"/>
    <cellStyle name="60 % - Akzent6 3" xfId="12744"/>
    <cellStyle name="Standard 2 15" xfId="12745"/>
    <cellStyle name="Gut 2 4" xfId="12746"/>
    <cellStyle name="Schlecht 2 4" xfId="12747"/>
    <cellStyle name="Neutral 2 4" xfId="12748"/>
    <cellStyle name="Eingabe 2 4" xfId="12749"/>
    <cellStyle name="Ausgabe 2 4" xfId="12750"/>
    <cellStyle name="Berechnung 2 4" xfId="12751"/>
    <cellStyle name="Verknüpfte Zelle 2 4" xfId="12752"/>
    <cellStyle name="Zelle überprüfen 2 4" xfId="12753"/>
    <cellStyle name="Warnender Text 2 4" xfId="12754"/>
    <cellStyle name="Notiz 2 5" xfId="12755"/>
    <cellStyle name="Erklärender Text 2 4" xfId="12756"/>
    <cellStyle name="Ergebnis 2 4" xfId="12757"/>
    <cellStyle name="Akzent1 2 4" xfId="12758"/>
    <cellStyle name="20 % - Akzent1 2 7" xfId="12759"/>
    <cellStyle name="40 % - Akzent1 2 7" xfId="12760"/>
    <cellStyle name="60 % - Akzent1 2 3" xfId="12761"/>
    <cellStyle name="Akzent2 2 4" xfId="12762"/>
    <cellStyle name="20 % - Akzent2 2 7" xfId="12763"/>
    <cellStyle name="40 % - Akzent2 2 7" xfId="12764"/>
    <cellStyle name="60 % - Akzent2 2 3" xfId="12765"/>
    <cellStyle name="Akzent3 2 4" xfId="12766"/>
    <cellStyle name="20 % - Akzent3 2 7" xfId="12767"/>
    <cellStyle name="40 % - Akzent3 2 7" xfId="12768"/>
    <cellStyle name="60 % - Akzent3 2 3" xfId="12769"/>
    <cellStyle name="Akzent4 2 4" xfId="12770"/>
    <cellStyle name="20 % - Akzent4 2 7" xfId="12771"/>
    <cellStyle name="40 % - Akzent4 2 7" xfId="12772"/>
    <cellStyle name="60 % - Akzent4 2 3" xfId="12773"/>
    <cellStyle name="Akzent5 2 4" xfId="12774"/>
    <cellStyle name="20 % - Akzent5 2 7" xfId="12775"/>
    <cellStyle name="40 % - Akzent5 2 7" xfId="12776"/>
    <cellStyle name="60 % - Akzent5 2 3" xfId="12777"/>
    <cellStyle name="Akzent6 2 4" xfId="12778"/>
    <cellStyle name="20 % - Akzent6 2 11" xfId="12779"/>
    <cellStyle name="40 % - Akzent6 2 7" xfId="12780"/>
    <cellStyle name="60 % - Akzent6 2 3" xfId="12781"/>
    <cellStyle name="Notiz 11 3 2 2 3" xfId="12782"/>
    <cellStyle name="Notiz 10 3 2 2 3" xfId="12783"/>
    <cellStyle name="Notiz 9 2 3 2 2 3" xfId="12784"/>
    <cellStyle name="Notiz 10 2 2 2 3" xfId="12785"/>
    <cellStyle name="Notiz 11 2 2 2 3" xfId="12786"/>
    <cellStyle name="Notiz 9 2 2 2 2 3" xfId="12787"/>
    <cellStyle name="Notiz 11 7 2 3" xfId="12788"/>
    <cellStyle name="Notiz 10 7 2 3" xfId="12789"/>
    <cellStyle name="Notiz 10 6 2 3" xfId="12790"/>
    <cellStyle name="Notiz 11 6 2 3" xfId="12791"/>
    <cellStyle name="Notiz 9 2 5 2 3" xfId="12792"/>
    <cellStyle name="Notiz 10 3 4 2 3" xfId="12793"/>
    <cellStyle name="Notiz 11 3 4 2 3" xfId="12794"/>
    <cellStyle name="Notiz 9 2 6 2 3" xfId="12795"/>
    <cellStyle name="Notiz 9 2 2 4 2 3" xfId="12796"/>
    <cellStyle name="Notiz 9 2 3 4 2 3" xfId="12797"/>
    <cellStyle name="Notiz 11 3 3 2 3" xfId="12798"/>
    <cellStyle name="Notiz 10 2 4 2 3" xfId="12799"/>
    <cellStyle name="Notiz 10 3 3 2 3" xfId="12800"/>
    <cellStyle name="Notiz 9 2 3 3 2 3" xfId="12801"/>
    <cellStyle name="Notiz 10 2 3 2 3" xfId="12802"/>
    <cellStyle name="Notiz 11 2 3 2 3" xfId="12803"/>
    <cellStyle name="Notiz 9 2 2 3 2 3" xfId="12804"/>
    <cellStyle name="Notiz 11 2 4 2 3" xfId="12805"/>
    <cellStyle name="Notiz 9 2 2 3 4 3" xfId="12806"/>
    <cellStyle name="Notiz 9 2 4 4 3" xfId="12807"/>
    <cellStyle name="Notiz 11 2 8 3" xfId="12808"/>
    <cellStyle name="Notiz 10 6 4 3" xfId="12809"/>
    <cellStyle name="Notiz 10 3 3 4 3" xfId="12810"/>
    <cellStyle name="Notiz 10 10 3" xfId="12811"/>
    <cellStyle name="Notiz 11 10 3" xfId="12812"/>
    <cellStyle name="Notiz 9 2 9 3" xfId="12813"/>
    <cellStyle name="Notiz 11 2 2 4 3" xfId="12814"/>
    <cellStyle name="Notiz 9 2 2 4 4 3" xfId="12815"/>
    <cellStyle name="Notiz 10 11 3" xfId="12816"/>
    <cellStyle name="Notiz 11 2 3 4 3" xfId="12817"/>
    <cellStyle name="Notiz 11 5 4 3" xfId="12818"/>
    <cellStyle name="Notiz 10 2 8 3" xfId="12819"/>
    <cellStyle name="Notiz 10 7 4 3" xfId="12820"/>
    <cellStyle name="Notiz 9 2 10 3" xfId="12821"/>
    <cellStyle name="Notiz 10 2 4 4 3" xfId="12822"/>
    <cellStyle name="Notiz 11 3 6 3" xfId="12823"/>
    <cellStyle name="Notiz 10 3 6 3" xfId="12824"/>
    <cellStyle name="Notiz 9 2 3 6 3" xfId="12825"/>
    <cellStyle name="Notiz 10 2 7 3" xfId="12826"/>
    <cellStyle name="Notiz 11 2 7 3" xfId="12827"/>
    <cellStyle name="Notiz 9 2 2 6 3" xfId="12828"/>
    <cellStyle name="Notiz 11 3 4 4 3" xfId="12829"/>
    <cellStyle name="Notiz 9 2 3 2 4 3" xfId="12830"/>
    <cellStyle name="Notiz 11 2 4 4 3" xfId="12831"/>
    <cellStyle name="Notiz 9 2 2 7 3" xfId="12832"/>
    <cellStyle name="Notiz 9 2 3 3 4 3" xfId="12833"/>
    <cellStyle name="Notiz 10 3 7 3" xfId="12834"/>
    <cellStyle name="Notiz 11 11 3" xfId="12835"/>
    <cellStyle name="Notiz 9 2 3 4 4 3" xfId="12836"/>
    <cellStyle name="Notiz 9 2 2 2 4 3" xfId="12837"/>
    <cellStyle name="Notiz 10 5 3 3" xfId="12838"/>
    <cellStyle name="Notiz 11 5 3 3" xfId="12839"/>
    <cellStyle name="Notiz 9 2 4 3 3" xfId="12840"/>
    <cellStyle name="Notiz 10 2 2 4 3" xfId="12841"/>
    <cellStyle name="Notiz 9 2 6 4 3" xfId="12842"/>
    <cellStyle name="Notiz 10 3 2 4 3" xfId="12843"/>
    <cellStyle name="Notiz 10 2 3 4 3" xfId="12844"/>
    <cellStyle name="Notiz 10 5 4 3" xfId="12845"/>
    <cellStyle name="Notiz 11 7 4 3" xfId="12846"/>
    <cellStyle name="Notiz 11 3 2 4 3" xfId="12847"/>
    <cellStyle name="Notiz 11 3 3 4 3" xfId="12848"/>
    <cellStyle name="Notiz 11 3 2 3 3" xfId="12849"/>
    <cellStyle name="Notiz 10 3 2 3 3" xfId="12850"/>
    <cellStyle name="Notiz 9 2 3 2 3 3" xfId="12851"/>
    <cellStyle name="Notiz 10 2 2 3 3" xfId="12852"/>
    <cellStyle name="Notiz 11 2 2 3 3" xfId="12853"/>
    <cellStyle name="Notiz 9 2 2 2 3 3" xfId="12854"/>
    <cellStyle name="Notiz 11 7 3 3" xfId="12855"/>
    <cellStyle name="Notiz 10 7 3 3" xfId="12856"/>
    <cellStyle name="Notiz 10 6 3 3" xfId="12857"/>
    <cellStyle name="Notiz 11 6 3 3" xfId="12858"/>
    <cellStyle name="Notiz 9 2 5 3 3" xfId="12859"/>
    <cellStyle name="Notiz 10 3 4 3 3" xfId="12860"/>
    <cellStyle name="Notiz 11 3 4 3 3" xfId="12861"/>
    <cellStyle name="Notiz 9 2 6 3 3" xfId="12862"/>
    <cellStyle name="Notiz 9 2 2 4 3 3" xfId="12863"/>
    <cellStyle name="Notiz 9 2 3 4 3 3" xfId="12864"/>
    <cellStyle name="Notiz 11 3 3 3 3" xfId="12865"/>
    <cellStyle name="Notiz 10 2 4 3 3" xfId="12866"/>
    <cellStyle name="Notiz 10 3 3 3 3" xfId="12867"/>
    <cellStyle name="Notiz 9 2 3 3 3 3" xfId="12868"/>
    <cellStyle name="Notiz 10 2 3 3 3" xfId="12869"/>
    <cellStyle name="Notiz 11 2 3 3 3" xfId="12870"/>
    <cellStyle name="Notiz 9 2 2 3 3 3" xfId="12871"/>
    <cellStyle name="Notiz 11 2 4 3 3" xfId="12872"/>
    <cellStyle name="Notiz 10 3 4 4 3" xfId="12873"/>
    <cellStyle name="Notiz 9 2 3 7 3" xfId="12874"/>
    <cellStyle name="Notiz 11 3 7 3" xfId="12875"/>
    <cellStyle name="20% - Akzent1 2 15" xfId="12876"/>
    <cellStyle name="20% - Akzent1 2 2 14" xfId="12877"/>
    <cellStyle name="20% - Akzent1 3 15" xfId="12878"/>
    <cellStyle name="20% - Akzent1 3 2 14" xfId="12879"/>
    <cellStyle name="20% - Akzent2 2 15" xfId="12880"/>
    <cellStyle name="20% - Akzent2 2 2 14" xfId="12881"/>
    <cellStyle name="20% - Akzent2 3 15" xfId="12882"/>
    <cellStyle name="20% - Akzent2 3 2 14" xfId="12883"/>
    <cellStyle name="20% - Akzent3 2 15" xfId="12884"/>
    <cellStyle name="20% - Akzent3 2 2 14" xfId="12885"/>
    <cellStyle name="20% - Akzent3 3 15" xfId="12886"/>
    <cellStyle name="20% - Akzent3 3 2 14" xfId="12887"/>
    <cellStyle name="20% - Akzent4 2 15" xfId="12888"/>
    <cellStyle name="20% - Akzent4 2 2 14" xfId="12889"/>
    <cellStyle name="20% - Akzent4 3 15" xfId="12890"/>
    <cellStyle name="20% - Akzent4 3 2 14" xfId="12891"/>
    <cellStyle name="20% - Akzent5 2 15" xfId="12892"/>
    <cellStyle name="20% - Akzent5 2 2 14" xfId="12893"/>
    <cellStyle name="20% - Akzent5 3 15" xfId="12894"/>
    <cellStyle name="20% - Akzent5 3 2 14" xfId="12895"/>
    <cellStyle name="20 % - Akzent6 15" xfId="12896"/>
    <cellStyle name="20% - Akzent6 5 14" xfId="12897"/>
    <cellStyle name="20% - Akzent6 6 2 14" xfId="12898"/>
    <cellStyle name="20% - Akzent6 7 14" xfId="12899"/>
    <cellStyle name="40% - Akzent1 2 15" xfId="12900"/>
    <cellStyle name="40% - Akzent1 2 2 14" xfId="12901"/>
    <cellStyle name="40% - Akzent1 3 15" xfId="12902"/>
    <cellStyle name="40% - Akzent1 3 2 14" xfId="12903"/>
    <cellStyle name="40% - Akzent2 2 15" xfId="12904"/>
    <cellStyle name="40% - Akzent2 2 2 14" xfId="12905"/>
    <cellStyle name="40% - Akzent2 3 15" xfId="12906"/>
    <cellStyle name="40% - Akzent2 3 2 14" xfId="12907"/>
    <cellStyle name="40% - Akzent3 2 15" xfId="12908"/>
    <cellStyle name="40% - Akzent3 2 2 14" xfId="12909"/>
    <cellStyle name="40% - Akzent3 3 15" xfId="12910"/>
    <cellStyle name="40% - Akzent3 3 2 14" xfId="12911"/>
    <cellStyle name="40% - Akzent4 2 15" xfId="12912"/>
    <cellStyle name="40% - Akzent4 2 2 14" xfId="12913"/>
    <cellStyle name="40% - Akzent4 3 15" xfId="12914"/>
    <cellStyle name="40% - Akzent4 3 2 14" xfId="12915"/>
    <cellStyle name="40% - Akzent5 2 15" xfId="12916"/>
    <cellStyle name="40% - Akzent5 2 2 14" xfId="12917"/>
    <cellStyle name="40% - Akzent5 3 15" xfId="12918"/>
    <cellStyle name="40% - Akzent5 3 2 14" xfId="12919"/>
    <cellStyle name="40% - Akzent6 2 15" xfId="12920"/>
    <cellStyle name="40% - Akzent6 2 2 14" xfId="12921"/>
    <cellStyle name="40% - Akzent6 3 15" xfId="12922"/>
    <cellStyle name="40% - Akzent6 3 2 14" xfId="12923"/>
    <cellStyle name="Dezimal 2 17" xfId="12924"/>
    <cellStyle name="Notiz 7 14" xfId="12925"/>
    <cellStyle name="Prozent 5 14" xfId="12926"/>
    <cellStyle name="Standard 7 18" xfId="12927"/>
    <cellStyle name="Standard 6 13" xfId="12928"/>
    <cellStyle name="20 % - Akzent6 2 12" xfId="12929"/>
    <cellStyle name="Dezimal 2 4 10" xfId="12930"/>
    <cellStyle name="Dezimal 2 2 14" xfId="12931"/>
    <cellStyle name="Notiz 2 2 3 11" xfId="12932"/>
    <cellStyle name="Notiz 3 2 3 11" xfId="12933"/>
    <cellStyle name="Standard 3 13" xfId="12934"/>
    <cellStyle name="20% - Akzent1 2 3 11" xfId="12935"/>
    <cellStyle name="20% - Akzent1 2 2 2 11" xfId="12936"/>
    <cellStyle name="20% - Akzent1 3 3 11" xfId="12937"/>
    <cellStyle name="20% - Akzent1 3 2 2 11" xfId="12938"/>
    <cellStyle name="20% - Akzent2 2 3 11" xfId="12939"/>
    <cellStyle name="20% - Akzent2 2 2 2 11" xfId="12940"/>
    <cellStyle name="20% - Akzent2 3 3 11" xfId="12941"/>
    <cellStyle name="20% - Akzent2 3 2 2 11" xfId="12942"/>
    <cellStyle name="20% - Akzent3 2 3 11" xfId="12943"/>
    <cellStyle name="20% - Akzent3 2 2 2 11" xfId="12944"/>
    <cellStyle name="20% - Akzent3 3 3 11" xfId="12945"/>
    <cellStyle name="20% - Akzent3 3 2 2 11" xfId="12946"/>
    <cellStyle name="20% - Akzent4 2 3 11" xfId="12947"/>
    <cellStyle name="20% - Akzent4 2 2 2 11" xfId="12948"/>
    <cellStyle name="20% - Akzent4 3 3 11" xfId="12949"/>
    <cellStyle name="20% - Akzent4 3 2 2 11" xfId="12950"/>
    <cellStyle name="20% - Akzent5 2 3 11" xfId="12951"/>
    <cellStyle name="20% - Akzent5 2 2 2 11" xfId="12952"/>
    <cellStyle name="20% - Akzent5 3 3 11" xfId="12953"/>
    <cellStyle name="20% - Akzent5 3 2 2 11" xfId="12954"/>
    <cellStyle name="20% - Akzent6 5 2 11" xfId="12955"/>
    <cellStyle name="20% - Akzent6 6 2 2 11" xfId="12956"/>
    <cellStyle name="20% - Akzent6 7 2 11" xfId="12957"/>
    <cellStyle name="40% - Akzent1 2 3 11" xfId="12958"/>
    <cellStyle name="40% - Akzent1 2 2 2 11" xfId="12959"/>
    <cellStyle name="40% - Akzent1 3 3 11" xfId="12960"/>
    <cellStyle name="40% - Akzent1 3 2 2 11" xfId="12961"/>
    <cellStyle name="40% - Akzent2 2 3 11" xfId="12962"/>
    <cellStyle name="40% - Akzent2 2 2 2 11" xfId="12963"/>
    <cellStyle name="40% - Akzent2 3 3 11" xfId="12964"/>
    <cellStyle name="40% - Akzent2 3 2 2 11" xfId="12965"/>
    <cellStyle name="40% - Akzent3 2 3 11" xfId="12966"/>
    <cellStyle name="40% - Akzent3 2 2 2 11" xfId="12967"/>
    <cellStyle name="40% - Akzent3 3 3 11" xfId="12968"/>
    <cellStyle name="40% - Akzent3 3 2 2 11" xfId="12969"/>
    <cellStyle name="40% - Akzent4 2 3 11" xfId="12970"/>
    <cellStyle name="40% - Akzent4 2 2 2 11" xfId="12971"/>
    <cellStyle name="40% - Akzent4 3 3 11" xfId="12972"/>
    <cellStyle name="40% - Akzent4 3 2 2 11" xfId="12973"/>
    <cellStyle name="40% - Akzent5 2 3 11" xfId="12974"/>
    <cellStyle name="40% - Akzent5 2 2 2 11" xfId="12975"/>
    <cellStyle name="40% - Akzent5 3 3 11" xfId="12976"/>
    <cellStyle name="40% - Akzent5 3 2 2 11" xfId="12977"/>
    <cellStyle name="40% - Akzent6 2 3 11" xfId="12978"/>
    <cellStyle name="40% - Akzent6 2 2 2 11" xfId="12979"/>
    <cellStyle name="40% - Akzent6 3 3 11" xfId="12980"/>
    <cellStyle name="40% - Akzent6 3 2 2 11" xfId="12981"/>
    <cellStyle name="Dezimal 2 3 11" xfId="12982"/>
    <cellStyle name="Notiz 7 2 11" xfId="12983"/>
    <cellStyle name="Prozent 5 2 11" xfId="12984"/>
    <cellStyle name="Standard 7 2 11" xfId="12985"/>
    <cellStyle name="20 % - Akzent6 3 10" xfId="12986"/>
    <cellStyle name="20 % - Akzent6 2 2 10" xfId="12987"/>
    <cellStyle name="20% - Akzent1 2 4 10" xfId="12988"/>
    <cellStyle name="20% - Akzent1 2 2 3 10" xfId="12989"/>
    <cellStyle name="20% - Akzent1 2 2 2 2 10" xfId="12990"/>
    <cellStyle name="20% - Akzent1 2 3 2 10" xfId="12991"/>
    <cellStyle name="20% - Akzent1 3 4 10" xfId="12992"/>
    <cellStyle name="20% - Akzent1 3 2 3 10" xfId="12993"/>
    <cellStyle name="20% - Akzent1 3 2 2 2 10" xfId="12994"/>
    <cellStyle name="20% - Akzent1 3 3 2 10" xfId="12995"/>
    <cellStyle name="20% - Akzent2 2 4 10" xfId="12996"/>
    <cellStyle name="20% - Akzent2 2 2 3 10" xfId="12997"/>
    <cellStyle name="20% - Akzent2 2 2 2 2 10" xfId="12998"/>
    <cellStyle name="20% - Akzent2 2 3 2 10" xfId="12999"/>
    <cellStyle name="20% - Akzent2 3 4 10" xfId="13000"/>
    <cellStyle name="20% - Akzent2 3 2 3 10" xfId="13001"/>
    <cellStyle name="20% - Akzent2 3 2 2 2 10" xfId="13002"/>
    <cellStyle name="20% - Akzent2 3 3 2 10" xfId="13003"/>
    <cellStyle name="20% - Akzent3 2 4 10" xfId="13004"/>
    <cellStyle name="20% - Akzent3 2 2 3 10" xfId="13005"/>
    <cellStyle name="20% - Akzent3 2 2 2 2 10" xfId="13006"/>
    <cellStyle name="20% - Akzent3 2 3 2 10" xfId="13007"/>
    <cellStyle name="20% - Akzent3 3 4 10" xfId="13008"/>
    <cellStyle name="20% - Akzent3 3 2 3 10" xfId="13009"/>
    <cellStyle name="20% - Akzent3 3 2 2 2 10" xfId="13010"/>
    <cellStyle name="20% - Akzent3 3 3 2 10" xfId="13011"/>
    <cellStyle name="20% - Akzent4 2 4 10" xfId="13012"/>
    <cellStyle name="20% - Akzent4 2 2 3 10" xfId="13013"/>
    <cellStyle name="20% - Akzent4 2 2 2 2 10" xfId="13014"/>
    <cellStyle name="20% - Akzent4 2 3 2 10" xfId="13015"/>
    <cellStyle name="20% - Akzent4 3 4 10" xfId="13016"/>
    <cellStyle name="20% - Akzent4 3 2 3 10" xfId="13017"/>
    <cellStyle name="20% - Akzent4 3 2 2 2 10" xfId="13018"/>
    <cellStyle name="20% - Akzent4 3 3 2 10" xfId="13019"/>
    <cellStyle name="20% - Akzent5 2 4 10" xfId="13020"/>
    <cellStyle name="20% - Akzent5 2 2 3 10" xfId="13021"/>
    <cellStyle name="20% - Akzent5 2 2 2 2 10" xfId="13022"/>
    <cellStyle name="20% - Akzent5 2 3 2 10" xfId="13023"/>
    <cellStyle name="20% - Akzent5 3 4 10" xfId="13024"/>
    <cellStyle name="20% - Akzent5 3 2 3 10" xfId="13025"/>
    <cellStyle name="20% - Akzent5 3 2 2 2 10" xfId="13026"/>
    <cellStyle name="20% - Akzent5 3 3 2 10" xfId="13027"/>
    <cellStyle name="20% - Akzent6 5 3 10" xfId="13028"/>
    <cellStyle name="20% - Akzent6 5 2 2 10" xfId="13029"/>
    <cellStyle name="20% - Akzent6 6 2 3 10" xfId="13030"/>
    <cellStyle name="20% - Akzent6 6 2 2 2 10" xfId="13031"/>
    <cellStyle name="20% - Akzent6 7 3 10" xfId="13032"/>
    <cellStyle name="20% - Akzent6 7 2 2 10" xfId="13033"/>
    <cellStyle name="40% - Akzent1 2 4 10" xfId="13034"/>
    <cellStyle name="40% - Akzent1 2 2 3 10" xfId="13035"/>
    <cellStyle name="40% - Akzent1 2 2 2 2 10" xfId="13036"/>
    <cellStyle name="40% - Akzent1 2 3 2 10" xfId="13037"/>
    <cellStyle name="40% - Akzent1 3 4 10" xfId="13038"/>
    <cellStyle name="40% - Akzent1 3 2 3 10" xfId="13039"/>
    <cellStyle name="40% - Akzent1 3 2 2 2 10" xfId="13040"/>
    <cellStyle name="40% - Akzent1 3 3 2 10" xfId="13041"/>
    <cellStyle name="40% - Akzent2 2 4 10" xfId="13042"/>
    <cellStyle name="40% - Akzent2 2 2 3 10" xfId="13043"/>
    <cellStyle name="40% - Akzent2 2 2 2 2 10" xfId="13044"/>
    <cellStyle name="40% - Akzent2 2 3 2 10" xfId="13045"/>
    <cellStyle name="40% - Akzent2 3 4 10" xfId="13046"/>
    <cellStyle name="40% - Akzent2 3 2 3 10" xfId="13047"/>
    <cellStyle name="40% - Akzent2 3 2 2 2 10" xfId="13048"/>
    <cellStyle name="40% - Akzent2 3 3 2 10" xfId="13049"/>
    <cellStyle name="40% - Akzent3 2 4 10" xfId="13050"/>
    <cellStyle name="40% - Akzent3 2 2 3 10" xfId="13051"/>
    <cellStyle name="40% - Akzent3 2 2 2 2 10" xfId="13052"/>
    <cellStyle name="40% - Akzent3 2 3 2 10" xfId="13053"/>
    <cellStyle name="40% - Akzent3 3 4 10" xfId="13054"/>
    <cellStyle name="40% - Akzent3 3 2 3 10" xfId="13055"/>
    <cellStyle name="40% - Akzent3 3 2 2 2 10" xfId="13056"/>
    <cellStyle name="40% - Akzent3 3 3 2 10" xfId="13057"/>
    <cellStyle name="40% - Akzent4 2 4 10" xfId="13058"/>
    <cellStyle name="40% - Akzent4 2 2 3 10" xfId="13059"/>
    <cellStyle name="40% - Akzent4 2 2 2 2 10" xfId="13060"/>
    <cellStyle name="40% - Akzent4 2 3 2 10" xfId="13061"/>
    <cellStyle name="40% - Akzent4 3 4 10" xfId="13062"/>
    <cellStyle name="40% - Akzent4 3 2 3 10" xfId="13063"/>
    <cellStyle name="40% - Akzent4 3 2 2 2 10" xfId="13064"/>
    <cellStyle name="40% - Akzent4 3 3 2 10" xfId="13065"/>
    <cellStyle name="40% - Akzent5 2 4 10" xfId="13066"/>
    <cellStyle name="40% - Akzent5 2 2 3 10" xfId="13067"/>
    <cellStyle name="40% - Akzent5 2 2 2 2 10" xfId="13068"/>
    <cellStyle name="40% - Akzent5 2 3 2 10" xfId="13069"/>
    <cellStyle name="40% - Akzent5 3 4 10" xfId="13070"/>
    <cellStyle name="40% - Akzent5 3 2 3 10" xfId="13071"/>
    <cellStyle name="40% - Akzent5 3 2 2 2 10" xfId="13072"/>
    <cellStyle name="40% - Akzent5 3 3 2 10" xfId="13073"/>
    <cellStyle name="40% - Akzent6 2 4 10" xfId="13074"/>
    <cellStyle name="40% - Akzent6 2 2 3 10" xfId="13075"/>
    <cellStyle name="40% - Akzent6 2 2 2 2 10" xfId="13076"/>
    <cellStyle name="40% - Akzent6 2 3 2 10" xfId="13077"/>
    <cellStyle name="40% - Akzent6 3 4 10" xfId="13078"/>
    <cellStyle name="40% - Akzent6 3 2 3 10" xfId="13079"/>
    <cellStyle name="40% - Akzent6 3 2 2 2 10" xfId="13080"/>
    <cellStyle name="40% - Akzent6 3 3 2 10" xfId="13081"/>
    <cellStyle name="Notiz 2 2 3 2 10" xfId="13082"/>
    <cellStyle name="Notiz 3 2 3 2 10" xfId="13083"/>
    <cellStyle name="Notiz 7 3 10" xfId="13084"/>
    <cellStyle name="Notiz 7 2 2 10" xfId="13085"/>
    <cellStyle name="Prozent 5 3 10" xfId="13086"/>
    <cellStyle name="Prozent 5 2 2 10" xfId="13087"/>
    <cellStyle name="Standard 3 3 10" xfId="13088"/>
    <cellStyle name="Standard 6 3 10" xfId="13089"/>
    <cellStyle name="Standard 7 3 10" xfId="13090"/>
    <cellStyle name="Standard 7 2 2 10" xfId="13091"/>
    <cellStyle name="Komma 2 12" xfId="13092"/>
    <cellStyle name="Dezimal 2 5 11" xfId="13093"/>
    <cellStyle name="Dezimal 2 3 2 10" xfId="13094"/>
    <cellStyle name="20 % - Akzent1 12" xfId="13095"/>
    <cellStyle name="40 % - Akzent1 12" xfId="13096"/>
    <cellStyle name="20 % - Akzent2 12" xfId="13097"/>
    <cellStyle name="40 % - Akzent2 12" xfId="13098"/>
    <cellStyle name="20 % - Akzent3 12" xfId="13099"/>
    <cellStyle name="40 % - Akzent3 12" xfId="13100"/>
    <cellStyle name="20 % - Akzent4 12" xfId="13101"/>
    <cellStyle name="40 % - Akzent4 12" xfId="13102"/>
    <cellStyle name="20 % - Akzent5 12" xfId="13103"/>
    <cellStyle name="40 % - Akzent5 12" xfId="13104"/>
    <cellStyle name="40 % - Akzent6 12" xfId="13105"/>
    <cellStyle name="Standard 13 10" xfId="13106"/>
    <cellStyle name="Notiz 9 6" xfId="13107"/>
    <cellStyle name="20 % - Akzent6 4 8" xfId="13108"/>
    <cellStyle name="Standard 14 8" xfId="13109"/>
    <cellStyle name="Standard 34 6" xfId="13110"/>
    <cellStyle name="Standard 15 7" xfId="13111"/>
    <cellStyle name="Notiz 10 13" xfId="13112"/>
    <cellStyle name="20 % - Akzent1 2 8" xfId="13113"/>
    <cellStyle name="40 % - Akzent1 2 8" xfId="13114"/>
    <cellStyle name="20 % - Akzent2 2 8" xfId="13115"/>
    <cellStyle name="40 % - Akzent2 2 8" xfId="13116"/>
    <cellStyle name="20 % - Akzent3 2 8" xfId="13117"/>
    <cellStyle name="40 % - Akzent3 2 8" xfId="13118"/>
    <cellStyle name="20 % - Akzent4 2 8" xfId="13119"/>
    <cellStyle name="40 % - Akzent4 2 8" xfId="13120"/>
    <cellStyle name="20 % - Akzent5 2 8" xfId="13121"/>
    <cellStyle name="40 % - Akzent5 2 8" xfId="13122"/>
    <cellStyle name="20 % - Akzent6 5 7" xfId="13123"/>
    <cellStyle name="40 % - Akzent6 2 8" xfId="13124"/>
    <cellStyle name="Standard 16 8" xfId="13125"/>
    <cellStyle name="Standard 17 7" xfId="13126"/>
    <cellStyle name="Notiz 11 13" xfId="13127"/>
    <cellStyle name="20 % - Akzent1 3 6" xfId="13128"/>
    <cellStyle name="40 % - Akzent1 3 6" xfId="13129"/>
    <cellStyle name="20 % - Akzent2 3 6" xfId="13130"/>
    <cellStyle name="40 % - Akzent2 3 6" xfId="13131"/>
    <cellStyle name="20 % - Akzent3 3 6" xfId="13132"/>
    <cellStyle name="40 % - Akzent3 3 6" xfId="13133"/>
    <cellStyle name="20 % - Akzent4 3 6" xfId="13134"/>
    <cellStyle name="40 % - Akzent4 3 6" xfId="13135"/>
    <cellStyle name="20 % - Akzent5 3 6" xfId="13136"/>
    <cellStyle name="40 % - Akzent5 3 6" xfId="13137"/>
    <cellStyle name="20 % - Akzent6 6 7" xfId="13138"/>
    <cellStyle name="40 % - Akzent6 3 6" xfId="13139"/>
    <cellStyle name="Standard 19 9" xfId="13140"/>
    <cellStyle name="Notiz 12 6" xfId="13141"/>
    <cellStyle name="20 % - Akzent1 4 6" xfId="13142"/>
    <cellStyle name="40 % - Akzent1 4 6" xfId="13143"/>
    <cellStyle name="20 % - Akzent2 4 6" xfId="13144"/>
    <cellStyle name="40 % - Akzent2 4 6" xfId="13145"/>
    <cellStyle name="20 % - Akzent3 4 6" xfId="13146"/>
    <cellStyle name="40 % - Akzent3 4 6" xfId="13147"/>
    <cellStyle name="20 % - Akzent4 4 6" xfId="13148"/>
    <cellStyle name="40 % - Akzent4 4 6" xfId="13149"/>
    <cellStyle name="20 % - Akzent5 4 6" xfId="13150"/>
    <cellStyle name="40 % - Akzent5 4 6" xfId="13151"/>
    <cellStyle name="20 % - Akzent6 7 7" xfId="13152"/>
    <cellStyle name="40 % - Akzent6 4 6" xfId="13153"/>
    <cellStyle name="Notiz 10 2 10" xfId="13154"/>
    <cellStyle name="Notiz 11 2 10" xfId="13155"/>
    <cellStyle name="Notiz 12 2 6" xfId="13156"/>
    <cellStyle name="Notiz 13 6" xfId="13157"/>
    <cellStyle name="Notiz 14 4" xfId="13158"/>
    <cellStyle name="Notiz 15 3" xfId="13159"/>
    <cellStyle name="Notiz 16 3" xfId="13160"/>
    <cellStyle name="Notiz 17 3" xfId="13161"/>
    <cellStyle name="Notiz 18 3" xfId="13162"/>
    <cellStyle name="Notiz 19 3" xfId="13163"/>
    <cellStyle name="Notiz 2 3 4" xfId="13164"/>
    <cellStyle name="Notiz 20 3" xfId="13165"/>
    <cellStyle name="Notiz 21 3" xfId="13166"/>
    <cellStyle name="Notiz 22 3" xfId="13167"/>
    <cellStyle name="Notiz 23 3" xfId="13168"/>
    <cellStyle name="Notiz 24 3" xfId="13169"/>
    <cellStyle name="Notiz 25 3" xfId="13170"/>
    <cellStyle name="Notiz 26 3" xfId="13171"/>
    <cellStyle name="Notiz 27 3" xfId="13172"/>
    <cellStyle name="Notiz 28 3" xfId="13173"/>
    <cellStyle name="Notiz 29 3" xfId="13174"/>
    <cellStyle name="Notiz 3 3 4" xfId="13175"/>
    <cellStyle name="Notiz 30 3" xfId="13176"/>
    <cellStyle name="Notiz 31 3" xfId="13177"/>
    <cellStyle name="Notiz 32 3" xfId="13178"/>
    <cellStyle name="Notiz 33 3" xfId="13179"/>
    <cellStyle name="Notiz 34 3" xfId="13180"/>
    <cellStyle name="Notiz 4 3 4" xfId="13181"/>
    <cellStyle name="Notiz 5 3 4" xfId="13182"/>
    <cellStyle name="Notiz 6 3 4" xfId="13183"/>
    <cellStyle name="Notiz 7 4 8" xfId="13184"/>
    <cellStyle name="Notiz 8 2 4" xfId="13185"/>
    <cellStyle name="Notiz 9 2 12" xfId="13186"/>
    <cellStyle name="Standard 34 3 5" xfId="13187"/>
    <cellStyle name="Standard 34 2 5" xfId="13188"/>
    <cellStyle name="20% - Akzent1 2 6 6" xfId="13189"/>
    <cellStyle name="20% - Akzent1 2 2 4 7" xfId="13190"/>
    <cellStyle name="20% - Akzent1 3 5 7" xfId="13191"/>
    <cellStyle name="20% - Akzent1 3 2 4 7" xfId="13192"/>
    <cellStyle name="20% - Akzent2 2 6 6" xfId="13193"/>
    <cellStyle name="20% - Akzent2 2 2 4 7" xfId="13194"/>
    <cellStyle name="20% - Akzent2 3 5 7" xfId="13195"/>
    <cellStyle name="20% - Akzent2 3 2 4 7" xfId="13196"/>
    <cellStyle name="20% - Akzent3 2 6 6" xfId="13197"/>
    <cellStyle name="20% - Akzent3 2 2 4 7" xfId="13198"/>
    <cellStyle name="20% - Akzent3 3 5 7" xfId="13199"/>
    <cellStyle name="20% - Akzent3 3 2 4 7" xfId="13200"/>
    <cellStyle name="20% - Akzent4 2 6 6" xfId="13201"/>
    <cellStyle name="20% - Akzent4 2 2 4 7" xfId="13202"/>
    <cellStyle name="20% - Akzent4 3 5 7" xfId="13203"/>
    <cellStyle name="20% - Akzent4 3 2 4 7" xfId="13204"/>
    <cellStyle name="20% - Akzent5 2 6 6" xfId="13205"/>
    <cellStyle name="20% - Akzent5 2 2 4 7" xfId="13206"/>
    <cellStyle name="20% - Akzent5 3 5 7" xfId="13207"/>
    <cellStyle name="20% - Akzent5 3 2 4 7" xfId="13208"/>
    <cellStyle name="20% - Akzent6 5 4 7" xfId="13209"/>
    <cellStyle name="20% - Akzent6 6 2 4 7" xfId="13210"/>
    <cellStyle name="20% - Akzent6 7 4 7" xfId="13211"/>
    <cellStyle name="20% - Akzent6 8 8" xfId="13212"/>
    <cellStyle name="40% - Akzent1 2 6 6" xfId="13213"/>
    <cellStyle name="40% - Akzent1 2 2 4 7" xfId="13214"/>
    <cellStyle name="40% - Akzent1 3 5 7" xfId="13215"/>
    <cellStyle name="40% - Akzent1 3 2 4 7" xfId="13216"/>
    <cellStyle name="40% - Akzent2 2 6 6" xfId="13217"/>
    <cellStyle name="40% - Akzent2 2 2 4 7" xfId="13218"/>
    <cellStyle name="40% - Akzent2 3 5 7" xfId="13219"/>
    <cellStyle name="40% - Akzent2 3 2 4 7" xfId="13220"/>
    <cellStyle name="40% - Akzent3 2 6 6" xfId="13221"/>
    <cellStyle name="40% - Akzent3 2 2 4 7" xfId="13222"/>
    <cellStyle name="40% - Akzent3 3 5 7" xfId="13223"/>
    <cellStyle name="40% - Akzent3 3 2 4 7" xfId="13224"/>
    <cellStyle name="40% - Akzent4 2 6 6" xfId="13225"/>
    <cellStyle name="40% - Akzent4 2 2 4 7" xfId="13226"/>
    <cellStyle name="40% - Akzent4 3 5 7" xfId="13227"/>
    <cellStyle name="40% - Akzent4 3 2 4 7" xfId="13228"/>
    <cellStyle name="40% - Akzent5 2 6 6" xfId="13229"/>
    <cellStyle name="40% - Akzent5 2 2 4 7" xfId="13230"/>
    <cellStyle name="40% - Akzent5 3 5 7" xfId="13231"/>
    <cellStyle name="40% - Akzent5 3 2 4 7" xfId="13232"/>
    <cellStyle name="40% - Akzent6 2 6 6" xfId="13233"/>
    <cellStyle name="40% - Akzent6 2 2 4 7" xfId="13234"/>
    <cellStyle name="40% - Akzent6 3 5 7" xfId="13235"/>
    <cellStyle name="40% - Akzent6 3 2 4 7" xfId="13236"/>
    <cellStyle name="Dezimal 2 6 9" xfId="13237"/>
    <cellStyle name="Dezimal 2 2 2 10" xfId="13238"/>
    <cellStyle name="Notiz 7 5 6" xfId="13239"/>
    <cellStyle name="Prozent 5 4 7" xfId="13240"/>
    <cellStyle name="Standard 7 4 7" xfId="13241"/>
    <cellStyle name="Notiz 10 3 10" xfId="13242"/>
    <cellStyle name="Notiz 11 3 10" xfId="13243"/>
    <cellStyle name="Notiz 12 3 3" xfId="13244"/>
    <cellStyle name="Notiz 13 2 4" xfId="13245"/>
    <cellStyle name="Notiz 14 2 3" xfId="13246"/>
    <cellStyle name="Notiz 15 2 2" xfId="13247"/>
    <cellStyle name="Notiz 16 2 2" xfId="13248"/>
    <cellStyle name="Notiz 17 2 2" xfId="13249"/>
    <cellStyle name="Notiz 18 2 2" xfId="13250"/>
    <cellStyle name="Notiz 19 2 2" xfId="13251"/>
    <cellStyle name="Notiz 2 4 2" xfId="13252"/>
    <cellStyle name="Notiz 20 2 2" xfId="13253"/>
    <cellStyle name="Notiz 21 2 2" xfId="13254"/>
    <cellStyle name="Notiz 22 2 2" xfId="13255"/>
    <cellStyle name="Notiz 23 2 2" xfId="13256"/>
    <cellStyle name="Notiz 24 2 2" xfId="13257"/>
    <cellStyle name="Notiz 25 2 2" xfId="13258"/>
    <cellStyle name="Notiz 26 2 2" xfId="13259"/>
    <cellStyle name="Notiz 27 2 2" xfId="13260"/>
    <cellStyle name="Notiz 28 2 2" xfId="13261"/>
    <cellStyle name="Notiz 29 2 2" xfId="13262"/>
    <cellStyle name="Notiz 3 4 2" xfId="13263"/>
    <cellStyle name="Notiz 30 2 2" xfId="13264"/>
    <cellStyle name="Notiz 31 2 2" xfId="13265"/>
    <cellStyle name="Notiz 32 2 2" xfId="13266"/>
    <cellStyle name="Notiz 33 2 2" xfId="13267"/>
    <cellStyle name="Notiz 34 2 2" xfId="13268"/>
    <cellStyle name="Notiz 4 4 4" xfId="13269"/>
    <cellStyle name="Notiz 5 4 4" xfId="13270"/>
    <cellStyle name="Notiz 6 4 2" xfId="13271"/>
    <cellStyle name="Notiz 8 3 2" xfId="13272"/>
    <cellStyle name="Notiz 9 4 4" xfId="13273"/>
    <cellStyle name="Standard 34 4 3" xfId="13274"/>
    <cellStyle name="Standard 34 2 2 3" xfId="13275"/>
    <cellStyle name="Dezimal 2 7 7" xfId="13276"/>
    <cellStyle name="Dezimal 2 2 3 9" xfId="13277"/>
    <cellStyle name="Standard 5 2 3 5" xfId="13278"/>
    <cellStyle name="20 % - Akzent1 5 4" xfId="13279"/>
    <cellStyle name="40 % - Akzent1 5 4" xfId="13280"/>
    <cellStyle name="60 % - Akzent1 2 4" xfId="13281"/>
    <cellStyle name="20 % - Akzent2 5 4" xfId="13282"/>
    <cellStyle name="40 % - Akzent2 5 4" xfId="13283"/>
    <cellStyle name="60 % - Akzent2 2 4" xfId="13284"/>
    <cellStyle name="20 % - Akzent3 5 4" xfId="13285"/>
    <cellStyle name="40 % - Akzent3 5 4" xfId="13286"/>
    <cellStyle name="60 % - Akzent3 2 4" xfId="13287"/>
    <cellStyle name="20 % - Akzent4 5 4" xfId="13288"/>
    <cellStyle name="40 % - Akzent4 5 4" xfId="13289"/>
    <cellStyle name="60 % - Akzent4 2 4" xfId="13290"/>
    <cellStyle name="20 % - Akzent5 5 4" xfId="13291"/>
    <cellStyle name="40 % - Akzent5 5 4" xfId="13292"/>
    <cellStyle name="60 % - Akzent5 2 4" xfId="13293"/>
    <cellStyle name="20 % - Akzent6 8 4" xfId="13294"/>
    <cellStyle name="40 % - Akzent6 5 4" xfId="13295"/>
    <cellStyle name="60 % - Akzent6 2 4" xfId="13296"/>
    <cellStyle name="20 % - Akzent6 2 10 2" xfId="13297"/>
    <cellStyle name="20 % - Akzent6 2 2 9 2" xfId="13298"/>
    <cellStyle name="20 % - Akzent6 3 9 2" xfId="13299"/>
    <cellStyle name="20% - Akzent1 2 2 2 10 2" xfId="13300"/>
    <cellStyle name="20% - Akzent1 2 2 2 2 9 2" xfId="13301"/>
    <cellStyle name="20% - Akzent1 2 2 3 9 2" xfId="13302"/>
    <cellStyle name="20% - Akzent1 2 3 10 2" xfId="13303"/>
    <cellStyle name="20% - Akzent1 2 3 2 9 2" xfId="13304"/>
    <cellStyle name="20% - Akzent1 2 4 9 2" xfId="13305"/>
    <cellStyle name="20% - Akzent1 3 2 2 10 2" xfId="13306"/>
    <cellStyle name="20% - Akzent1 3 2 2 2 9 2" xfId="13307"/>
    <cellStyle name="20% - Akzent1 3 2 3 9 2" xfId="13308"/>
    <cellStyle name="20% - Akzent1 3 3 10 2" xfId="13309"/>
    <cellStyle name="20% - Akzent1 3 3 2 9 2" xfId="13310"/>
    <cellStyle name="20% - Akzent1 3 4 9 2" xfId="13311"/>
    <cellStyle name="20% - Akzent2 2 2 2 10 2" xfId="13312"/>
    <cellStyle name="20% - Akzent2 2 2 2 2 9 2" xfId="13313"/>
    <cellStyle name="20% - Akzent2 2 2 3 9 2" xfId="13314"/>
    <cellStyle name="20% - Akzent2 2 3 10 2" xfId="13315"/>
    <cellStyle name="20% - Akzent2 2 3 2 9 2" xfId="13316"/>
    <cellStyle name="20% - Akzent2 2 4 9 2" xfId="13317"/>
    <cellStyle name="20% - Akzent2 3 2 2 10 2" xfId="13318"/>
    <cellStyle name="20% - Akzent2 3 2 2 2 9 2" xfId="13319"/>
    <cellStyle name="20% - Akzent2 3 2 3 9 2" xfId="13320"/>
    <cellStyle name="20% - Akzent2 3 3 10 2" xfId="13321"/>
    <cellStyle name="20% - Akzent2 3 3 2 9 2" xfId="13322"/>
    <cellStyle name="20% - Akzent2 3 4 9 2" xfId="13323"/>
    <cellStyle name="20% - Akzent3 2 2 2 10 2" xfId="13324"/>
    <cellStyle name="20% - Akzent3 2 2 2 2 9 2" xfId="13325"/>
    <cellStyle name="20% - Akzent3 2 2 3 9 2" xfId="13326"/>
    <cellStyle name="20% - Akzent3 2 3 10 2" xfId="13327"/>
    <cellStyle name="20% - Akzent3 2 3 2 9 2" xfId="13328"/>
    <cellStyle name="20% - Akzent3 2 4 9 2" xfId="13329"/>
    <cellStyle name="20% - Akzent3 3 2 2 10 2" xfId="13330"/>
    <cellStyle name="20% - Akzent3 3 2 2 2 9 2" xfId="13331"/>
    <cellStyle name="20% - Akzent3 3 2 3 9 2" xfId="13332"/>
    <cellStyle name="20% - Akzent3 3 3 10 2" xfId="13333"/>
    <cellStyle name="20% - Akzent3 3 3 2 9 2" xfId="13334"/>
    <cellStyle name="20% - Akzent3 3 4 9 2" xfId="13335"/>
    <cellStyle name="20% - Akzent4 2 2 2 10 2" xfId="13336"/>
    <cellStyle name="20% - Akzent4 2 2 2 2 9 2" xfId="13337"/>
    <cellStyle name="20% - Akzent4 2 2 3 9 2" xfId="13338"/>
    <cellStyle name="20% - Akzent4 2 3 10 2" xfId="13339"/>
    <cellStyle name="20% - Akzent4 2 3 2 9 2" xfId="13340"/>
    <cellStyle name="20% - Akzent4 2 4 9 2" xfId="13341"/>
    <cellStyle name="20% - Akzent4 3 2 2 10 2" xfId="13342"/>
    <cellStyle name="20% - Akzent4 3 2 2 2 9 2" xfId="13343"/>
    <cellStyle name="20% - Akzent4 3 2 3 9 2" xfId="13344"/>
    <cellStyle name="20% - Akzent4 3 3 10 2" xfId="13345"/>
    <cellStyle name="20% - Akzent4 3 3 2 9 2" xfId="13346"/>
    <cellStyle name="20% - Akzent4 3 4 9 2" xfId="13347"/>
    <cellStyle name="20% - Akzent5 2 2 2 10 2" xfId="13348"/>
    <cellStyle name="20% - Akzent5 2 2 2 2 9 2" xfId="13349"/>
    <cellStyle name="20% - Akzent5 2 2 3 9 2" xfId="13350"/>
    <cellStyle name="20% - Akzent5 2 3 10 2" xfId="13351"/>
    <cellStyle name="20% - Akzent5 2 3 2 9 2" xfId="13352"/>
    <cellStyle name="20% - Akzent5 2 4 9 2" xfId="13353"/>
    <cellStyle name="20% - Akzent5 3 2 2 10 2" xfId="13354"/>
    <cellStyle name="20% - Akzent5 3 2 2 2 9 2" xfId="13355"/>
    <cellStyle name="20% - Akzent5 3 2 3 9 2" xfId="13356"/>
    <cellStyle name="20% - Akzent5 3 3 10 2" xfId="13357"/>
    <cellStyle name="20% - Akzent5 3 3 2 9 2" xfId="13358"/>
    <cellStyle name="20% - Akzent5 3 4 9 2" xfId="13359"/>
    <cellStyle name="20% - Akzent6 5 2 10 2" xfId="13360"/>
    <cellStyle name="20% - Akzent6 5 2 2 9 2" xfId="13361"/>
    <cellStyle name="20% - Akzent6 5 3 9 2" xfId="13362"/>
    <cellStyle name="20% - Akzent6 6 2 2 10 2" xfId="13363"/>
    <cellStyle name="20% - Akzent6 6 2 2 2 9 2" xfId="13364"/>
    <cellStyle name="20% - Akzent6 6 2 3 9 2" xfId="13365"/>
    <cellStyle name="20% - Akzent6 7 2 10 2" xfId="13366"/>
    <cellStyle name="20% - Akzent6 7 2 2 9 2" xfId="13367"/>
    <cellStyle name="20% - Akzent6 7 3 9 2" xfId="13368"/>
    <cellStyle name="40% - Akzent1 2 2 2 10 2" xfId="13369"/>
    <cellStyle name="40% - Akzent1 2 2 2 2 9 2" xfId="13370"/>
    <cellStyle name="40% - Akzent1 2 2 3 9 2" xfId="13371"/>
    <cellStyle name="40% - Akzent1 2 3 10 2" xfId="13372"/>
    <cellStyle name="40% - Akzent1 2 3 2 9 2" xfId="13373"/>
    <cellStyle name="40% - Akzent1 2 4 9 2" xfId="13374"/>
    <cellStyle name="40% - Akzent1 3 2 2 10 2" xfId="13375"/>
    <cellStyle name="40% - Akzent1 3 2 2 2 9 2" xfId="13376"/>
    <cellStyle name="40% - Akzent1 3 2 3 9 2" xfId="13377"/>
    <cellStyle name="40% - Akzent1 3 3 10 2" xfId="13378"/>
    <cellStyle name="40% - Akzent1 3 3 2 9 2" xfId="13379"/>
    <cellStyle name="40% - Akzent1 3 4 9 2" xfId="13380"/>
    <cellStyle name="40% - Akzent2 2 2 2 10 2" xfId="13381"/>
    <cellStyle name="40% - Akzent2 2 2 2 2 9 2" xfId="13382"/>
    <cellStyle name="40% - Akzent2 2 2 3 9 2" xfId="13383"/>
    <cellStyle name="40% - Akzent2 2 3 10 2" xfId="13384"/>
    <cellStyle name="40% - Akzent2 2 3 2 9 2" xfId="13385"/>
    <cellStyle name="40% - Akzent2 2 4 9 2" xfId="13386"/>
    <cellStyle name="40% - Akzent2 3 2 2 10 2" xfId="13387"/>
    <cellStyle name="40% - Akzent2 3 2 2 2 9 2" xfId="13388"/>
    <cellStyle name="40% - Akzent2 3 2 3 9 2" xfId="13389"/>
    <cellStyle name="40% - Akzent2 3 3 10 2" xfId="13390"/>
    <cellStyle name="40% - Akzent2 3 3 2 9 2" xfId="13391"/>
    <cellStyle name="40% - Akzent2 3 4 9 2" xfId="13392"/>
    <cellStyle name="40% - Akzent3 2 2 2 10 2" xfId="13393"/>
    <cellStyle name="40% - Akzent3 2 2 2 2 9 2" xfId="13394"/>
    <cellStyle name="40% - Akzent3 2 2 3 9 2" xfId="13395"/>
    <cellStyle name="40% - Akzent3 2 3 10 2" xfId="13396"/>
    <cellStyle name="40% - Akzent3 2 3 2 9 2" xfId="13397"/>
    <cellStyle name="40% - Akzent3 2 4 9 2" xfId="13398"/>
    <cellStyle name="40% - Akzent3 3 2 2 10 2" xfId="13399"/>
    <cellStyle name="40% - Akzent3 3 2 2 2 9 2" xfId="13400"/>
    <cellStyle name="40% - Akzent3 3 2 3 9 2" xfId="13401"/>
    <cellStyle name="40% - Akzent3 3 3 10 2" xfId="13402"/>
    <cellStyle name="40% - Akzent3 3 3 2 9 2" xfId="13403"/>
    <cellStyle name="40% - Akzent3 3 4 9 2" xfId="13404"/>
    <cellStyle name="40% - Akzent4 2 2 2 10 2" xfId="13405"/>
    <cellStyle name="40% - Akzent4 2 2 2 2 9 2" xfId="13406"/>
    <cellStyle name="40% - Akzent4 2 2 3 9 2" xfId="13407"/>
    <cellStyle name="40% - Akzent4 2 3 10 2" xfId="13408"/>
    <cellStyle name="40% - Akzent4 2 3 2 9 2" xfId="13409"/>
    <cellStyle name="40% - Akzent4 2 4 9 2" xfId="13410"/>
    <cellStyle name="40% - Akzent4 3 2 2 10 2" xfId="13411"/>
    <cellStyle name="40% - Akzent4 3 2 2 2 9 2" xfId="13412"/>
    <cellStyle name="40% - Akzent4 3 2 3 9 2" xfId="13413"/>
    <cellStyle name="40% - Akzent4 3 3 10 2" xfId="13414"/>
    <cellStyle name="40% - Akzent4 3 3 2 9 2" xfId="13415"/>
    <cellStyle name="40% - Akzent4 3 4 9 2" xfId="13416"/>
    <cellStyle name="40% - Akzent5 2 2 2 10 2" xfId="13417"/>
    <cellStyle name="40% - Akzent5 2 2 2 2 9 2" xfId="13418"/>
    <cellStyle name="40% - Akzent5 2 2 3 9 2" xfId="13419"/>
    <cellStyle name="40% - Akzent5 2 3 10 2" xfId="13420"/>
    <cellStyle name="40% - Akzent5 2 3 2 9 2" xfId="13421"/>
    <cellStyle name="40% - Akzent5 2 4 9 2" xfId="13422"/>
    <cellStyle name="40% - Akzent5 3 2 2 10 2" xfId="13423"/>
    <cellStyle name="40% - Akzent5 3 2 2 2 9 2" xfId="13424"/>
    <cellStyle name="40% - Akzent5 3 2 3 9 2" xfId="13425"/>
    <cellStyle name="40% - Akzent5 3 3 10 2" xfId="13426"/>
    <cellStyle name="40% - Akzent5 3 3 2 9 2" xfId="13427"/>
    <cellStyle name="40% - Akzent5 3 4 9 2" xfId="13428"/>
    <cellStyle name="40% - Akzent6 2 2 2 10 2" xfId="13429"/>
    <cellStyle name="40% - Akzent6 2 2 2 2 9 2" xfId="13430"/>
    <cellStyle name="40% - Akzent6 2 2 3 9 2" xfId="13431"/>
    <cellStyle name="40% - Akzent6 2 3 10 2" xfId="13432"/>
    <cellStyle name="40% - Akzent6 2 3 2 9 2" xfId="13433"/>
    <cellStyle name="40% - Akzent6 2 4 9 2" xfId="13434"/>
    <cellStyle name="40% - Akzent6 3 2 2 10 2" xfId="13435"/>
    <cellStyle name="40% - Akzent6 3 2 2 2 9 2" xfId="13436"/>
    <cellStyle name="40% - Akzent6 3 2 3 9 2" xfId="13437"/>
    <cellStyle name="40% - Akzent6 3 3 10 2" xfId="13438"/>
    <cellStyle name="40% - Akzent6 3 3 2 9 2" xfId="13439"/>
    <cellStyle name="40% - Akzent6 3 4 9 2" xfId="13440"/>
    <cellStyle name="Dezimal 2 15 2" xfId="13441"/>
    <cellStyle name="Dezimal 2 2 12 2" xfId="13442"/>
    <cellStyle name="Dezimal 2 3 9 2" xfId="13443"/>
    <cellStyle name="Dezimal 2 4 8 2" xfId="13444"/>
    <cellStyle name="Notiz 2 2 3 10 2" xfId="13445"/>
    <cellStyle name="Notiz 2 2 3 2 9 2" xfId="13446"/>
    <cellStyle name="Notiz 3 2 3 10 2" xfId="13447"/>
    <cellStyle name="Notiz 3 2 3 2 9 2" xfId="13448"/>
    <cellStyle name="Notiz 7 2 10 2" xfId="13449"/>
    <cellStyle name="Notiz 7 2 2 9 2" xfId="13450"/>
    <cellStyle name="Notiz 7 3 9 2" xfId="13451"/>
    <cellStyle name="Prozent 5 2 10 2" xfId="13452"/>
    <cellStyle name="Prozent 5 2 2 9 2" xfId="13453"/>
    <cellStyle name="Prozent 5 3 9 2" xfId="13454"/>
    <cellStyle name="Standard 3 3 9 2" xfId="13455"/>
    <cellStyle name="Standard 6 3 9 2" xfId="13456"/>
    <cellStyle name="Standard 7 2 10 2" xfId="13457"/>
    <cellStyle name="Standard 7 2 2 9 2" xfId="13458"/>
    <cellStyle name="Standard 7 3 9 2" xfId="13459"/>
    <cellStyle name="Komma 11 2" xfId="13460"/>
    <cellStyle name="Dezimal 2 5 9 2" xfId="13461"/>
    <cellStyle name="Standard 6 12 2" xfId="13462"/>
    <cellStyle name="Standard 3 12 2" xfId="13463"/>
    <cellStyle name="Dezimal 2 3 2 8 2" xfId="13464"/>
    <cellStyle name="Komma 2 10 2" xfId="13465"/>
    <cellStyle name="Standard 13 9 2" xfId="13466"/>
    <cellStyle name="20 % - Akzent6 4 7 2" xfId="13467"/>
    <cellStyle name="20 % - Akzent6 2 3 6" xfId="13468"/>
    <cellStyle name="20 % - Akzent6 2 2 2 6" xfId="13469"/>
    <cellStyle name="20 % - Akzent6 3 2 6" xfId="13470"/>
    <cellStyle name="20% - Akzent1 2 5 7 2" xfId="13471"/>
    <cellStyle name="20% - Akzent1 2 2 2 3 6" xfId="13472"/>
    <cellStyle name="20% - Akzent1 2 2 2 2 2 6" xfId="13473"/>
    <cellStyle name="20% - Akzent1 2 2 3 2 6" xfId="13474"/>
    <cellStyle name="20% - Akzent1 2 3 3 6" xfId="13475"/>
    <cellStyle name="20% - Akzent1 2 3 2 2 6" xfId="13476"/>
    <cellStyle name="20% - Akzent1 2 4 2 6" xfId="13477"/>
    <cellStyle name="20% - Akzent1 3 2 2 3 6" xfId="13478"/>
    <cellStyle name="20% - Akzent1 3 2 2 2 2 6" xfId="13479"/>
    <cellStyle name="20% - Akzent1 3 2 3 2 6" xfId="13480"/>
    <cellStyle name="20% - Akzent1 3 3 3 6" xfId="13481"/>
    <cellStyle name="20% - Akzent1 3 3 2 2 6" xfId="13482"/>
    <cellStyle name="20% - Akzent1 3 4 2 6" xfId="13483"/>
    <cellStyle name="20% - Akzent2 2 5 7 2" xfId="13484"/>
    <cellStyle name="20% - Akzent2 2 2 2 3 6" xfId="13485"/>
    <cellStyle name="20% - Akzent2 2 2 2 2 2 6" xfId="13486"/>
    <cellStyle name="20% - Akzent2 2 2 3 2 6" xfId="13487"/>
    <cellStyle name="20% - Akzent2 2 3 3 6" xfId="13488"/>
    <cellStyle name="20% - Akzent2 2 3 2 2 6" xfId="13489"/>
    <cellStyle name="20% - Akzent2 2 4 2 6" xfId="13490"/>
    <cellStyle name="20% - Akzent2 3 2 2 3 6" xfId="13491"/>
    <cellStyle name="20% - Akzent2 3 2 2 2 2 6" xfId="13492"/>
    <cellStyle name="20% - Akzent2 3 2 3 2 6" xfId="13493"/>
    <cellStyle name="20% - Akzent2 3 3 3 6" xfId="13494"/>
    <cellStyle name="20% - Akzent2 3 3 2 2 6" xfId="13495"/>
    <cellStyle name="20% - Akzent2 3 4 2 6" xfId="13496"/>
    <cellStyle name="20% - Akzent3 2 5 7 2" xfId="13497"/>
    <cellStyle name="20% - Akzent3 2 2 2 3 6" xfId="13498"/>
    <cellStyle name="20% - Akzent3 2 2 2 2 2 6" xfId="13499"/>
    <cellStyle name="20% - Akzent3 2 2 3 2 6" xfId="13500"/>
    <cellStyle name="20% - Akzent3 2 3 3 6" xfId="13501"/>
    <cellStyle name="20% - Akzent3 2 3 2 2 6" xfId="13502"/>
    <cellStyle name="20% - Akzent3 2 4 2 6" xfId="13503"/>
    <cellStyle name="20% - Akzent3 3 2 2 3 6" xfId="13504"/>
    <cellStyle name="20% - Akzent3 3 2 2 2 2 6" xfId="13505"/>
    <cellStyle name="20% - Akzent3 3 2 3 2 6" xfId="13506"/>
    <cellStyle name="20% - Akzent3 3 3 3 6" xfId="13507"/>
    <cellStyle name="20% - Akzent3 3 3 2 2 6" xfId="13508"/>
    <cellStyle name="20% - Akzent3 3 4 2 6" xfId="13509"/>
    <cellStyle name="20% - Akzent4 2 5 7 2" xfId="13510"/>
    <cellStyle name="20% - Akzent4 2 2 2 3 6" xfId="13511"/>
    <cellStyle name="20% - Akzent4 2 2 2 2 2 6" xfId="13512"/>
    <cellStyle name="20% - Akzent4 2 2 3 2 6" xfId="13513"/>
    <cellStyle name="20% - Akzent4 2 3 3 6" xfId="13514"/>
    <cellStyle name="20% - Akzent4 2 3 2 2 6" xfId="13515"/>
    <cellStyle name="20% - Akzent4 2 4 2 6" xfId="13516"/>
    <cellStyle name="20% - Akzent4 3 2 2 3 6" xfId="13517"/>
    <cellStyle name="20% - Akzent4 3 2 2 2 2 6" xfId="13518"/>
    <cellStyle name="20% - Akzent4 3 2 3 2 6" xfId="13519"/>
    <cellStyle name="20% - Akzent4 3 3 3 6" xfId="13520"/>
    <cellStyle name="20% - Akzent4 3 3 2 2 6" xfId="13521"/>
    <cellStyle name="20% - Akzent4 3 4 2 6" xfId="13522"/>
    <cellStyle name="20% - Akzent5 2 5 7 2" xfId="13523"/>
    <cellStyle name="20% - Akzent5 2 2 2 3 6" xfId="13524"/>
    <cellStyle name="20% - Akzent5 2 2 2 2 2 6" xfId="13525"/>
    <cellStyle name="20% - Akzent5 2 2 3 2 6" xfId="13526"/>
    <cellStyle name="20% - Akzent5 2 3 3 6" xfId="13527"/>
    <cellStyle name="20% - Akzent5 2 3 2 2 6" xfId="13528"/>
    <cellStyle name="20% - Akzent5 2 4 2 6" xfId="13529"/>
    <cellStyle name="20% - Akzent5 3 2 2 3 6" xfId="13530"/>
    <cellStyle name="20% - Akzent5 3 2 2 2 2 6" xfId="13531"/>
    <cellStyle name="20% - Akzent5 3 2 3 2 6" xfId="13532"/>
    <cellStyle name="20% - Akzent5 3 3 3 6" xfId="13533"/>
    <cellStyle name="20% - Akzent5 3 3 2 2 6" xfId="13534"/>
    <cellStyle name="20% - Akzent5 3 4 2 6" xfId="13535"/>
    <cellStyle name="20% - Akzent6 5 2 3 6" xfId="13536"/>
    <cellStyle name="20% - Akzent6 5 2 2 2 6" xfId="13537"/>
    <cellStyle name="20% - Akzent6 5 3 2 6" xfId="13538"/>
    <cellStyle name="20% - Akzent6 6 2 2 3 6" xfId="13539"/>
    <cellStyle name="20% - Akzent6 6 2 2 2 2 6" xfId="13540"/>
    <cellStyle name="20% - Akzent6 6 2 3 2 6" xfId="13541"/>
    <cellStyle name="20% - Akzent6 7 2 3 6" xfId="13542"/>
    <cellStyle name="20% - Akzent6 7 2 2 2 6" xfId="13543"/>
    <cellStyle name="20% - Akzent6 7 3 2 6" xfId="13544"/>
    <cellStyle name="40% - Akzent1 2 5 7 2" xfId="13545"/>
    <cellStyle name="40% - Akzent1 2 2 2 3 6" xfId="13546"/>
    <cellStyle name="40% - Akzent1 2 2 2 2 2 6" xfId="13547"/>
    <cellStyle name="40% - Akzent1 2 2 3 2 6" xfId="13548"/>
    <cellStyle name="40% - Akzent1 2 3 3 6" xfId="13549"/>
    <cellStyle name="40% - Akzent1 2 3 2 2 6" xfId="13550"/>
    <cellStyle name="40% - Akzent1 2 4 2 6" xfId="13551"/>
    <cellStyle name="40% - Akzent1 3 2 2 3 6" xfId="13552"/>
    <cellStyle name="40% - Akzent1 3 2 2 2 2 6" xfId="13553"/>
    <cellStyle name="40% - Akzent1 3 2 3 2 6" xfId="13554"/>
    <cellStyle name="40% - Akzent1 3 3 3 6" xfId="13555"/>
    <cellStyle name="40% - Akzent1 3 3 2 2 6" xfId="13556"/>
    <cellStyle name="40% - Akzent1 3 4 2 6" xfId="13557"/>
    <cellStyle name="40% - Akzent2 2 5 7 2" xfId="13558"/>
    <cellStyle name="40% - Akzent2 2 2 2 3 6" xfId="13559"/>
    <cellStyle name="40% - Akzent2 2 2 2 2 2 6" xfId="13560"/>
    <cellStyle name="40% - Akzent2 2 2 3 2 6" xfId="13561"/>
    <cellStyle name="40% - Akzent2 2 3 3 6" xfId="13562"/>
    <cellStyle name="40% - Akzent2 2 3 2 2 6" xfId="13563"/>
    <cellStyle name="40% - Akzent2 2 4 2 6" xfId="13564"/>
    <cellStyle name="40% - Akzent2 3 2 2 3 6" xfId="13565"/>
    <cellStyle name="40% - Akzent2 3 2 2 2 2 6" xfId="13566"/>
    <cellStyle name="40% - Akzent2 3 2 3 2 6" xfId="13567"/>
    <cellStyle name="40% - Akzent2 3 3 3 6" xfId="13568"/>
    <cellStyle name="40% - Akzent2 3 3 2 2 6" xfId="13569"/>
    <cellStyle name="40% - Akzent2 3 4 2 6" xfId="13570"/>
    <cellStyle name="40% - Akzent3 2 5 7 2" xfId="13571"/>
    <cellStyle name="40% - Akzent3 2 2 2 3 6" xfId="13572"/>
    <cellStyle name="40% - Akzent3 2 2 2 2 2 6" xfId="13573"/>
    <cellStyle name="40% - Akzent3 2 2 3 2 6" xfId="13574"/>
    <cellStyle name="40% - Akzent3 2 3 3 6" xfId="13575"/>
    <cellStyle name="40% - Akzent3 2 3 2 2 6" xfId="13576"/>
    <cellStyle name="40% - Akzent3 2 4 2 6" xfId="13577"/>
    <cellStyle name="40% - Akzent3 3 2 2 3 6" xfId="13578"/>
    <cellStyle name="40% - Akzent3 3 2 2 2 2 6" xfId="13579"/>
    <cellStyle name="40% - Akzent3 3 2 3 2 6" xfId="13580"/>
    <cellStyle name="40% - Akzent3 3 3 3 6" xfId="13581"/>
    <cellStyle name="40% - Akzent3 3 3 2 2 6" xfId="13582"/>
    <cellStyle name="40% - Akzent3 3 4 2 6" xfId="13583"/>
    <cellStyle name="40% - Akzent4 2 5 7 2" xfId="13584"/>
    <cellStyle name="40% - Akzent4 2 2 2 3 6" xfId="13585"/>
    <cellStyle name="40% - Akzent4 2 2 2 2 2 6" xfId="13586"/>
    <cellStyle name="40% - Akzent4 2 2 3 2 6" xfId="13587"/>
    <cellStyle name="40% - Akzent4 2 3 3 6" xfId="13588"/>
    <cellStyle name="40% - Akzent4 2 3 2 2 6" xfId="13589"/>
    <cellStyle name="40% - Akzent4 2 4 2 6" xfId="13590"/>
    <cellStyle name="40% - Akzent4 3 2 2 3 6" xfId="13591"/>
    <cellStyle name="40% - Akzent4 3 2 2 2 2 6" xfId="13592"/>
    <cellStyle name="40% - Akzent4 3 2 3 2 6" xfId="13593"/>
    <cellStyle name="40% - Akzent4 3 3 3 6" xfId="13594"/>
    <cellStyle name="40% - Akzent4 3 3 2 2 6" xfId="13595"/>
    <cellStyle name="40% - Akzent4 3 4 2 6" xfId="13596"/>
    <cellStyle name="40% - Akzent5 2 5 7 2" xfId="13597"/>
    <cellStyle name="40% - Akzent5 2 2 2 3 6" xfId="13598"/>
    <cellStyle name="40% - Akzent5 2 2 2 2 2 6" xfId="13599"/>
    <cellStyle name="40% - Akzent5 2 2 3 2 6" xfId="13600"/>
    <cellStyle name="40% - Akzent5 2 3 3 6" xfId="13601"/>
    <cellStyle name="40% - Akzent5 2 3 2 2 6" xfId="13602"/>
    <cellStyle name="40% - Akzent5 2 4 2 6" xfId="13603"/>
    <cellStyle name="40% - Akzent5 3 2 2 3 6" xfId="13604"/>
    <cellStyle name="40% - Akzent5 3 2 2 2 2 6" xfId="13605"/>
    <cellStyle name="40% - Akzent5 3 2 3 2 6" xfId="13606"/>
    <cellStyle name="40% - Akzent5 3 3 3 6" xfId="13607"/>
    <cellStyle name="40% - Akzent5 3 3 2 2 6" xfId="13608"/>
    <cellStyle name="40% - Akzent5 3 4 2 6" xfId="13609"/>
    <cellStyle name="40% - Akzent6 2 5 7 2" xfId="13610"/>
    <cellStyle name="40% - Akzent6 2 2 2 3 6" xfId="13611"/>
    <cellStyle name="40% - Akzent6 2 2 2 2 2 6" xfId="13612"/>
    <cellStyle name="40% - Akzent6 2 2 3 2 6" xfId="13613"/>
    <cellStyle name="40% - Akzent6 2 3 3 6" xfId="13614"/>
    <cellStyle name="40% - Akzent6 2 3 2 2 6" xfId="13615"/>
    <cellStyle name="40% - Akzent6 2 4 2 6" xfId="13616"/>
    <cellStyle name="40% - Akzent6 3 2 2 3 6" xfId="13617"/>
    <cellStyle name="40% - Akzent6 3 2 2 2 2 6" xfId="13618"/>
    <cellStyle name="40% - Akzent6 3 2 3 2 6" xfId="13619"/>
    <cellStyle name="40% - Akzent6 3 3 3 6" xfId="13620"/>
    <cellStyle name="40% - Akzent6 3 3 2 2 6" xfId="13621"/>
    <cellStyle name="40% - Akzent6 3 4 2 6" xfId="13622"/>
    <cellStyle name="Notiz 2 2 3 3 6" xfId="13623"/>
    <cellStyle name="Notiz 2 2 3 2 2 6" xfId="13624"/>
    <cellStyle name="Notiz 3 2 3 3 6" xfId="13625"/>
    <cellStyle name="Notiz 3 2 3 2 2 6" xfId="13626"/>
    <cellStyle name="Notiz 7 4 7 2" xfId="13627"/>
    <cellStyle name="Notiz 7 2 3 6" xfId="13628"/>
    <cellStyle name="Notiz 7 2 2 2 6" xfId="13629"/>
    <cellStyle name="Notiz 7 3 2 6" xfId="13630"/>
    <cellStyle name="Prozent 5 2 3 7" xfId="13631"/>
    <cellStyle name="Prozent 5 2 2 2 6" xfId="13632"/>
    <cellStyle name="Prozent 5 3 2 7" xfId="13633"/>
    <cellStyle name="Standard 3 3 2 8" xfId="13634"/>
    <cellStyle name="Standard 6 3 2 7" xfId="13635"/>
    <cellStyle name="Standard 7 2 3 7" xfId="13636"/>
    <cellStyle name="Standard 7 2 2 2 6" xfId="13637"/>
    <cellStyle name="Standard 7 3 2 7" xfId="13638"/>
    <cellStyle name="Komma 3 7" xfId="13639"/>
    <cellStyle name="Standard 6 4 9 2" xfId="13640"/>
    <cellStyle name="Standard 3 4 8 2" xfId="13641"/>
    <cellStyle name="Normal 2 7" xfId="13642"/>
    <cellStyle name="Normal 3 5" xfId="13643"/>
    <cellStyle name="Pourcentage 3 5" xfId="13644"/>
    <cellStyle name="Normal 2 3 5" xfId="13645"/>
    <cellStyle name="Milliers 2 6" xfId="13646"/>
    <cellStyle name="20 % - Akzent6 5 6 2" xfId="13647"/>
    <cellStyle name="20 % - Akzent6 2 4 5" xfId="13648"/>
    <cellStyle name="20 % - Akzent6 2 2 3 5" xfId="13649"/>
    <cellStyle name="20 % - Akzent6 3 3 5" xfId="13650"/>
    <cellStyle name="20% - Akzent1 2 2 5 5" xfId="13651"/>
    <cellStyle name="20% - Akzent1 2 2 2 4 5" xfId="13652"/>
    <cellStyle name="20% - Akzent1 2 2 2 2 3 5" xfId="13653"/>
    <cellStyle name="20% - Akzent1 2 2 3 3 5" xfId="13654"/>
    <cellStyle name="20% - Akzent1 2 3 4 5" xfId="13655"/>
    <cellStyle name="20% - Akzent1 2 3 2 3 5" xfId="13656"/>
    <cellStyle name="20% - Akzent1 2 4 3 5" xfId="13657"/>
    <cellStyle name="20% - Akzent1 3 6 5" xfId="13658"/>
    <cellStyle name="20% - Akzent1 3 2 5 5" xfId="13659"/>
    <cellStyle name="20% - Akzent1 3 2 2 4 5" xfId="13660"/>
    <cellStyle name="20% - Akzent1 3 2 2 2 3 5" xfId="13661"/>
    <cellStyle name="20% - Akzent1 3 2 3 3 5" xfId="13662"/>
    <cellStyle name="20% - Akzent1 3 3 4 5" xfId="13663"/>
    <cellStyle name="20% - Akzent1 3 3 2 3 5" xfId="13664"/>
    <cellStyle name="20% - Akzent1 3 4 3 5" xfId="13665"/>
    <cellStyle name="20% - Akzent2 2 2 5 5" xfId="13666"/>
    <cellStyle name="20% - Akzent2 2 2 2 4 5" xfId="13667"/>
    <cellStyle name="20% - Akzent2 2 2 2 2 3 5" xfId="13668"/>
    <cellStyle name="20% - Akzent2 2 2 3 3 5" xfId="13669"/>
    <cellStyle name="20% - Akzent2 2 3 4 5" xfId="13670"/>
    <cellStyle name="20% - Akzent2 2 3 2 3 5" xfId="13671"/>
    <cellStyle name="20% - Akzent2 2 4 3 5" xfId="13672"/>
    <cellStyle name="20% - Akzent2 3 6 5" xfId="13673"/>
    <cellStyle name="20% - Akzent2 3 2 5 5" xfId="13674"/>
    <cellStyle name="20% - Akzent2 3 2 2 4 5" xfId="13675"/>
    <cellStyle name="20% - Akzent2 3 2 2 2 3 5" xfId="13676"/>
    <cellStyle name="20% - Akzent2 3 2 3 3 5" xfId="13677"/>
    <cellStyle name="20% - Akzent2 3 3 4 5" xfId="13678"/>
    <cellStyle name="20% - Akzent2 3 3 2 3 5" xfId="13679"/>
    <cellStyle name="20% - Akzent2 3 4 3 5" xfId="13680"/>
    <cellStyle name="20% - Akzent3 2 2 5 5" xfId="13681"/>
    <cellStyle name="20% - Akzent3 2 2 2 4 5" xfId="13682"/>
    <cellStyle name="20% - Akzent3 2 2 2 2 3 5" xfId="13683"/>
    <cellStyle name="20% - Akzent3 2 2 3 3 5" xfId="13684"/>
    <cellStyle name="20% - Akzent3 2 3 4 5" xfId="13685"/>
    <cellStyle name="20% - Akzent3 2 3 2 3 5" xfId="13686"/>
    <cellStyle name="20% - Akzent3 2 4 3 5" xfId="13687"/>
    <cellStyle name="20% - Akzent3 3 6 5" xfId="13688"/>
    <cellStyle name="20% - Akzent3 3 2 5 5" xfId="13689"/>
    <cellStyle name="20% - Akzent3 3 2 2 4 5" xfId="13690"/>
    <cellStyle name="20% - Akzent3 3 2 2 2 3 5" xfId="13691"/>
    <cellStyle name="20% - Akzent3 3 2 3 3 5" xfId="13692"/>
    <cellStyle name="20% - Akzent3 3 3 4 5" xfId="13693"/>
    <cellStyle name="20% - Akzent3 3 3 2 3 5" xfId="13694"/>
    <cellStyle name="20% - Akzent3 3 4 3 5" xfId="13695"/>
    <cellStyle name="20% - Akzent4 2 2 5 5" xfId="13696"/>
    <cellStyle name="20% - Akzent4 2 2 2 4 5" xfId="13697"/>
    <cellStyle name="20% - Akzent4 2 2 2 2 3 5" xfId="13698"/>
    <cellStyle name="20% - Akzent4 2 2 3 3 5" xfId="13699"/>
    <cellStyle name="20% - Akzent4 2 3 4 5" xfId="13700"/>
    <cellStyle name="20% - Akzent4 2 3 2 3 5" xfId="13701"/>
    <cellStyle name="20% - Akzent4 2 4 3 5" xfId="13702"/>
    <cellStyle name="20% - Akzent4 3 6 5" xfId="13703"/>
    <cellStyle name="20% - Akzent4 3 2 5 5" xfId="13704"/>
    <cellStyle name="20% - Akzent4 3 2 2 4 5" xfId="13705"/>
    <cellStyle name="20% - Akzent4 3 2 2 2 3 5" xfId="13706"/>
    <cellStyle name="20% - Akzent4 3 2 3 3 5" xfId="13707"/>
    <cellStyle name="20% - Akzent4 3 3 4 5" xfId="13708"/>
    <cellStyle name="20% - Akzent4 3 3 2 3 5" xfId="13709"/>
    <cellStyle name="20% - Akzent4 3 4 3 5" xfId="13710"/>
    <cellStyle name="20% - Akzent5 2 2 5 5" xfId="13711"/>
    <cellStyle name="20% - Akzent5 2 2 2 4 5" xfId="13712"/>
    <cellStyle name="20% - Akzent5 2 2 2 2 3 5" xfId="13713"/>
    <cellStyle name="20% - Akzent5 2 2 3 3 5" xfId="13714"/>
    <cellStyle name="20% - Akzent5 2 3 4 5" xfId="13715"/>
    <cellStyle name="20% - Akzent5 2 3 2 3 5" xfId="13716"/>
    <cellStyle name="20% - Akzent5 2 4 3 5" xfId="13717"/>
    <cellStyle name="20% - Akzent5 3 6 5" xfId="13718"/>
    <cellStyle name="20% - Akzent5 3 2 5 5" xfId="13719"/>
    <cellStyle name="20% - Akzent5 3 2 2 4 5" xfId="13720"/>
    <cellStyle name="20% - Akzent5 3 2 2 2 3 5" xfId="13721"/>
    <cellStyle name="20% - Akzent5 3 2 3 3 5" xfId="13722"/>
    <cellStyle name="20% - Akzent5 3 3 4 5" xfId="13723"/>
    <cellStyle name="20% - Akzent5 3 3 2 3 5" xfId="13724"/>
    <cellStyle name="20% - Akzent5 3 4 3 5" xfId="13725"/>
    <cellStyle name="20% - Akzent6 5 5 5" xfId="13726"/>
    <cellStyle name="20% - Akzent6 5 2 4 5" xfId="13727"/>
    <cellStyle name="20% - Akzent6 5 2 2 3 5" xfId="13728"/>
    <cellStyle name="20% - Akzent6 5 3 3 5" xfId="13729"/>
    <cellStyle name="20% - Akzent6 6 2 5 5" xfId="13730"/>
    <cellStyle name="20% - Akzent6 6 2 2 4 5" xfId="13731"/>
    <cellStyle name="20% - Akzent6 6 2 2 2 3 5" xfId="13732"/>
    <cellStyle name="20% - Akzent6 6 2 3 3 5" xfId="13733"/>
    <cellStyle name="20% - Akzent6 7 5 5" xfId="13734"/>
    <cellStyle name="20% - Akzent6 7 2 4 5" xfId="13735"/>
    <cellStyle name="20% - Akzent6 7 2 2 3 5" xfId="13736"/>
    <cellStyle name="20% - Akzent6 7 3 3 5" xfId="13737"/>
    <cellStyle name="40% - Akzent1 2 2 5 5" xfId="13738"/>
    <cellStyle name="40% - Akzent1 2 2 2 4 5" xfId="13739"/>
    <cellStyle name="40% - Akzent1 2 2 2 2 3 5" xfId="13740"/>
    <cellStyle name="40% - Akzent1 2 2 3 3 5" xfId="13741"/>
    <cellStyle name="40% - Akzent1 2 3 4 5" xfId="13742"/>
    <cellStyle name="40% - Akzent1 2 3 2 3 5" xfId="13743"/>
    <cellStyle name="40% - Akzent1 2 4 3 5" xfId="13744"/>
    <cellStyle name="40% - Akzent1 3 6 5" xfId="13745"/>
    <cellStyle name="40% - Akzent1 3 2 5 5" xfId="13746"/>
    <cellStyle name="40% - Akzent1 3 2 2 4 5" xfId="13747"/>
    <cellStyle name="40% - Akzent1 3 2 2 2 3 5" xfId="13748"/>
    <cellStyle name="40% - Akzent1 3 2 3 3 5" xfId="13749"/>
    <cellStyle name="40% - Akzent1 3 3 4 5" xfId="13750"/>
    <cellStyle name="40% - Akzent1 3 3 2 3 5" xfId="13751"/>
    <cellStyle name="40% - Akzent1 3 4 3 5" xfId="13752"/>
    <cellStyle name="40% - Akzent2 2 2 5 5" xfId="13753"/>
    <cellStyle name="40% - Akzent2 2 2 2 4 5" xfId="13754"/>
    <cellStyle name="40% - Akzent2 2 2 2 2 3 5" xfId="13755"/>
    <cellStyle name="40% - Akzent2 2 2 3 3 5" xfId="13756"/>
    <cellStyle name="40% - Akzent2 2 3 4 5" xfId="13757"/>
    <cellStyle name="40% - Akzent2 2 3 2 3 5" xfId="13758"/>
    <cellStyle name="40% - Akzent2 2 4 3 5" xfId="13759"/>
    <cellStyle name="40% - Akzent2 3 6 5" xfId="13760"/>
    <cellStyle name="40% - Akzent2 3 2 5 5" xfId="13761"/>
    <cellStyle name="40% - Akzent2 3 2 2 4 5" xfId="13762"/>
    <cellStyle name="40% - Akzent2 3 2 2 2 3 5" xfId="13763"/>
    <cellStyle name="40% - Akzent2 3 2 3 3 5" xfId="13764"/>
    <cellStyle name="40% - Akzent2 3 3 4 5" xfId="13765"/>
    <cellStyle name="40% - Akzent2 3 3 2 3 5" xfId="13766"/>
    <cellStyle name="40% - Akzent2 3 4 3 5" xfId="13767"/>
    <cellStyle name="40% - Akzent3 2 2 5 5" xfId="13768"/>
    <cellStyle name="40% - Akzent3 2 2 2 4 5" xfId="13769"/>
    <cellStyle name="40% - Akzent3 2 2 2 2 3 5" xfId="13770"/>
    <cellStyle name="40% - Akzent3 2 2 3 3 5" xfId="13771"/>
    <cellStyle name="40% - Akzent3 2 3 4 5" xfId="13772"/>
    <cellStyle name="40% - Akzent3 2 3 2 3 5" xfId="13773"/>
    <cellStyle name="40% - Akzent3 2 4 3 5" xfId="13774"/>
    <cellStyle name="40% - Akzent3 3 6 5" xfId="13775"/>
    <cellStyle name="40% - Akzent3 3 2 5 5" xfId="13776"/>
    <cellStyle name="40% - Akzent3 3 2 2 4 5" xfId="13777"/>
    <cellStyle name="40% - Akzent3 3 2 2 2 3 5" xfId="13778"/>
    <cellStyle name="40% - Akzent3 3 2 3 3 5" xfId="13779"/>
    <cellStyle name="40% - Akzent3 3 3 4 5" xfId="13780"/>
    <cellStyle name="40% - Akzent3 3 3 2 3 5" xfId="13781"/>
    <cellStyle name="40% - Akzent3 3 4 3 5" xfId="13782"/>
    <cellStyle name="40% - Akzent4 2 2 5 5" xfId="13783"/>
    <cellStyle name="40% - Akzent4 2 2 2 4 5" xfId="13784"/>
    <cellStyle name="40% - Akzent4 2 2 2 2 3 5" xfId="13785"/>
    <cellStyle name="40% - Akzent4 2 2 3 3 5" xfId="13786"/>
    <cellStyle name="40% - Akzent4 2 3 4 5" xfId="13787"/>
    <cellStyle name="40% - Akzent4 2 3 2 3 5" xfId="13788"/>
    <cellStyle name="40% - Akzent4 2 4 3 5" xfId="13789"/>
    <cellStyle name="40% - Akzent4 3 6 5" xfId="13790"/>
    <cellStyle name="40% - Akzent4 3 2 5 5" xfId="13791"/>
    <cellStyle name="40% - Akzent4 3 2 2 4 5" xfId="13792"/>
    <cellStyle name="40% - Akzent4 3 2 2 2 3 5" xfId="13793"/>
    <cellStyle name="40% - Akzent4 3 2 3 3 5" xfId="13794"/>
    <cellStyle name="40% - Akzent4 3 3 4 5" xfId="13795"/>
    <cellStyle name="40% - Akzent4 3 3 2 3 5" xfId="13796"/>
    <cellStyle name="40% - Akzent4 3 4 3 5" xfId="13797"/>
    <cellStyle name="40% - Akzent5 2 2 5 5" xfId="13798"/>
    <cellStyle name="40% - Akzent5 2 2 2 4 5" xfId="13799"/>
    <cellStyle name="40% - Akzent5 2 2 2 2 3 5" xfId="13800"/>
    <cellStyle name="40% - Akzent5 2 2 3 3 5" xfId="13801"/>
    <cellStyle name="40% - Akzent5 2 3 4 5" xfId="13802"/>
    <cellStyle name="40% - Akzent5 2 3 2 3 5" xfId="13803"/>
    <cellStyle name="40% - Akzent5 2 4 3 5" xfId="13804"/>
    <cellStyle name="40% - Akzent5 3 6 5" xfId="13805"/>
    <cellStyle name="40% - Akzent5 3 2 5 5" xfId="13806"/>
    <cellStyle name="40% - Akzent5 3 2 2 4 5" xfId="13807"/>
    <cellStyle name="40% - Akzent5 3 2 2 2 3 5" xfId="13808"/>
    <cellStyle name="40% - Akzent5 3 2 3 3 5" xfId="13809"/>
    <cellStyle name="40% - Akzent5 3 3 4 5" xfId="13810"/>
    <cellStyle name="40% - Akzent5 3 3 2 3 5" xfId="13811"/>
    <cellStyle name="40% - Akzent5 3 4 3 5" xfId="13812"/>
    <cellStyle name="40% - Akzent6 2 2 5 5" xfId="13813"/>
    <cellStyle name="40% - Akzent6 2 2 2 4 5" xfId="13814"/>
    <cellStyle name="40% - Akzent6 2 2 2 2 3 5" xfId="13815"/>
    <cellStyle name="40% - Akzent6 2 2 3 3 5" xfId="13816"/>
    <cellStyle name="40% - Akzent6 2 3 4 5" xfId="13817"/>
    <cellStyle name="40% - Akzent6 2 3 2 3 5" xfId="13818"/>
    <cellStyle name="40% - Akzent6 2 4 3 5" xfId="13819"/>
    <cellStyle name="40% - Akzent6 3 6 5" xfId="13820"/>
    <cellStyle name="40% - Akzent6 3 2 5 5" xfId="13821"/>
    <cellStyle name="40% - Akzent6 3 2 2 4 5" xfId="13822"/>
    <cellStyle name="40% - Akzent6 3 2 2 2 3 5" xfId="13823"/>
    <cellStyle name="40% - Akzent6 3 2 3 3 5" xfId="13824"/>
    <cellStyle name="40% - Akzent6 3 3 4 5" xfId="13825"/>
    <cellStyle name="40% - Akzent6 3 3 2 3 5" xfId="13826"/>
    <cellStyle name="40% - Akzent6 3 4 3 5" xfId="13827"/>
    <cellStyle name="Notiz 2 2 3 4 5" xfId="13828"/>
    <cellStyle name="Notiz 2 2 3 2 3 5" xfId="13829"/>
    <cellStyle name="Notiz 3 2 3 4 5" xfId="13830"/>
    <cellStyle name="Notiz 3 2 3 2 3 5" xfId="13831"/>
    <cellStyle name="Notiz 7 2 4 5" xfId="13832"/>
    <cellStyle name="Notiz 7 2 2 3 5" xfId="13833"/>
    <cellStyle name="Notiz 7 3 3 5" xfId="13834"/>
    <cellStyle name="Prozent 5 5 5" xfId="13835"/>
    <cellStyle name="Prozent 5 2 4 5" xfId="13836"/>
    <cellStyle name="Prozent 5 2 2 3 5" xfId="13837"/>
    <cellStyle name="Prozent 5 3 3 6" xfId="13838"/>
    <cellStyle name="Standard 3 3 3 6" xfId="13839"/>
    <cellStyle name="Standard 6 3 3 6" xfId="13840"/>
    <cellStyle name="Standard 7 5 5" xfId="13841"/>
    <cellStyle name="Standard 7 2 4 5" xfId="13842"/>
    <cellStyle name="Standard 7 2 2 3 5" xfId="13843"/>
    <cellStyle name="Standard 7 3 3 6" xfId="13844"/>
    <cellStyle name="Komma 4 7" xfId="13845"/>
    <cellStyle name="Standard 6 5 6" xfId="13846"/>
    <cellStyle name="Standard 3 5 6" xfId="13847"/>
    <cellStyle name="Standard 13 2 7" xfId="13848"/>
    <cellStyle name="20 % - Akzent6 4 2 5" xfId="13849"/>
    <cellStyle name="20 % - Akzent6 2 3 2 5" xfId="13850"/>
    <cellStyle name="20 % - Akzent6 2 2 2 2 5" xfId="13851"/>
    <cellStyle name="20 % - Akzent6 3 2 2 5" xfId="13852"/>
    <cellStyle name="20% - Akzent1 2 5 2 5" xfId="13853"/>
    <cellStyle name="20% - Akzent1 2 2 4 2 5" xfId="13854"/>
    <cellStyle name="20% - Akzent1 2 2 2 3 2 5" xfId="13855"/>
    <cellStyle name="20% - Akzent1 2 2 2 2 2 2 5" xfId="13856"/>
    <cellStyle name="20% - Akzent1 2 2 3 2 2 5" xfId="13857"/>
    <cellStyle name="20% - Akzent1 2 3 3 2 5" xfId="13858"/>
    <cellStyle name="20% - Akzent1 2 3 2 2 2 5" xfId="13859"/>
    <cellStyle name="20% - Akzent1 2 4 2 2 5" xfId="13860"/>
    <cellStyle name="20% - Akzent1 3 5 2 5" xfId="13861"/>
    <cellStyle name="20% - Akzent1 3 2 4 2 5" xfId="13862"/>
    <cellStyle name="20% - Akzent1 3 2 2 3 2 5" xfId="13863"/>
    <cellStyle name="20% - Akzent1 3 2 2 2 2 2 5" xfId="13864"/>
    <cellStyle name="20% - Akzent1 3 2 3 2 2 5" xfId="13865"/>
    <cellStyle name="20% - Akzent1 3 3 3 2 5" xfId="13866"/>
    <cellStyle name="20% - Akzent1 3 3 2 2 2 5" xfId="13867"/>
    <cellStyle name="20% - Akzent1 3 4 2 2 5" xfId="13868"/>
    <cellStyle name="20% - Akzent2 2 5 2 5" xfId="13869"/>
    <cellStyle name="20% - Akzent2 2 2 4 2 5" xfId="13870"/>
    <cellStyle name="20% - Akzent2 2 2 2 3 2 5" xfId="13871"/>
    <cellStyle name="20% - Akzent2 2 2 2 2 2 2 5" xfId="13872"/>
    <cellStyle name="20% - Akzent2 2 2 3 2 2 5" xfId="13873"/>
    <cellStyle name="20% - Akzent2 2 3 3 2 5" xfId="13874"/>
    <cellStyle name="20% - Akzent2 2 3 2 2 2 5" xfId="13875"/>
    <cellStyle name="20% - Akzent2 2 4 2 2 5" xfId="13876"/>
    <cellStyle name="20% - Akzent2 3 5 2 5" xfId="13877"/>
    <cellStyle name="20% - Akzent2 3 2 4 2 5" xfId="13878"/>
    <cellStyle name="20% - Akzent2 3 2 2 3 2 5" xfId="13879"/>
    <cellStyle name="20% - Akzent2 3 2 2 2 2 2 5" xfId="13880"/>
    <cellStyle name="20% - Akzent2 3 2 3 2 2 5" xfId="13881"/>
    <cellStyle name="20% - Akzent2 3 3 3 2 5" xfId="13882"/>
    <cellStyle name="20% - Akzent2 3 3 2 2 2 5" xfId="13883"/>
    <cellStyle name="20% - Akzent2 3 4 2 2 5" xfId="13884"/>
    <cellStyle name="20% - Akzent3 2 5 2 5" xfId="13885"/>
    <cellStyle name="20% - Akzent3 2 2 4 2 5" xfId="13886"/>
    <cellStyle name="20% - Akzent3 2 2 2 3 2 5" xfId="13887"/>
    <cellStyle name="20% - Akzent3 2 2 2 2 2 2 5" xfId="13888"/>
    <cellStyle name="20% - Akzent3 2 2 3 2 2 5" xfId="13889"/>
    <cellStyle name="20% - Akzent3 2 3 3 2 5" xfId="13890"/>
    <cellStyle name="20% - Akzent3 2 3 2 2 2 5" xfId="13891"/>
    <cellStyle name="20% - Akzent3 2 4 2 2 5" xfId="13892"/>
    <cellStyle name="20% - Akzent3 3 5 2 5" xfId="13893"/>
    <cellStyle name="20% - Akzent3 3 2 4 2 5" xfId="13894"/>
    <cellStyle name="20% - Akzent3 3 2 2 3 2 5" xfId="13895"/>
    <cellStyle name="20% - Akzent3 3 2 2 2 2 2 5" xfId="13896"/>
    <cellStyle name="20% - Akzent3 3 2 3 2 2 5" xfId="13897"/>
    <cellStyle name="20% - Akzent3 3 3 3 2 5" xfId="13898"/>
    <cellStyle name="20% - Akzent3 3 3 2 2 2 5" xfId="13899"/>
    <cellStyle name="20% - Akzent3 3 4 2 2 5" xfId="13900"/>
    <cellStyle name="20% - Akzent4 2 5 2 5" xfId="13901"/>
    <cellStyle name="20% - Akzent4 2 2 4 2 5" xfId="13902"/>
    <cellStyle name="20% - Akzent4 2 2 2 3 2 5" xfId="13903"/>
    <cellStyle name="20% - Akzent4 2 2 2 2 2 2 5" xfId="13904"/>
    <cellStyle name="20% - Akzent4 2 2 3 2 2 5" xfId="13905"/>
    <cellStyle name="20% - Akzent4 2 3 3 2 5" xfId="13906"/>
    <cellStyle name="20% - Akzent4 2 3 2 2 2 5" xfId="13907"/>
    <cellStyle name="20% - Akzent4 2 4 2 2 5" xfId="13908"/>
    <cellStyle name="20% - Akzent4 3 5 2 5" xfId="13909"/>
    <cellStyle name="20% - Akzent4 3 2 4 2 5" xfId="13910"/>
    <cellStyle name="20% - Akzent4 3 2 2 3 2 5" xfId="13911"/>
    <cellStyle name="20% - Akzent4 3 2 2 2 2 2 5" xfId="13912"/>
    <cellStyle name="20% - Akzent4 3 2 3 2 2 5" xfId="13913"/>
    <cellStyle name="20% - Akzent4 3 3 3 2 5" xfId="13914"/>
    <cellStyle name="20% - Akzent4 3 3 2 2 2 5" xfId="13915"/>
    <cellStyle name="20% - Akzent4 3 4 2 2 5" xfId="13916"/>
    <cellStyle name="20% - Akzent5 2 5 2 5" xfId="13917"/>
    <cellStyle name="20% - Akzent5 2 2 4 2 5" xfId="13918"/>
    <cellStyle name="20% - Akzent5 2 2 2 3 2 5" xfId="13919"/>
    <cellStyle name="20% - Akzent5 2 2 2 2 2 2 5" xfId="13920"/>
    <cellStyle name="20% - Akzent5 2 2 3 2 2 5" xfId="13921"/>
    <cellStyle name="20% - Akzent5 2 3 3 2 5" xfId="13922"/>
    <cellStyle name="20% - Akzent5 2 3 2 2 2 5" xfId="13923"/>
    <cellStyle name="20% - Akzent5 2 4 2 2 5" xfId="13924"/>
    <cellStyle name="20% - Akzent5 3 5 2 5" xfId="13925"/>
    <cellStyle name="20% - Akzent5 3 2 4 2 5" xfId="13926"/>
    <cellStyle name="20% - Akzent5 3 2 2 3 2 5" xfId="13927"/>
    <cellStyle name="20% - Akzent5 3 2 2 2 2 2 5" xfId="13928"/>
    <cellStyle name="20% - Akzent5 3 2 3 2 2 5" xfId="13929"/>
    <cellStyle name="20% - Akzent5 3 3 3 2 5" xfId="13930"/>
    <cellStyle name="20% - Akzent5 3 3 2 2 2 5" xfId="13931"/>
    <cellStyle name="20% - Akzent5 3 4 2 2 5" xfId="13932"/>
    <cellStyle name="20% - Akzent6 5 4 2 5" xfId="13933"/>
    <cellStyle name="20% - Akzent6 5 2 3 2 5" xfId="13934"/>
    <cellStyle name="20% - Akzent6 5 2 2 2 2 5" xfId="13935"/>
    <cellStyle name="20% - Akzent6 5 3 2 2 5" xfId="13936"/>
    <cellStyle name="20% - Akzent6 6 2 4 2 5" xfId="13937"/>
    <cellStyle name="20% - Akzent6 6 2 2 3 2 5" xfId="13938"/>
    <cellStyle name="20% - Akzent6 6 2 2 2 2 2 5" xfId="13939"/>
    <cellStyle name="20% - Akzent6 6 2 3 2 2 5" xfId="13940"/>
    <cellStyle name="20% - Akzent6 7 4 2 5" xfId="13941"/>
    <cellStyle name="20% - Akzent6 7 2 3 2 5" xfId="13942"/>
    <cellStyle name="20% - Akzent6 7 2 2 2 2 5" xfId="13943"/>
    <cellStyle name="20% - Akzent6 7 3 2 2 5" xfId="13944"/>
    <cellStyle name="40% - Akzent1 2 5 2 5" xfId="13945"/>
    <cellStyle name="40% - Akzent1 2 2 4 2 5" xfId="13946"/>
    <cellStyle name="40% - Akzent1 2 2 2 3 2 5" xfId="13947"/>
    <cellStyle name="40% - Akzent1 2 2 2 2 2 2 5" xfId="13948"/>
    <cellStyle name="40% - Akzent1 2 2 3 2 2 5" xfId="13949"/>
    <cellStyle name="40% - Akzent1 2 3 3 2 5" xfId="13950"/>
    <cellStyle name="40% - Akzent1 2 3 2 2 2 5" xfId="13951"/>
    <cellStyle name="40% - Akzent1 2 4 2 2 5" xfId="13952"/>
    <cellStyle name="40% - Akzent1 3 5 2 5" xfId="13953"/>
    <cellStyle name="40% - Akzent1 3 2 4 2 5" xfId="13954"/>
    <cellStyle name="40% - Akzent1 3 2 2 3 2 5" xfId="13955"/>
    <cellStyle name="40% - Akzent1 3 2 2 2 2 2 5" xfId="13956"/>
    <cellStyle name="40% - Akzent1 3 2 3 2 2 5" xfId="13957"/>
    <cellStyle name="40% - Akzent1 3 3 3 2 5" xfId="13958"/>
    <cellStyle name="40% - Akzent1 3 3 2 2 2 5" xfId="13959"/>
    <cellStyle name="40% - Akzent1 3 4 2 2 5" xfId="13960"/>
    <cellStyle name="40% - Akzent2 2 5 2 5" xfId="13961"/>
    <cellStyle name="40% - Akzent2 2 2 4 2 5" xfId="13962"/>
    <cellStyle name="40% - Akzent2 2 2 2 3 2 5" xfId="13963"/>
    <cellStyle name="40% - Akzent2 2 2 2 2 2 2 5" xfId="13964"/>
    <cellStyle name="40% - Akzent2 2 2 3 2 2 5" xfId="13965"/>
    <cellStyle name="40% - Akzent2 2 3 3 2 5" xfId="13966"/>
    <cellStyle name="40% - Akzent2 2 3 2 2 2 5" xfId="13967"/>
    <cellStyle name="40% - Akzent2 2 4 2 2 5" xfId="13968"/>
    <cellStyle name="40% - Akzent2 3 5 2 5" xfId="13969"/>
    <cellStyle name="40% - Akzent2 3 2 4 2 5" xfId="13970"/>
    <cellStyle name="40% - Akzent2 3 2 2 3 2 5" xfId="13971"/>
    <cellStyle name="40% - Akzent2 3 2 2 2 2 2 5" xfId="13972"/>
    <cellStyle name="40% - Akzent2 3 2 3 2 2 5" xfId="13973"/>
    <cellStyle name="40% - Akzent2 3 3 3 2 5" xfId="13974"/>
    <cellStyle name="40% - Akzent2 3 3 2 2 2 5" xfId="13975"/>
    <cellStyle name="40% - Akzent2 3 4 2 2 5" xfId="13976"/>
    <cellStyle name="40% - Akzent3 2 5 2 5" xfId="13977"/>
    <cellStyle name="40% - Akzent3 2 2 4 2 5" xfId="13978"/>
    <cellStyle name="40% - Akzent3 2 2 2 3 2 5" xfId="13979"/>
    <cellStyle name="40% - Akzent3 2 2 2 2 2 2 5" xfId="13980"/>
    <cellStyle name="40% - Akzent3 2 2 3 2 2 5" xfId="13981"/>
    <cellStyle name="40% - Akzent3 2 3 3 2 5" xfId="13982"/>
    <cellStyle name="40% - Akzent3 2 3 2 2 2 5" xfId="13983"/>
    <cellStyle name="40% - Akzent3 2 4 2 2 5" xfId="13984"/>
    <cellStyle name="40% - Akzent3 3 5 2 5" xfId="13985"/>
    <cellStyle name="40% - Akzent3 3 2 4 2 5" xfId="13986"/>
    <cellStyle name="40% - Akzent3 3 2 2 3 2 5" xfId="13987"/>
    <cellStyle name="40% - Akzent3 3 2 2 2 2 2 5" xfId="13988"/>
    <cellStyle name="40% - Akzent3 3 2 3 2 2 5" xfId="13989"/>
    <cellStyle name="40% - Akzent3 3 3 3 2 5" xfId="13990"/>
    <cellStyle name="40% - Akzent3 3 3 2 2 2 5" xfId="13991"/>
    <cellStyle name="40% - Akzent3 3 4 2 2 5" xfId="13992"/>
    <cellStyle name="40% - Akzent4 2 5 2 5" xfId="13993"/>
    <cellStyle name="40% - Akzent4 2 2 4 2 5" xfId="13994"/>
    <cellStyle name="40% - Akzent4 2 2 2 3 2 5" xfId="13995"/>
    <cellStyle name="40% - Akzent4 2 2 2 2 2 2 5" xfId="13996"/>
    <cellStyle name="40% - Akzent4 2 2 3 2 2 5" xfId="13997"/>
    <cellStyle name="40% - Akzent4 2 3 3 2 5" xfId="13998"/>
    <cellStyle name="40% - Akzent4 2 3 2 2 2 5" xfId="13999"/>
    <cellStyle name="40% - Akzent4 2 4 2 2 5" xfId="14000"/>
    <cellStyle name="40% - Akzent4 3 5 2 5" xfId="14001"/>
    <cellStyle name="40% - Akzent4 3 2 4 2 5" xfId="14002"/>
    <cellStyle name="40% - Akzent4 3 2 2 3 2 5" xfId="14003"/>
    <cellStyle name="40% - Akzent4 3 2 2 2 2 2 5" xfId="14004"/>
    <cellStyle name="40% - Akzent4 3 2 3 2 2 5" xfId="14005"/>
    <cellStyle name="40% - Akzent4 3 3 3 2 5" xfId="14006"/>
    <cellStyle name="40% - Akzent4 3 3 2 2 2 5" xfId="14007"/>
    <cellStyle name="40% - Akzent4 3 4 2 2 5" xfId="14008"/>
    <cellStyle name="40% - Akzent5 2 5 2 5" xfId="14009"/>
    <cellStyle name="40% - Akzent5 2 2 4 2 5" xfId="14010"/>
    <cellStyle name="40% - Akzent5 2 2 2 3 2 5" xfId="14011"/>
    <cellStyle name="40% - Akzent5 2 2 2 2 2 2 5" xfId="14012"/>
    <cellStyle name="40% - Akzent5 2 2 3 2 2 5" xfId="14013"/>
    <cellStyle name="40% - Akzent5 2 3 3 2 5" xfId="14014"/>
    <cellStyle name="40% - Akzent5 2 3 2 2 2 5" xfId="14015"/>
    <cellStyle name="40% - Akzent5 2 4 2 2 5" xfId="14016"/>
    <cellStyle name="40% - Akzent5 3 5 2 5" xfId="14017"/>
    <cellStyle name="40% - Akzent5 3 2 4 2 5" xfId="14018"/>
    <cellStyle name="40% - Akzent5 3 2 2 3 2 5" xfId="14019"/>
    <cellStyle name="40% - Akzent5 3 2 2 2 2 2 5" xfId="14020"/>
    <cellStyle name="40% - Akzent5 3 2 3 2 2 5" xfId="14021"/>
    <cellStyle name="40% - Akzent5 3 3 3 2 5" xfId="14022"/>
    <cellStyle name="40% - Akzent5 3 3 2 2 2 5" xfId="14023"/>
    <cellStyle name="40% - Akzent5 3 4 2 2 5" xfId="14024"/>
    <cellStyle name="40% - Akzent6 2 5 2 5" xfId="14025"/>
    <cellStyle name="40% - Akzent6 2 2 4 2 5" xfId="14026"/>
    <cellStyle name="40% - Akzent6 2 2 2 3 2 5" xfId="14027"/>
    <cellStyle name="40% - Akzent6 2 2 2 2 2 2 5" xfId="14028"/>
    <cellStyle name="40% - Akzent6 2 2 3 2 2 5" xfId="14029"/>
    <cellStyle name="40% - Akzent6 2 3 3 2 5" xfId="14030"/>
    <cellStyle name="40% - Akzent6 2 3 2 2 2 5" xfId="14031"/>
    <cellStyle name="40% - Akzent6 2 4 2 2 5" xfId="14032"/>
    <cellStyle name="40% - Akzent6 3 5 2 5" xfId="14033"/>
    <cellStyle name="40% - Akzent6 3 2 4 2 5" xfId="14034"/>
    <cellStyle name="40% - Akzent6 3 2 2 3 2 5" xfId="14035"/>
    <cellStyle name="40% - Akzent6 3 2 2 2 2 2 5" xfId="14036"/>
    <cellStyle name="40% - Akzent6 3 2 3 2 2 5" xfId="14037"/>
    <cellStyle name="40% - Akzent6 3 3 3 2 5" xfId="14038"/>
    <cellStyle name="40% - Akzent6 3 3 2 2 2 5" xfId="14039"/>
    <cellStyle name="40% - Akzent6 3 4 2 2 5" xfId="14040"/>
    <cellStyle name="Notiz 2 2 3 3 2 5" xfId="14041"/>
    <cellStyle name="Notiz 2 2 3 2 2 2 5" xfId="14042"/>
    <cellStyle name="Notiz 3 2 3 3 2 5" xfId="14043"/>
    <cellStyle name="Notiz 3 2 3 2 2 2 5" xfId="14044"/>
    <cellStyle name="Notiz 7 4 2 5" xfId="14045"/>
    <cellStyle name="Notiz 7 2 3 2 5" xfId="14046"/>
    <cellStyle name="Notiz 7 2 2 2 2 5" xfId="14047"/>
    <cellStyle name="Notiz 7 3 2 2 5" xfId="14048"/>
    <cellStyle name="Prozent 5 4 2 5" xfId="14049"/>
    <cellStyle name="Prozent 5 2 3 2 5" xfId="14050"/>
    <cellStyle name="Prozent 5 2 2 2 2 5" xfId="14051"/>
    <cellStyle name="Prozent 5 3 2 2 5" xfId="14052"/>
    <cellStyle name="Standard 3 3 2 2 5" xfId="14053"/>
    <cellStyle name="Standard 6 3 2 2 5" xfId="14054"/>
    <cellStyle name="Standard 7 4 2 5" xfId="14055"/>
    <cellStyle name="Standard 7 2 3 2 5" xfId="14056"/>
    <cellStyle name="Standard 7 2 2 2 2 5" xfId="14057"/>
    <cellStyle name="Standard 7 3 2 2 5" xfId="14058"/>
    <cellStyle name="Standard 6 4 2 5" xfId="14059"/>
    <cellStyle name="Standard 3 4 2 6" xfId="14060"/>
    <cellStyle name="Standard 16 7 2" xfId="14061"/>
    <cellStyle name="Prozent 15 8" xfId="14062"/>
    <cellStyle name="20% - Akzent1 2 7 5" xfId="14063"/>
    <cellStyle name="20% - Akzent1 2 2 6 5" xfId="14064"/>
    <cellStyle name="20% - Akzent1 3 7 5" xfId="14065"/>
    <cellStyle name="20% - Akzent1 3 2 6 5" xfId="14066"/>
    <cellStyle name="20% - Akzent2 2 7 5" xfId="14067"/>
    <cellStyle name="20% - Akzent2 2 2 6 5" xfId="14068"/>
    <cellStyle name="20% - Akzent2 3 7 5" xfId="14069"/>
    <cellStyle name="20% - Akzent2 3 2 6 5" xfId="14070"/>
    <cellStyle name="20% - Akzent3 2 7 5" xfId="14071"/>
    <cellStyle name="20% - Akzent3 2 2 6 5" xfId="14072"/>
    <cellStyle name="20% - Akzent3 3 7 5" xfId="14073"/>
    <cellStyle name="20% - Akzent3 3 2 6 5" xfId="14074"/>
    <cellStyle name="20% - Akzent4 2 7 5" xfId="14075"/>
    <cellStyle name="20% - Akzent4 2 2 6 5" xfId="14076"/>
    <cellStyle name="20% - Akzent4 3 7 5" xfId="14077"/>
    <cellStyle name="20% - Akzent4 3 2 6 5" xfId="14078"/>
    <cellStyle name="20% - Akzent5 2 7 5" xfId="14079"/>
    <cellStyle name="20% - Akzent5 2 2 6 5" xfId="14080"/>
    <cellStyle name="20% - Akzent5 3 7 5" xfId="14081"/>
    <cellStyle name="20% - Akzent5 3 2 6 5" xfId="14082"/>
    <cellStyle name="20% - Akzent6 5 6 5" xfId="14083"/>
    <cellStyle name="20% - Akzent6 6 2 6 5" xfId="14084"/>
    <cellStyle name="20% - Akzent6 7 6 5" xfId="14085"/>
    <cellStyle name="40% - Akzent1 2 7 5" xfId="14086"/>
    <cellStyle name="40% - Akzent1 2 2 6 5" xfId="14087"/>
    <cellStyle name="40% - Akzent1 3 7 5" xfId="14088"/>
    <cellStyle name="40% - Akzent1 3 2 6 5" xfId="14089"/>
    <cellStyle name="40% - Akzent2 2 7 5" xfId="14090"/>
    <cellStyle name="40% - Akzent2 2 2 6 5" xfId="14091"/>
    <cellStyle name="40% - Akzent2 3 7 5" xfId="14092"/>
    <cellStyle name="40% - Akzent2 3 2 6 5" xfId="14093"/>
    <cellStyle name="40% - Akzent3 2 7 5" xfId="14094"/>
    <cellStyle name="40% - Akzent3 2 2 6 5" xfId="14095"/>
    <cellStyle name="40% - Akzent3 3 7 5" xfId="14096"/>
    <cellStyle name="40% - Akzent3 3 2 6 5" xfId="14097"/>
    <cellStyle name="40% - Akzent4 2 7 5" xfId="14098"/>
    <cellStyle name="40% - Akzent4 2 2 6 5" xfId="14099"/>
    <cellStyle name="40% - Akzent4 3 7 5" xfId="14100"/>
    <cellStyle name="40% - Akzent4 3 2 6 5" xfId="14101"/>
    <cellStyle name="40% - Akzent5 2 7 5" xfId="14102"/>
    <cellStyle name="40% - Akzent5 2 2 6 5" xfId="14103"/>
    <cellStyle name="40% - Akzent5 3 7 5" xfId="14104"/>
    <cellStyle name="40% - Akzent5 3 2 6 5" xfId="14105"/>
    <cellStyle name="40% - Akzent6 2 7 5" xfId="14106"/>
    <cellStyle name="40% - Akzent6 2 2 6 5" xfId="14107"/>
    <cellStyle name="40% - Akzent6 3 7 5" xfId="14108"/>
    <cellStyle name="40% - Akzent6 3 2 6 5" xfId="14109"/>
    <cellStyle name="Dezimal 2 2 2 8 2" xfId="14110"/>
    <cellStyle name="Notiz 7 6 5" xfId="14111"/>
    <cellStyle name="Prozent 5 6 5" xfId="14112"/>
    <cellStyle name="Standard 7 6 5" xfId="14113"/>
    <cellStyle name="Standard 23 7 2" xfId="14114"/>
    <cellStyle name="Prozent 18 5" xfId="14115"/>
    <cellStyle name="20 % - Akzent6 6 6 2" xfId="14116"/>
    <cellStyle name="20% - Akzent1 2 8 5" xfId="14117"/>
    <cellStyle name="20% - Akzent1 2 2 7 5" xfId="14118"/>
    <cellStyle name="20% - Akzent1 3 8 5" xfId="14119"/>
    <cellStyle name="20% - Akzent1 3 2 7 5" xfId="14120"/>
    <cellStyle name="20% - Akzent2 2 8 5" xfId="14121"/>
    <cellStyle name="20% - Akzent2 2 2 7 5" xfId="14122"/>
    <cellStyle name="20% - Akzent2 3 8 5" xfId="14123"/>
    <cellStyle name="20% - Akzent2 3 2 7 5" xfId="14124"/>
    <cellStyle name="20% - Akzent3 2 8 5" xfId="14125"/>
    <cellStyle name="20% - Akzent3 2 2 7 5" xfId="14126"/>
    <cellStyle name="20% - Akzent3 3 8 5" xfId="14127"/>
    <cellStyle name="20% - Akzent3 3 2 7 5" xfId="14128"/>
    <cellStyle name="20% - Akzent4 2 8 5" xfId="14129"/>
    <cellStyle name="20% - Akzent4 2 2 7 5" xfId="14130"/>
    <cellStyle name="20% - Akzent4 3 8 5" xfId="14131"/>
    <cellStyle name="20% - Akzent4 3 2 7 5" xfId="14132"/>
    <cellStyle name="20% - Akzent5 2 8 5" xfId="14133"/>
    <cellStyle name="20% - Akzent5 2 2 7 5" xfId="14134"/>
    <cellStyle name="20% - Akzent5 3 8 5" xfId="14135"/>
    <cellStyle name="20% - Akzent5 3 2 7 5" xfId="14136"/>
    <cellStyle name="20% - Akzent6 5 7 5" xfId="14137"/>
    <cellStyle name="20% - Akzent6 6 2 7 5" xfId="14138"/>
    <cellStyle name="20% - Akzent6 7 7 5" xfId="14139"/>
    <cellStyle name="40% - Akzent1 2 8 5" xfId="14140"/>
    <cellStyle name="40% - Akzent1 2 2 7 5" xfId="14141"/>
    <cellStyle name="40% - Akzent1 3 8 5" xfId="14142"/>
    <cellStyle name="40% - Akzent1 3 2 7 5" xfId="14143"/>
    <cellStyle name="40% - Akzent2 2 8 5" xfId="14144"/>
    <cellStyle name="40% - Akzent2 2 2 7 5" xfId="14145"/>
    <cellStyle name="40% - Akzent2 3 8 5" xfId="14146"/>
    <cellStyle name="40% - Akzent2 3 2 7 5" xfId="14147"/>
    <cellStyle name="40% - Akzent3 2 8 5" xfId="14148"/>
    <cellStyle name="40% - Akzent3 2 2 7 5" xfId="14149"/>
    <cellStyle name="40% - Akzent3 3 8 5" xfId="14150"/>
    <cellStyle name="40% - Akzent3 3 2 7 5" xfId="14151"/>
    <cellStyle name="40% - Akzent4 2 8 5" xfId="14152"/>
    <cellStyle name="40% - Akzent4 2 2 7 5" xfId="14153"/>
    <cellStyle name="40% - Akzent4 3 8 5" xfId="14154"/>
    <cellStyle name="40% - Akzent4 3 2 7 5" xfId="14155"/>
    <cellStyle name="40% - Akzent5 2 8 5" xfId="14156"/>
    <cellStyle name="40% - Akzent5 2 2 7 5" xfId="14157"/>
    <cellStyle name="40% - Akzent5 3 8 5" xfId="14158"/>
    <cellStyle name="40% - Akzent5 3 2 7 5" xfId="14159"/>
    <cellStyle name="40% - Akzent6 2 8 5" xfId="14160"/>
    <cellStyle name="40% - Akzent6 2 2 7 5" xfId="14161"/>
    <cellStyle name="40% - Akzent6 3 8 5" xfId="14162"/>
    <cellStyle name="40% - Akzent6 3 2 7 5" xfId="14163"/>
    <cellStyle name="Notiz 7 7 5" xfId="14164"/>
    <cellStyle name="Prozent 5 7 5" xfId="14165"/>
    <cellStyle name="Standard 7 7 5" xfId="14166"/>
    <cellStyle name="Standard 6 7 5" xfId="14167"/>
    <cellStyle name="20 % - Akzent6 2 5 5" xfId="14168"/>
    <cellStyle name="Notiz 2 2 3 5 5" xfId="14169"/>
    <cellStyle name="Notiz 3 2 3 5 5" xfId="14170"/>
    <cellStyle name="Standard 3 4 3 5" xfId="14171"/>
    <cellStyle name="20% - Akzent1 2 3 5 5" xfId="14172"/>
    <cellStyle name="20% - Akzent1 2 2 2 5 5" xfId="14173"/>
    <cellStyle name="20% - Akzent1 3 3 5 5" xfId="14174"/>
    <cellStyle name="20% - Akzent1 3 2 2 5 5" xfId="14175"/>
    <cellStyle name="20% - Akzent2 2 3 5 5" xfId="14176"/>
    <cellStyle name="20% - Akzent2 2 2 2 5 5" xfId="14177"/>
    <cellStyle name="20% - Akzent2 3 3 5 5" xfId="14178"/>
    <cellStyle name="20% - Akzent2 3 2 2 5 5" xfId="14179"/>
    <cellStyle name="20% - Akzent3 2 3 5 5" xfId="14180"/>
    <cellStyle name="20% - Akzent3 2 2 2 5 5" xfId="14181"/>
    <cellStyle name="20% - Akzent3 3 3 5 5" xfId="14182"/>
    <cellStyle name="20% - Akzent3 3 2 2 5 5" xfId="14183"/>
    <cellStyle name="20% - Akzent4 2 3 5 5" xfId="14184"/>
    <cellStyle name="20% - Akzent4 2 2 2 5 5" xfId="14185"/>
    <cellStyle name="20% - Akzent4 3 3 5 5" xfId="14186"/>
    <cellStyle name="20% - Akzent4 3 2 2 5 5" xfId="14187"/>
    <cellStyle name="20% - Akzent5 2 3 5 5" xfId="14188"/>
    <cellStyle name="20% - Akzent5 2 2 2 5 5" xfId="14189"/>
    <cellStyle name="20% - Akzent5 3 3 5 5" xfId="14190"/>
    <cellStyle name="20% - Akzent5 3 2 2 5 5" xfId="14191"/>
    <cellStyle name="20% - Akzent6 5 2 5 5" xfId="14192"/>
    <cellStyle name="20% - Akzent6 6 2 2 5 5" xfId="14193"/>
    <cellStyle name="20% - Akzent6 7 2 5 5" xfId="14194"/>
    <cellStyle name="40% - Akzent1 2 3 5 5" xfId="14195"/>
    <cellStyle name="40% - Akzent1 2 2 2 5 5" xfId="14196"/>
    <cellStyle name="40% - Akzent1 3 3 5 5" xfId="14197"/>
    <cellStyle name="40% - Akzent1 3 2 2 5 5" xfId="14198"/>
    <cellStyle name="40% - Akzent2 2 3 5 5" xfId="14199"/>
    <cellStyle name="40% - Akzent2 2 2 2 5 5" xfId="14200"/>
    <cellStyle name="40% - Akzent2 3 3 5 5" xfId="14201"/>
    <cellStyle name="40% - Akzent2 3 2 2 5 5" xfId="14202"/>
    <cellStyle name="40% - Akzent3 2 3 5 5" xfId="14203"/>
    <cellStyle name="40% - Akzent3 2 2 2 5 5" xfId="14204"/>
    <cellStyle name="40% - Akzent3 3 3 5 5" xfId="14205"/>
    <cellStyle name="40% - Akzent3 3 2 2 5 5" xfId="14206"/>
    <cellStyle name="40% - Akzent4 2 3 5 5" xfId="14207"/>
    <cellStyle name="40% - Akzent4 2 2 2 5 5" xfId="14208"/>
    <cellStyle name="40% - Akzent4 3 3 5 5" xfId="14209"/>
    <cellStyle name="40% - Akzent4 3 2 2 5 5" xfId="14210"/>
    <cellStyle name="40% - Akzent5 2 3 5 5" xfId="14211"/>
    <cellStyle name="40% - Akzent5 2 2 2 5 5" xfId="14212"/>
    <cellStyle name="40% - Akzent5 3 3 5 5" xfId="14213"/>
    <cellStyle name="40% - Akzent5 3 2 2 5 5" xfId="14214"/>
    <cellStyle name="40% - Akzent6 2 3 5 5" xfId="14215"/>
    <cellStyle name="40% - Akzent6 2 2 2 5 5" xfId="14216"/>
    <cellStyle name="40% - Akzent6 3 3 5 5" xfId="14217"/>
    <cellStyle name="40% - Akzent6 3 2 2 5 5" xfId="14218"/>
    <cellStyle name="Notiz 7 2 5 5" xfId="14219"/>
    <cellStyle name="Prozent 5 2 5 5" xfId="14220"/>
    <cellStyle name="Standard 7 2 5 5" xfId="14221"/>
    <cellStyle name="20 % - Akzent6 3 4 5" xfId="14222"/>
    <cellStyle name="20 % - Akzent6 2 2 4 5" xfId="14223"/>
    <cellStyle name="20% - Akzent1 2 4 4 5" xfId="14224"/>
    <cellStyle name="20% - Akzent1 2 2 3 4 5" xfId="14225"/>
    <cellStyle name="20% - Akzent1 2 2 2 2 4 5" xfId="14226"/>
    <cellStyle name="20% - Akzent1 2 3 2 4 5" xfId="14227"/>
    <cellStyle name="20% - Akzent1 3 4 4 5" xfId="14228"/>
    <cellStyle name="20% - Akzent1 3 2 3 4 5" xfId="14229"/>
    <cellStyle name="20% - Akzent1 3 2 2 2 4 5" xfId="14230"/>
    <cellStyle name="20% - Akzent1 3 3 2 4 5" xfId="14231"/>
    <cellStyle name="20% - Akzent2 2 4 4 5" xfId="14232"/>
    <cellStyle name="20% - Akzent2 2 2 3 4 5" xfId="14233"/>
    <cellStyle name="20% - Akzent2 2 2 2 2 4 5" xfId="14234"/>
    <cellStyle name="20% - Akzent2 2 3 2 4 5" xfId="14235"/>
    <cellStyle name="20% - Akzent2 3 4 4 5" xfId="14236"/>
    <cellStyle name="20% - Akzent2 3 2 3 4 5" xfId="14237"/>
    <cellStyle name="20% - Akzent2 3 2 2 2 4 5" xfId="14238"/>
    <cellStyle name="20% - Akzent2 3 3 2 4 5" xfId="14239"/>
    <cellStyle name="20% - Akzent3 2 4 4 5" xfId="14240"/>
    <cellStyle name="20% - Akzent3 2 2 3 4 5" xfId="14241"/>
    <cellStyle name="20% - Akzent3 2 2 2 2 4 5" xfId="14242"/>
    <cellStyle name="20% - Akzent3 2 3 2 4 5" xfId="14243"/>
    <cellStyle name="20% - Akzent3 3 4 4 5" xfId="14244"/>
    <cellStyle name="20% - Akzent3 3 2 3 4 5" xfId="14245"/>
    <cellStyle name="20% - Akzent3 3 2 2 2 4 5" xfId="14246"/>
    <cellStyle name="20% - Akzent3 3 3 2 4 5" xfId="14247"/>
    <cellStyle name="20% - Akzent4 2 4 4 5" xfId="14248"/>
    <cellStyle name="20% - Akzent4 2 2 3 4 5" xfId="14249"/>
    <cellStyle name="20% - Akzent4 2 2 2 2 4 5" xfId="14250"/>
    <cellStyle name="20% - Akzent4 2 3 2 4 5" xfId="14251"/>
    <cellStyle name="20% - Akzent4 3 4 4 5" xfId="14252"/>
    <cellStyle name="20% - Akzent4 3 2 3 4 5" xfId="14253"/>
    <cellStyle name="20% - Akzent4 3 2 2 2 4 5" xfId="14254"/>
    <cellStyle name="20% - Akzent4 3 3 2 4 5" xfId="14255"/>
    <cellStyle name="20% - Akzent5 2 4 4 5" xfId="14256"/>
    <cellStyle name="20% - Akzent5 2 2 3 4 5" xfId="14257"/>
    <cellStyle name="20% - Akzent5 2 2 2 2 4 5" xfId="14258"/>
    <cellStyle name="20% - Akzent5 2 3 2 4 5" xfId="14259"/>
    <cellStyle name="20% - Akzent5 3 4 4 5" xfId="14260"/>
    <cellStyle name="20% - Akzent5 3 2 3 4 5" xfId="14261"/>
    <cellStyle name="20% - Akzent5 3 2 2 2 4 5" xfId="14262"/>
    <cellStyle name="20% - Akzent5 3 3 2 4 5" xfId="14263"/>
    <cellStyle name="20% - Akzent6 5 3 4 5" xfId="14264"/>
    <cellStyle name="20% - Akzent6 5 2 2 4 5" xfId="14265"/>
    <cellStyle name="20% - Akzent6 6 2 3 4 5" xfId="14266"/>
    <cellStyle name="20% - Akzent6 6 2 2 2 4 5" xfId="14267"/>
    <cellStyle name="20% - Akzent6 7 3 4 5" xfId="14268"/>
    <cellStyle name="20% - Akzent6 7 2 2 4 5" xfId="14269"/>
    <cellStyle name="40% - Akzent1 2 4 4 5" xfId="14270"/>
    <cellStyle name="40% - Akzent1 2 2 3 4 5" xfId="14271"/>
    <cellStyle name="40% - Akzent1 2 2 2 2 4 5" xfId="14272"/>
    <cellStyle name="40% - Akzent1 2 3 2 4 5" xfId="14273"/>
    <cellStyle name="40% - Akzent1 3 4 4 5" xfId="14274"/>
    <cellStyle name="40% - Akzent1 3 2 3 4 5" xfId="14275"/>
    <cellStyle name="40% - Akzent1 3 2 2 2 4 5" xfId="14276"/>
    <cellStyle name="40% - Akzent1 3 3 2 4 5" xfId="14277"/>
    <cellStyle name="40% - Akzent2 2 4 4 5" xfId="14278"/>
    <cellStyle name="40% - Akzent2 2 2 3 4 5" xfId="14279"/>
    <cellStyle name="40% - Akzent2 2 2 2 2 4 5" xfId="14280"/>
    <cellStyle name="40% - Akzent2 2 3 2 4 5" xfId="14281"/>
    <cellStyle name="40% - Akzent2 3 4 4 5" xfId="14282"/>
    <cellStyle name="40% - Akzent2 3 2 3 4 5" xfId="14283"/>
    <cellStyle name="40% - Akzent2 3 2 2 2 4 5" xfId="14284"/>
    <cellStyle name="40% - Akzent2 3 3 2 4 5" xfId="14285"/>
    <cellStyle name="40% - Akzent3 2 4 4 5" xfId="14286"/>
    <cellStyle name="40% - Akzent3 2 2 3 4 5" xfId="14287"/>
    <cellStyle name="40% - Akzent3 2 2 2 2 4 5" xfId="14288"/>
    <cellStyle name="40% - Akzent3 2 3 2 4 5" xfId="14289"/>
    <cellStyle name="40% - Akzent3 3 4 4 5" xfId="14290"/>
    <cellStyle name="40% - Akzent3 3 2 3 4 5" xfId="14291"/>
    <cellStyle name="40% - Akzent3 3 2 2 2 4 5" xfId="14292"/>
    <cellStyle name="40% - Akzent3 3 3 2 4 5" xfId="14293"/>
    <cellStyle name="40% - Akzent4 2 4 4 5" xfId="14294"/>
    <cellStyle name="40% - Akzent4 2 2 3 4 5" xfId="14295"/>
    <cellStyle name="40% - Akzent4 2 2 2 2 4 5" xfId="14296"/>
    <cellStyle name="40% - Akzent4 2 3 2 4 5" xfId="14297"/>
    <cellStyle name="40% - Akzent4 3 4 4 5" xfId="14298"/>
    <cellStyle name="40% - Akzent4 3 2 3 4 5" xfId="14299"/>
    <cellStyle name="40% - Akzent4 3 2 2 2 4 5" xfId="14300"/>
    <cellStyle name="40% - Akzent4 3 3 2 4 5" xfId="14301"/>
    <cellStyle name="40% - Akzent5 2 4 4 5" xfId="14302"/>
    <cellStyle name="40% - Akzent5 2 2 3 4 5" xfId="14303"/>
    <cellStyle name="40% - Akzent5 2 2 2 2 4 5" xfId="14304"/>
    <cellStyle name="40% - Akzent5 2 3 2 4 5" xfId="14305"/>
    <cellStyle name="40% - Akzent5 3 4 4 5" xfId="14306"/>
    <cellStyle name="40% - Akzent5 3 2 3 4 5" xfId="14307"/>
    <cellStyle name="40% - Akzent5 3 2 2 2 4 5" xfId="14308"/>
    <cellStyle name="40% - Akzent5 3 3 2 4 5" xfId="14309"/>
    <cellStyle name="40% - Akzent6 2 4 4 5" xfId="14310"/>
    <cellStyle name="40% - Akzent6 2 2 3 4 5" xfId="14311"/>
    <cellStyle name="40% - Akzent6 2 2 2 2 4 5" xfId="14312"/>
    <cellStyle name="40% - Akzent6 2 3 2 4 5" xfId="14313"/>
    <cellStyle name="40% - Akzent6 3 4 4 5" xfId="14314"/>
    <cellStyle name="40% - Akzent6 3 2 3 4 5" xfId="14315"/>
    <cellStyle name="40% - Akzent6 3 2 2 2 4 5" xfId="14316"/>
    <cellStyle name="40% - Akzent6 3 3 2 4 5" xfId="14317"/>
    <cellStyle name="Notiz 2 2 3 2 4 5" xfId="14318"/>
    <cellStyle name="Notiz 3 2 3 2 4 5" xfId="14319"/>
    <cellStyle name="Notiz 7 3 4 5" xfId="14320"/>
    <cellStyle name="Notiz 7 2 2 4 5" xfId="14321"/>
    <cellStyle name="Prozent 5 3 4 5" xfId="14322"/>
    <cellStyle name="Prozent 5 2 2 4 5" xfId="14323"/>
    <cellStyle name="Standard 3 3 4 6" xfId="14324"/>
    <cellStyle name="Standard 6 3 4 5" xfId="14325"/>
    <cellStyle name="Standard 7 3 4 5" xfId="14326"/>
    <cellStyle name="Standard 7 2 2 4 5" xfId="14327"/>
    <cellStyle name="Dezimal 2 6 7 2" xfId="14328"/>
    <cellStyle name="Dezimal 2 3 3 6" xfId="14329"/>
    <cellStyle name="Komma 2 2 6" xfId="14330"/>
    <cellStyle name="Dezimal 2 5 2 6" xfId="14331"/>
    <cellStyle name="Dezimal 2 3 2 2 6" xfId="14332"/>
    <cellStyle name="Standard 15 3 5" xfId="14333"/>
    <cellStyle name="Prozent 16 5" xfId="14334"/>
    <cellStyle name="Währung [0] 9 2 5" xfId="14335"/>
    <cellStyle name="Dezimal 2 2 3 7 2" xfId="14336"/>
    <cellStyle name="Dezimal 2 2 2 2 6" xfId="14337"/>
    <cellStyle name="Dezimal 3 11" xfId="14338"/>
    <cellStyle name="Dezimal 3 2 9" xfId="14339"/>
    <cellStyle name="Dezimal 3 3 6" xfId="14340"/>
    <cellStyle name="Dezimal 4 8" xfId="14341"/>
    <cellStyle name="Dezimal 4 2 6" xfId="14342"/>
    <cellStyle name="Dezimal 4 3 6" xfId="14343"/>
    <cellStyle name="Dezimal 5 8" xfId="14344"/>
    <cellStyle name="Dezimal 5 2 6" xfId="14345"/>
    <cellStyle name="Dezimal 5 3 6" xfId="14346"/>
    <cellStyle name="Komma 6 6" xfId="14347"/>
    <cellStyle name="Komma 4 2 6" xfId="14348"/>
    <cellStyle name="Komma 5 7" xfId="14349"/>
    <cellStyle name="Komma 5 2 6" xfId="14350"/>
    <cellStyle name="Prozent 5 3 2 3 5" xfId="14351"/>
    <cellStyle name="Standard 19 8 2" xfId="14352"/>
    <cellStyle name="Standard 3 3 2 3 5" xfId="14353"/>
    <cellStyle name="Standard 6 3 2 3 5" xfId="14354"/>
    <cellStyle name="Standard 6 4 3 5" xfId="14355"/>
    <cellStyle name="Standard 7 3 2 3 5" xfId="14356"/>
    <cellStyle name="Standard 24 6 2" xfId="14357"/>
    <cellStyle name="Standard 25 6 2" xfId="14358"/>
    <cellStyle name="20 % - Akzent1 2 6 2" xfId="14359"/>
    <cellStyle name="40 % - Akzent1 2 6 2" xfId="14360"/>
    <cellStyle name="20 % - Akzent2 2 6 2" xfId="14361"/>
    <cellStyle name="40 % - Akzent2 2 6 2" xfId="14362"/>
    <cellStyle name="20 % - Akzent3 2 6 2" xfId="14363"/>
    <cellStyle name="40 % - Akzent3 2 6 2" xfId="14364"/>
    <cellStyle name="20 % - Akzent4 2 6 2" xfId="14365"/>
    <cellStyle name="40 % - Akzent4 2 6 2" xfId="14366"/>
    <cellStyle name="20 % - Akzent5 2 6 2" xfId="14367"/>
    <cellStyle name="40 % - Akzent5 2 6 2" xfId="14368"/>
    <cellStyle name="20 % - Akzent6 7 6 2" xfId="14369"/>
    <cellStyle name="40 % - Akzent6 2 6 2" xfId="14370"/>
    <cellStyle name="Standard 27 5 2" xfId="14371"/>
    <cellStyle name="20% - Akzent1 2 9 4" xfId="14372"/>
    <cellStyle name="20% - Akzent1 2 2 8 4" xfId="14373"/>
    <cellStyle name="20% - Akzent1 3 9 4" xfId="14374"/>
    <cellStyle name="20% - Akzent1 3 2 8 4" xfId="14375"/>
    <cellStyle name="20% - Akzent2 2 9 4" xfId="14376"/>
    <cellStyle name="20% - Akzent2 2 2 8 4" xfId="14377"/>
    <cellStyle name="20% - Akzent2 3 9 4" xfId="14378"/>
    <cellStyle name="20% - Akzent2 3 2 8 4" xfId="14379"/>
    <cellStyle name="20% - Akzent3 2 9 4" xfId="14380"/>
    <cellStyle name="20% - Akzent3 2 2 8 4" xfId="14381"/>
    <cellStyle name="20% - Akzent3 3 9 4" xfId="14382"/>
    <cellStyle name="20% - Akzent3 3 2 8 4" xfId="14383"/>
    <cellStyle name="20% - Akzent4 2 9 4" xfId="14384"/>
    <cellStyle name="20% - Akzent4 2 2 8 4" xfId="14385"/>
    <cellStyle name="20% - Akzent4 3 9 4" xfId="14386"/>
    <cellStyle name="20% - Akzent4 3 2 8 4" xfId="14387"/>
    <cellStyle name="20% - Akzent5 2 9 4" xfId="14388"/>
    <cellStyle name="20% - Akzent5 2 2 8 4" xfId="14389"/>
    <cellStyle name="20% - Akzent5 3 9 4" xfId="14390"/>
    <cellStyle name="20% - Akzent5 3 2 8 4" xfId="14391"/>
    <cellStyle name="20% - Akzent6 5 8 4" xfId="14392"/>
    <cellStyle name="20% - Akzent6 6 2 8 4" xfId="14393"/>
    <cellStyle name="20% - Akzent6 7 8 4" xfId="14394"/>
    <cellStyle name="20% - Akzent6 8 2 4" xfId="14395"/>
    <cellStyle name="40% - Akzent1 2 9 4" xfId="14396"/>
    <cellStyle name="40% - Akzent1 2 2 8 4" xfId="14397"/>
    <cellStyle name="40% - Akzent1 3 9 4" xfId="14398"/>
    <cellStyle name="40% - Akzent1 3 2 8 4" xfId="14399"/>
    <cellStyle name="40% - Akzent2 2 9 4" xfId="14400"/>
    <cellStyle name="40% - Akzent2 2 2 8 4" xfId="14401"/>
    <cellStyle name="40% - Akzent2 3 9 4" xfId="14402"/>
    <cellStyle name="40% - Akzent2 3 2 8 4" xfId="14403"/>
    <cellStyle name="40% - Akzent3 2 9 4" xfId="14404"/>
    <cellStyle name="40% - Akzent3 2 2 8 4" xfId="14405"/>
    <cellStyle name="40% - Akzent3 3 9 4" xfId="14406"/>
    <cellStyle name="40% - Akzent3 3 2 8 4" xfId="14407"/>
    <cellStyle name="40% - Akzent4 2 9 4" xfId="14408"/>
    <cellStyle name="40% - Akzent4 2 2 8 4" xfId="14409"/>
    <cellStyle name="40% - Akzent4 3 9 4" xfId="14410"/>
    <cellStyle name="40% - Akzent4 3 2 8 4" xfId="14411"/>
    <cellStyle name="40% - Akzent5 2 9 4" xfId="14412"/>
    <cellStyle name="40% - Akzent5 2 2 8 4" xfId="14413"/>
    <cellStyle name="40% - Akzent5 3 9 4" xfId="14414"/>
    <cellStyle name="40% - Akzent5 3 2 8 4" xfId="14415"/>
    <cellStyle name="40% - Akzent6 2 9 4" xfId="14416"/>
    <cellStyle name="40% - Akzent6 2 2 8 4" xfId="14417"/>
    <cellStyle name="40% - Akzent6 3 9 4" xfId="14418"/>
    <cellStyle name="40% - Akzent6 3 2 8 4" xfId="14419"/>
    <cellStyle name="Dezimal 2 7 5 2" xfId="14420"/>
    <cellStyle name="Dezimal 2 2 4 5" xfId="14421"/>
    <cellStyle name="Dezimal 2 3 4 5" xfId="14422"/>
    <cellStyle name="Dezimal 3 6 5" xfId="14423"/>
    <cellStyle name="Dezimal 3 2 4 5" xfId="14424"/>
    <cellStyle name="Dezimal 3 3 2 5" xfId="14425"/>
    <cellStyle name="Dezimal 4 4 5" xfId="14426"/>
    <cellStyle name="Dezimal 4 2 2 5" xfId="14427"/>
    <cellStyle name="Dezimal 4 3 2 5" xfId="14428"/>
    <cellStyle name="Dezimal 5 4 5" xfId="14429"/>
    <cellStyle name="Dezimal 5 2 2 5" xfId="14430"/>
    <cellStyle name="Dezimal 5 3 2 5" xfId="14431"/>
    <cellStyle name="Notiz 7 8 4" xfId="14432"/>
    <cellStyle name="Prozent 5 8 4" xfId="14433"/>
    <cellStyle name="Standard 19 4 4" xfId="14434"/>
    <cellStyle name="Standard 7 8 4" xfId="14435"/>
    <cellStyle name="40% - Akzent1 2 2 2 2 5 4" xfId="14436"/>
    <cellStyle name="40% - Akzent2 3 2 2 6 4" xfId="14437"/>
    <cellStyle name="Dezimal [0] 4 5" xfId="14438"/>
    <cellStyle name="Dezimal [0] 2 7" xfId="14439"/>
    <cellStyle name="Dezimal [0] 2 2 6" xfId="14440"/>
    <cellStyle name="Dezimal [0] 3 6" xfId="14441"/>
    <cellStyle name="Dezimal 2 5 4 5" xfId="14442"/>
    <cellStyle name="Dezimal 2 2 3 3 5" xfId="14443"/>
    <cellStyle name="Dezimal 3 5 5" xfId="14444"/>
    <cellStyle name="Dezimal 3 2 3 5" xfId="14445"/>
    <cellStyle name="Komma 3 3 5" xfId="14446"/>
    <cellStyle name="Komma 2 4 5" xfId="14447"/>
    <cellStyle name="Standard 3 6 3 4" xfId="14448"/>
    <cellStyle name="Standard 5 5 3 4" xfId="14449"/>
    <cellStyle name="Standard 5 2 3 3 4" xfId="14450"/>
    <cellStyle name="Standard 6 5 3 4" xfId="14451"/>
    <cellStyle name="Standard 6 2 3 4" xfId="14452"/>
    <cellStyle name="Dezimal 2 4 3 5" xfId="14453"/>
    <cellStyle name="Dezimal 2 2 2 3 5" xfId="14454"/>
    <cellStyle name="Dezimal 3 4 5" xfId="14455"/>
    <cellStyle name="Dezimal 3 2 2 5" xfId="14456"/>
    <cellStyle name="Standard 7 3 5 4" xfId="14457"/>
    <cellStyle name="Standard 7 2 2 5 4" xfId="14458"/>
    <cellStyle name="Standard 7 2 6 4" xfId="14459"/>
    <cellStyle name="Standard 6 3 5 4" xfId="14460"/>
    <cellStyle name="Prozent 5 3 5 4" xfId="14461"/>
    <cellStyle name="Prozent 5 2 2 5 4" xfId="14462"/>
    <cellStyle name="Prozent 5 2 6 4" xfId="14463"/>
    <cellStyle name="Notiz 7 3 5 4" xfId="14464"/>
    <cellStyle name="Notiz 7 2 2 5 4" xfId="14465"/>
    <cellStyle name="Notiz 7 2 6 4" xfId="14466"/>
    <cellStyle name="Notiz 3 2 3 2 5 4" xfId="14467"/>
    <cellStyle name="Notiz 3 2 3 6 4" xfId="14468"/>
    <cellStyle name="Dezimal 2 4 2 5" xfId="14469"/>
    <cellStyle name="40% - Akzent6 3 4 5 4" xfId="14470"/>
    <cellStyle name="40% - Akzent6 3 3 6 4" xfId="14471"/>
    <cellStyle name="40% - Akzent6 3 2 3 5 4" xfId="14472"/>
    <cellStyle name="40% - Akzent6 3 2 2 2 5 4" xfId="14473"/>
    <cellStyle name="40% - Akzent6 3 2 2 6 4" xfId="14474"/>
    <cellStyle name="40% - Akzent6 2 4 5 4" xfId="14475"/>
    <cellStyle name="40% - Akzent6 2 3 2 5 4" xfId="14476"/>
    <cellStyle name="40% - Akzent6 2 3 6 4" xfId="14477"/>
    <cellStyle name="40% - Akzent6 2 2 3 5 4" xfId="14478"/>
    <cellStyle name="40% - Akzent6 2 2 2 2 5 4" xfId="14479"/>
    <cellStyle name="40% - Akzent6 2 2 2 6 4" xfId="14480"/>
    <cellStyle name="40% - Akzent5 3 4 5 4" xfId="14481"/>
    <cellStyle name="40% - Akzent5 3 3 2 5 4" xfId="14482"/>
    <cellStyle name="40% - Akzent5 3 3 6 4" xfId="14483"/>
    <cellStyle name="40% - Akzent5 3 2 3 5 4" xfId="14484"/>
    <cellStyle name="40% - Akzent5 3 2 2 2 5 4" xfId="14485"/>
    <cellStyle name="40% - Akzent5 3 2 2 6 4" xfId="14486"/>
    <cellStyle name="40% - Akzent5 2 3 2 5 4" xfId="14487"/>
    <cellStyle name="40% - Akzent5 2 3 6 4" xfId="14488"/>
    <cellStyle name="40% - Akzent5 2 2 3 5 4" xfId="14489"/>
    <cellStyle name="40% - Akzent5 2 2 2 2 5 4" xfId="14490"/>
    <cellStyle name="40% - Akzent5 2 2 2 6 4" xfId="14491"/>
    <cellStyle name="40% - Akzent4 3 3 6 4" xfId="14492"/>
    <cellStyle name="40% - Akzent4 3 2 3 5 4" xfId="14493"/>
    <cellStyle name="40% - Akzent4 3 2 2 2 5 4" xfId="14494"/>
    <cellStyle name="40% - Akzent4 3 2 2 6 4" xfId="14495"/>
    <cellStyle name="40% - Akzent4 2 3 2 5 4" xfId="14496"/>
    <cellStyle name="40% - Akzent4 2 4 5 4" xfId="14497"/>
    <cellStyle name="40% - Akzent4 2 3 6 4" xfId="14498"/>
    <cellStyle name="40% - Akzent4 2 2 3 5 4" xfId="14499"/>
    <cellStyle name="40% - Akzent3 3 4 5 4" xfId="14500"/>
    <cellStyle name="40% - Akzent3 3 3 2 5 4" xfId="14501"/>
    <cellStyle name="40% - Akzent3 3 2 2 2 5 4" xfId="14502"/>
    <cellStyle name="40% - Akzent3 3 2 2 6 4" xfId="14503"/>
    <cellStyle name="40% - Akzent3 2 4 5 4" xfId="14504"/>
    <cellStyle name="40% - Akzent3 2 3 2 5 4" xfId="14505"/>
    <cellStyle name="40% - Akzent3 2 3 6 4" xfId="14506"/>
    <cellStyle name="40% - Akzent3 2 2 3 5 4" xfId="14507"/>
    <cellStyle name="40% - Akzent3 2 2 2 2 5 4" xfId="14508"/>
    <cellStyle name="40% - Akzent3 2 2 2 6 4" xfId="14509"/>
    <cellStyle name="40% - Akzent2 3 4 5 4" xfId="14510"/>
    <cellStyle name="40% - Akzent2 3 3 2 5 4" xfId="14511"/>
    <cellStyle name="40% - Akzent2 3 3 6 4" xfId="14512"/>
    <cellStyle name="40% - Akzent2 3 2 3 5 4" xfId="14513"/>
    <cellStyle name="40% - Akzent2 3 2 2 2 5 4" xfId="14514"/>
    <cellStyle name="40% - Akzent2 2 3 2 5 4" xfId="14515"/>
    <cellStyle name="40% - Akzent2 2 3 6 4" xfId="14516"/>
    <cellStyle name="40% - Akzent2 2 2 3 5 4" xfId="14517"/>
    <cellStyle name="40% - Akzent2 2 2 2 2 5 4" xfId="14518"/>
    <cellStyle name="40% - Akzent2 2 2 2 6 4" xfId="14519"/>
    <cellStyle name="40% - Akzent1 3 3 2 5 4" xfId="14520"/>
    <cellStyle name="40% - Akzent1 3 3 6 4" xfId="14521"/>
    <cellStyle name="40% - Akzent1 3 2 2 6 4" xfId="14522"/>
    <cellStyle name="40% - Akzent1 2 3 2 5 4" xfId="14523"/>
    <cellStyle name="40% - Akzent1 2 3 6 4" xfId="14524"/>
    <cellStyle name="40% - Akzent1 2 2 3 5 4" xfId="14525"/>
    <cellStyle name="40% - Akzent1 2 2 2 6 4" xfId="14526"/>
    <cellStyle name="20% - Akzent6 7 2 2 5 4" xfId="14527"/>
    <cellStyle name="20% - Akzent6 5 3 5 4" xfId="14528"/>
    <cellStyle name="20% - Akzent6 5 2 2 5 4" xfId="14529"/>
    <cellStyle name="20% - Akzent6 5 2 6 4" xfId="14530"/>
    <cellStyle name="20% - Akzent5 3 4 5 4" xfId="14531"/>
    <cellStyle name="20% - Akzent5 3 2 3 5 4" xfId="14532"/>
    <cellStyle name="20% - Akzent5 2 4 5 4" xfId="14533"/>
    <cellStyle name="20% - Akzent5 2 3 2 5 4" xfId="14534"/>
    <cellStyle name="20% - Akzent5 2 3 6 4" xfId="14535"/>
    <cellStyle name="20% - Akzent5 2 2 3 5 4" xfId="14536"/>
    <cellStyle name="20% - Akzent5 2 2 2 2 5 4" xfId="14537"/>
    <cellStyle name="20% - Akzent4 3 4 5 4" xfId="14538"/>
    <cellStyle name="20% - Akzent4 3 3 2 5 4" xfId="14539"/>
    <cellStyle name="20% - Akzent4 3 3 6 4" xfId="14540"/>
    <cellStyle name="20% - Akzent4 3 2 3 5 4" xfId="14541"/>
    <cellStyle name="20% - Akzent4 3 2 2 6 4" xfId="14542"/>
    <cellStyle name="20% - Akzent4 2 4 5 4" xfId="14543"/>
    <cellStyle name="20% - Akzent4 2 3 2 5 4" xfId="14544"/>
    <cellStyle name="20% - Akzent4 2 3 6 4" xfId="14545"/>
    <cellStyle name="20% - Akzent4 2 2 3 5 4" xfId="14546"/>
    <cellStyle name="20% - Akzent4 2 2 2 2 5 4" xfId="14547"/>
    <cellStyle name="20% - Akzent4 2 2 2 6 4" xfId="14548"/>
    <cellStyle name="20% - Akzent3 3 4 5 4" xfId="14549"/>
    <cellStyle name="20% - Akzent3 3 3 2 5 4" xfId="14550"/>
    <cellStyle name="20% - Akzent3 3 3 6 4" xfId="14551"/>
    <cellStyle name="20% - Akzent3 3 2 3 5 4" xfId="14552"/>
    <cellStyle name="20% - Akzent3 3 2 2 2 5 4" xfId="14553"/>
    <cellStyle name="20% - Akzent3 2 4 5 4" xfId="14554"/>
    <cellStyle name="20% - Akzent3 2 3 2 5 4" xfId="14555"/>
    <cellStyle name="20% - Akzent3 2 3 6 4" xfId="14556"/>
    <cellStyle name="20% - Akzent3 2 2 3 5 4" xfId="14557"/>
    <cellStyle name="20% - Akzent3 2 2 2 2 5 4" xfId="14558"/>
    <cellStyle name="20% - Akzent3 2 2 2 6 4" xfId="14559"/>
    <cellStyle name="40 % - Akzent6 3 5 2" xfId="14560"/>
    <cellStyle name="40 % - Akzent2 4 5 2" xfId="14561"/>
    <cellStyle name="20% - Akzent2 3 4 5 4" xfId="14562"/>
    <cellStyle name="20% - Akzent2 3 3 2 5 4" xfId="14563"/>
    <cellStyle name="20% - Akzent2 3 3 6 4" xfId="14564"/>
    <cellStyle name="20% - Akzent2 3 2 3 5 4" xfId="14565"/>
    <cellStyle name="20% - Akzent2 3 2 2 6 4" xfId="14566"/>
    <cellStyle name="40 % - Akzent5 4 5 2" xfId="14567"/>
    <cellStyle name="20% - Akzent2 2 4 5 4" xfId="14568"/>
    <cellStyle name="20% - Akzent2 2 3 2 5 4" xfId="14569"/>
    <cellStyle name="20% - Akzent2 2 3 6 4" xfId="14570"/>
    <cellStyle name="20% - Akzent2 2 2 3 5 4" xfId="14571"/>
    <cellStyle name="20% - Akzent2 2 2 2 2 5 4" xfId="14572"/>
    <cellStyle name="20% - Akzent2 2 2 2 6 4" xfId="14573"/>
    <cellStyle name="40 % - Akzent6 4 5 2" xfId="14574"/>
    <cellStyle name="20% - Akzent1 3 4 5 4" xfId="14575"/>
    <cellStyle name="20% - Akzent1 3 3 2 5 4" xfId="14576"/>
    <cellStyle name="20% - Akzent1 3 3 6 4" xfId="14577"/>
    <cellStyle name="20% - Akzent1 3 2 3 5 4" xfId="14578"/>
    <cellStyle name="20% - Akzent1 3 2 2 2 5 4" xfId="14579"/>
    <cellStyle name="20% - Akzent1 3 2 2 6 4" xfId="14580"/>
    <cellStyle name="20% - Akzent1 2 4 5 4" xfId="14581"/>
    <cellStyle name="20% - Akzent1 2 3 6 4" xfId="14582"/>
    <cellStyle name="20% - Akzent1 2 2 3 5 4" xfId="14583"/>
    <cellStyle name="20% - Akzent1 2 2 2 2 5 4" xfId="14584"/>
    <cellStyle name="20% - Akzent1 2 2 2 6 4" xfId="14585"/>
    <cellStyle name="20 % - Akzent6 3 5 4" xfId="14586"/>
    <cellStyle name="20 % - Akzent6 2 2 5 4" xfId="14587"/>
    <cellStyle name="20 % - Akzent6 2 6 4" xfId="14588"/>
    <cellStyle name="20% - Akzent5 2 2 2 6 4" xfId="14589"/>
    <cellStyle name="20% - Akzent4 3 2 2 2 5 4" xfId="14590"/>
    <cellStyle name="20% - Akzent3 3 2 2 6 4" xfId="14591"/>
    <cellStyle name="40% - Akzent6 3 3 2 5 4" xfId="14592"/>
    <cellStyle name="20% - Akzent2 3 2 2 2 5 4" xfId="14593"/>
    <cellStyle name="20% - Akzent1 2 3 2 5 4" xfId="14594"/>
    <cellStyle name="Notiz 2 2 3 2 5 4" xfId="14595"/>
    <cellStyle name="Notiz 2 2 3 6 4" xfId="14596"/>
    <cellStyle name="Standard 3 3 5 4" xfId="14597"/>
    <cellStyle name="40% - Akzent5 2 4 5 4" xfId="14598"/>
    <cellStyle name="40% - Akzent4 3 3 2 5 4" xfId="14599"/>
    <cellStyle name="40% - Akzent3 3 2 3 5 4" xfId="14600"/>
    <cellStyle name="40% - Akzent4 2 2 2 6 4" xfId="14601"/>
    <cellStyle name="40% - Akzent2 2 4 5 4" xfId="14602"/>
    <cellStyle name="40% - Akzent1 2 4 5 4" xfId="14603"/>
    <cellStyle name="40% - Akzent1 3 4 5 4" xfId="14604"/>
    <cellStyle name="40% - Akzent1 3 2 2 2 5 4" xfId="14605"/>
    <cellStyle name="20% - Akzent6 7 3 5 4" xfId="14606"/>
    <cellStyle name="20% - Akzent6 6 2 3 5 4" xfId="14607"/>
    <cellStyle name="20% - Akzent6 7 2 6 4" xfId="14608"/>
    <cellStyle name="20% - Akzent6 6 2 2 2 5 4" xfId="14609"/>
    <cellStyle name="20% - Akzent5 3 2 2 6 4" xfId="14610"/>
    <cellStyle name="20% - Akzent5 3 3 6 4" xfId="14611"/>
    <cellStyle name="40% - Akzent4 3 4 5 4" xfId="14612"/>
    <cellStyle name="40% - Akzent4 2 2 2 2 5 4" xfId="14613"/>
    <cellStyle name="40% - Akzent3 3 3 6 4" xfId="14614"/>
    <cellStyle name="40% - Akzent1 3 2 3 5 4" xfId="14615"/>
    <cellStyle name="20% - Akzent6 6 2 2 6 4" xfId="14616"/>
    <cellStyle name="20% - Akzent5 3 2 2 2 5 4" xfId="14617"/>
    <cellStyle name="20% - Akzent5 3 3 2 5 4" xfId="14618"/>
    <cellStyle name="Komma 7 5" xfId="14619"/>
    <cellStyle name="Dezimal 2 5 3 5" xfId="14620"/>
    <cellStyle name="Dezimal 2 3 2 3 5" xfId="14621"/>
    <cellStyle name="Komma 2 3 5" xfId="14622"/>
    <cellStyle name="Standard 13 5 4" xfId="14623"/>
    <cellStyle name="20 % - Akzent6 4 3 4" xfId="14624"/>
    <cellStyle name="20 % - Akzent6 2 3 3 4" xfId="14625"/>
    <cellStyle name="20 % - Akzent6 2 2 2 3 4" xfId="14626"/>
    <cellStyle name="20 % - Akzent6 3 2 3 4" xfId="14627"/>
    <cellStyle name="20% - Akzent1 2 5 3 4" xfId="14628"/>
    <cellStyle name="20% - Akzent1 2 2 4 3 4" xfId="14629"/>
    <cellStyle name="20% - Akzent1 2 2 2 3 3 4" xfId="14630"/>
    <cellStyle name="20% - Akzent1 2 2 2 2 2 3 4" xfId="14631"/>
    <cellStyle name="20% - Akzent1 2 2 3 2 3 4" xfId="14632"/>
    <cellStyle name="20% - Akzent1 2 3 3 3 4" xfId="14633"/>
    <cellStyle name="20% - Akzent1 2 3 2 2 3 4" xfId="14634"/>
    <cellStyle name="20% - Akzent1 2 4 2 3 4" xfId="14635"/>
    <cellStyle name="20% - Akzent1 3 5 3 4" xfId="14636"/>
    <cellStyle name="20% - Akzent1 3 2 4 3 4" xfId="14637"/>
    <cellStyle name="20% - Akzent1 3 2 2 3 3 4" xfId="14638"/>
    <cellStyle name="20% - Akzent1 3 2 2 2 2 3 4" xfId="14639"/>
    <cellStyle name="20% - Akzent1 3 2 3 2 3 4" xfId="14640"/>
    <cellStyle name="20% - Akzent1 3 3 3 3 4" xfId="14641"/>
    <cellStyle name="20% - Akzent1 3 3 2 2 3 4" xfId="14642"/>
    <cellStyle name="20% - Akzent1 3 4 2 3 4" xfId="14643"/>
    <cellStyle name="20% - Akzent2 2 5 3 4" xfId="14644"/>
    <cellStyle name="20% - Akzent2 2 2 4 3 4" xfId="14645"/>
    <cellStyle name="20% - Akzent2 2 2 2 3 3 4" xfId="14646"/>
    <cellStyle name="20% - Akzent2 2 2 2 2 2 3 4" xfId="14647"/>
    <cellStyle name="20% - Akzent2 2 2 3 2 3 4" xfId="14648"/>
    <cellStyle name="20% - Akzent2 2 3 3 3 4" xfId="14649"/>
    <cellStyle name="20% - Akzent2 2 3 2 2 3 4" xfId="14650"/>
    <cellStyle name="20% - Akzent2 2 4 2 3 4" xfId="14651"/>
    <cellStyle name="20% - Akzent2 3 5 3 4" xfId="14652"/>
    <cellStyle name="20% - Akzent2 3 2 4 3 4" xfId="14653"/>
    <cellStyle name="20% - Akzent2 3 2 2 3 3 4" xfId="14654"/>
    <cellStyle name="20% - Akzent2 3 2 2 2 2 3 4" xfId="14655"/>
    <cellStyle name="20% - Akzent2 3 2 3 2 3 4" xfId="14656"/>
    <cellStyle name="20% - Akzent2 3 3 3 3 4" xfId="14657"/>
    <cellStyle name="20% - Akzent2 3 3 2 2 3 4" xfId="14658"/>
    <cellStyle name="20% - Akzent2 3 4 2 3 4" xfId="14659"/>
    <cellStyle name="20% - Akzent3 2 5 3 4" xfId="14660"/>
    <cellStyle name="20% - Akzent3 2 2 4 3 4" xfId="14661"/>
    <cellStyle name="20% - Akzent3 2 2 2 3 3 4" xfId="14662"/>
    <cellStyle name="20% - Akzent3 2 2 2 2 2 3 4" xfId="14663"/>
    <cellStyle name="20% - Akzent3 2 2 3 2 3 4" xfId="14664"/>
    <cellStyle name="20% - Akzent3 2 3 3 3 4" xfId="14665"/>
    <cellStyle name="20% - Akzent3 2 3 2 2 3 4" xfId="14666"/>
    <cellStyle name="20% - Akzent3 2 4 2 3 4" xfId="14667"/>
    <cellStyle name="20% - Akzent3 3 5 3 4" xfId="14668"/>
    <cellStyle name="20% - Akzent3 3 2 4 3 4" xfId="14669"/>
    <cellStyle name="20% - Akzent3 3 2 2 3 3 4" xfId="14670"/>
    <cellStyle name="20% - Akzent3 3 2 2 2 2 3 4" xfId="14671"/>
    <cellStyle name="20% - Akzent3 3 2 3 2 3 4" xfId="14672"/>
    <cellStyle name="20% - Akzent3 3 3 3 3 4" xfId="14673"/>
    <cellStyle name="20% - Akzent3 3 3 2 2 3 4" xfId="14674"/>
    <cellStyle name="20% - Akzent3 3 4 2 3 4" xfId="14675"/>
    <cellStyle name="20% - Akzent4 2 5 3 4" xfId="14676"/>
    <cellStyle name="20% - Akzent4 2 2 4 3 4" xfId="14677"/>
    <cellStyle name="20% - Akzent4 2 2 2 3 3 4" xfId="14678"/>
    <cellStyle name="20% - Akzent4 2 2 2 2 2 3 4" xfId="14679"/>
    <cellStyle name="20% - Akzent4 2 2 3 2 3 4" xfId="14680"/>
    <cellStyle name="20% - Akzent4 2 3 3 3 4" xfId="14681"/>
    <cellStyle name="20% - Akzent4 2 3 2 2 3 4" xfId="14682"/>
    <cellStyle name="20% - Akzent4 2 4 2 3 4" xfId="14683"/>
    <cellStyle name="20% - Akzent4 3 5 3 4" xfId="14684"/>
    <cellStyle name="20% - Akzent4 3 2 4 3 4" xfId="14685"/>
    <cellStyle name="20% - Akzent4 3 2 2 3 3 4" xfId="14686"/>
    <cellStyle name="20% - Akzent4 3 2 2 2 2 3 4" xfId="14687"/>
    <cellStyle name="20% - Akzent4 3 2 3 2 3 4" xfId="14688"/>
    <cellStyle name="20% - Akzent4 3 3 3 3 4" xfId="14689"/>
    <cellStyle name="20% - Akzent4 3 3 2 2 3 4" xfId="14690"/>
    <cellStyle name="20% - Akzent4 3 4 2 3 4" xfId="14691"/>
    <cellStyle name="20% - Akzent5 2 5 3 4" xfId="14692"/>
    <cellStyle name="20% - Akzent5 2 2 4 3 4" xfId="14693"/>
    <cellStyle name="20% - Akzent5 2 2 2 3 3 4" xfId="14694"/>
    <cellStyle name="20% - Akzent5 2 2 2 2 2 3 4" xfId="14695"/>
    <cellStyle name="20% - Akzent5 2 2 3 2 3 4" xfId="14696"/>
    <cellStyle name="20% - Akzent5 2 3 3 3 4" xfId="14697"/>
    <cellStyle name="20% - Akzent5 2 3 2 2 3 4" xfId="14698"/>
    <cellStyle name="20% - Akzent5 2 4 2 3 4" xfId="14699"/>
    <cellStyle name="20% - Akzent5 3 5 3 4" xfId="14700"/>
    <cellStyle name="20% - Akzent5 3 2 4 3 4" xfId="14701"/>
    <cellStyle name="20% - Akzent5 3 2 2 3 3 4" xfId="14702"/>
    <cellStyle name="20% - Akzent5 3 2 2 2 2 3 4" xfId="14703"/>
    <cellStyle name="20% - Akzent5 3 2 3 2 3 4" xfId="14704"/>
    <cellStyle name="20% - Akzent5 3 3 3 3 4" xfId="14705"/>
    <cellStyle name="20% - Akzent5 3 3 2 2 3 4" xfId="14706"/>
    <cellStyle name="20% - Akzent5 3 4 2 3 4" xfId="14707"/>
    <cellStyle name="20% - Akzent6 5 4 3 4" xfId="14708"/>
    <cellStyle name="20% - Akzent6 5 2 3 3 4" xfId="14709"/>
    <cellStyle name="20% - Akzent6 5 2 2 2 3 4" xfId="14710"/>
    <cellStyle name="20% - Akzent6 5 3 2 3 4" xfId="14711"/>
    <cellStyle name="20% - Akzent6 6 2 4 3 4" xfId="14712"/>
    <cellStyle name="20% - Akzent6 6 2 2 3 3 4" xfId="14713"/>
    <cellStyle name="20% - Akzent6 6 2 2 2 2 3 4" xfId="14714"/>
    <cellStyle name="20% - Akzent6 6 2 3 2 3 4" xfId="14715"/>
    <cellStyle name="20% - Akzent6 7 4 3 4" xfId="14716"/>
    <cellStyle name="20% - Akzent6 7 2 3 3 4" xfId="14717"/>
    <cellStyle name="20% - Akzent6 7 2 2 2 3 4" xfId="14718"/>
    <cellStyle name="20% - Akzent6 7 3 2 3 4" xfId="14719"/>
    <cellStyle name="40% - Akzent1 2 5 3 4" xfId="14720"/>
    <cellStyle name="40% - Akzent1 2 2 4 3 4" xfId="14721"/>
    <cellStyle name="40% - Akzent1 2 2 2 3 3 4" xfId="14722"/>
    <cellStyle name="40% - Akzent1 2 2 2 2 2 3 4" xfId="14723"/>
    <cellStyle name="40% - Akzent1 2 2 3 2 3 4" xfId="14724"/>
    <cellStyle name="40% - Akzent1 2 3 3 3 4" xfId="14725"/>
    <cellStyle name="40% - Akzent1 2 3 2 2 3 4" xfId="14726"/>
    <cellStyle name="40% - Akzent1 2 4 2 3 4" xfId="14727"/>
    <cellStyle name="40% - Akzent1 3 5 3 4" xfId="14728"/>
    <cellStyle name="40% - Akzent1 3 2 4 3 4" xfId="14729"/>
    <cellStyle name="40% - Akzent1 3 2 2 3 3 4" xfId="14730"/>
    <cellStyle name="40% - Akzent1 3 2 2 2 2 3 4" xfId="14731"/>
    <cellStyle name="40% - Akzent1 3 2 3 2 3 4" xfId="14732"/>
    <cellStyle name="40% - Akzent1 3 3 3 3 4" xfId="14733"/>
    <cellStyle name="40% - Akzent1 3 3 2 2 3 4" xfId="14734"/>
    <cellStyle name="40% - Akzent1 3 4 2 3 4" xfId="14735"/>
    <cellStyle name="40% - Akzent2 2 5 3 4" xfId="14736"/>
    <cellStyle name="40% - Akzent2 2 2 4 3 4" xfId="14737"/>
    <cellStyle name="40% - Akzent2 2 2 2 3 3 4" xfId="14738"/>
    <cellStyle name="40% - Akzent2 2 2 2 2 2 3 4" xfId="14739"/>
    <cellStyle name="40% - Akzent2 2 2 3 2 3 4" xfId="14740"/>
    <cellStyle name="40% - Akzent2 2 3 3 3 4" xfId="14741"/>
    <cellStyle name="40% - Akzent2 2 3 2 2 3 4" xfId="14742"/>
    <cellStyle name="40% - Akzent2 2 4 2 3 4" xfId="14743"/>
    <cellStyle name="40% - Akzent2 3 5 3 4" xfId="14744"/>
    <cellStyle name="40% - Akzent2 3 2 4 3 4" xfId="14745"/>
    <cellStyle name="40% - Akzent2 3 2 2 3 3 4" xfId="14746"/>
    <cellStyle name="40% - Akzent2 3 2 2 2 2 3 4" xfId="14747"/>
    <cellStyle name="40% - Akzent2 3 2 3 2 3 4" xfId="14748"/>
    <cellStyle name="40% - Akzent2 3 3 3 3 4" xfId="14749"/>
    <cellStyle name="40% - Akzent2 3 3 2 2 3 4" xfId="14750"/>
    <cellStyle name="40% - Akzent2 3 4 2 3 4" xfId="14751"/>
    <cellStyle name="40% - Akzent3 2 5 3 4" xfId="14752"/>
    <cellStyle name="40% - Akzent3 2 2 4 3 4" xfId="14753"/>
    <cellStyle name="40% - Akzent3 2 2 2 3 3 4" xfId="14754"/>
    <cellStyle name="40% - Akzent3 2 2 2 2 2 3 4" xfId="14755"/>
    <cellStyle name="40% - Akzent3 2 2 3 2 3 4" xfId="14756"/>
    <cellStyle name="40% - Akzent3 2 3 3 3 4" xfId="14757"/>
    <cellStyle name="40% - Akzent3 2 3 2 2 3 4" xfId="14758"/>
    <cellStyle name="40% - Akzent3 2 4 2 3 4" xfId="14759"/>
    <cellStyle name="40% - Akzent3 3 5 3 4" xfId="14760"/>
    <cellStyle name="40% - Akzent3 3 2 4 3 4" xfId="14761"/>
    <cellStyle name="40% - Akzent3 3 2 2 3 3 4" xfId="14762"/>
    <cellStyle name="40% - Akzent3 3 2 2 2 2 3 4" xfId="14763"/>
    <cellStyle name="40% - Akzent3 3 2 3 2 3 4" xfId="14764"/>
    <cellStyle name="40% - Akzent3 3 3 3 3 4" xfId="14765"/>
    <cellStyle name="40% - Akzent3 3 3 2 2 3 4" xfId="14766"/>
    <cellStyle name="40% - Akzent3 3 4 2 3 4" xfId="14767"/>
    <cellStyle name="40% - Akzent4 2 5 3 4" xfId="14768"/>
    <cellStyle name="40% - Akzent4 2 2 4 3 4" xfId="14769"/>
    <cellStyle name="40% - Akzent4 2 2 2 3 3 4" xfId="14770"/>
    <cellStyle name="40% - Akzent4 2 2 2 2 2 3 4" xfId="14771"/>
    <cellStyle name="40% - Akzent4 2 2 3 2 3 4" xfId="14772"/>
    <cellStyle name="40% - Akzent4 2 3 3 3 4" xfId="14773"/>
    <cellStyle name="40% - Akzent4 2 3 2 2 3 4" xfId="14774"/>
    <cellStyle name="40% - Akzent4 2 4 2 3 4" xfId="14775"/>
    <cellStyle name="40% - Akzent4 3 5 3 4" xfId="14776"/>
    <cellStyle name="40% - Akzent4 3 2 4 3 4" xfId="14777"/>
    <cellStyle name="40% - Akzent4 3 2 2 3 3 4" xfId="14778"/>
    <cellStyle name="40% - Akzent4 3 2 2 2 2 3 4" xfId="14779"/>
    <cellStyle name="40% - Akzent4 3 2 3 2 3 4" xfId="14780"/>
    <cellStyle name="40% - Akzent4 3 3 3 3 4" xfId="14781"/>
    <cellStyle name="40% - Akzent4 3 3 2 2 3 4" xfId="14782"/>
    <cellStyle name="40% - Akzent4 3 4 2 3 4" xfId="14783"/>
    <cellStyle name="40% - Akzent5 2 5 3 4" xfId="14784"/>
    <cellStyle name="40% - Akzent5 2 2 4 3 4" xfId="14785"/>
    <cellStyle name="40% - Akzent5 2 2 2 3 3 4" xfId="14786"/>
    <cellStyle name="40% - Akzent5 2 2 2 2 2 3 4" xfId="14787"/>
    <cellStyle name="40% - Akzent5 2 2 3 2 3 4" xfId="14788"/>
    <cellStyle name="40% - Akzent5 2 3 3 3 4" xfId="14789"/>
    <cellStyle name="40% - Akzent5 2 3 2 2 3 4" xfId="14790"/>
    <cellStyle name="40% - Akzent5 2 4 2 3 4" xfId="14791"/>
    <cellStyle name="40% - Akzent5 3 5 3 4" xfId="14792"/>
    <cellStyle name="40% - Akzent5 3 2 4 3 4" xfId="14793"/>
    <cellStyle name="40% - Akzent5 3 2 2 3 3 4" xfId="14794"/>
    <cellStyle name="40% - Akzent5 3 2 2 2 2 3 4" xfId="14795"/>
    <cellStyle name="40% - Akzent5 3 2 3 2 3 4" xfId="14796"/>
    <cellStyle name="40% - Akzent5 3 3 3 3 4" xfId="14797"/>
    <cellStyle name="40% - Akzent5 3 3 2 2 3 4" xfId="14798"/>
    <cellStyle name="40% - Akzent5 3 4 2 3 4" xfId="14799"/>
    <cellStyle name="40% - Akzent6 2 5 3 4" xfId="14800"/>
    <cellStyle name="40% - Akzent6 2 2 4 3 4" xfId="14801"/>
    <cellStyle name="40% - Akzent6 2 2 2 3 3 4" xfId="14802"/>
    <cellStyle name="40% - Akzent6 2 2 2 2 2 3 4" xfId="14803"/>
    <cellStyle name="40% - Akzent6 2 2 3 2 3 4" xfId="14804"/>
    <cellStyle name="40% - Akzent6 2 3 3 3 4" xfId="14805"/>
    <cellStyle name="40% - Akzent6 2 3 2 2 3 4" xfId="14806"/>
    <cellStyle name="40% - Akzent6 2 4 2 3 4" xfId="14807"/>
    <cellStyle name="40% - Akzent6 3 5 3 4" xfId="14808"/>
    <cellStyle name="40% - Akzent6 3 2 4 3 4" xfId="14809"/>
    <cellStyle name="40% - Akzent6 3 2 2 3 3 4" xfId="14810"/>
    <cellStyle name="40% - Akzent6 3 2 2 2 2 3 4" xfId="14811"/>
    <cellStyle name="40% - Akzent6 3 2 3 2 3 4" xfId="14812"/>
    <cellStyle name="40% - Akzent6 3 3 3 3 4" xfId="14813"/>
    <cellStyle name="40% - Akzent6 3 3 2 2 3 4" xfId="14814"/>
    <cellStyle name="40% - Akzent6 3 4 2 3 4" xfId="14815"/>
    <cellStyle name="Notiz 2 2 3 3 3 4" xfId="14816"/>
    <cellStyle name="Notiz 2 2 3 2 2 3 4" xfId="14817"/>
    <cellStyle name="Notiz 3 2 3 3 3 4" xfId="14818"/>
    <cellStyle name="Notiz 3 2 3 2 2 3 4" xfId="14819"/>
    <cellStyle name="Notiz 7 4 3 4" xfId="14820"/>
    <cellStyle name="Notiz 7 2 3 3 4" xfId="14821"/>
    <cellStyle name="Notiz 7 2 2 2 3 4" xfId="14822"/>
    <cellStyle name="Notiz 7 3 2 3 4" xfId="14823"/>
    <cellStyle name="Prozent 5 4 3 4" xfId="14824"/>
    <cellStyle name="Prozent 5 2 3 4 4" xfId="14825"/>
    <cellStyle name="Prozent 5 2 2 2 3 4" xfId="14826"/>
    <cellStyle name="Prozent 5 3 2 4 4" xfId="14827"/>
    <cellStyle name="Standard 3 3 2 4 4" xfId="14828"/>
    <cellStyle name="Standard 6 3 2 4 4" xfId="14829"/>
    <cellStyle name="Standard 7 4 3 4" xfId="14830"/>
    <cellStyle name="Standard 7 2 3 4 4" xfId="14831"/>
    <cellStyle name="Standard 7 2 2 2 3 4" xfId="14832"/>
    <cellStyle name="Standard 7 3 2 4 4" xfId="14833"/>
    <cellStyle name="Komma 3 2 5" xfId="14834"/>
    <cellStyle name="Standard 6 4 4 4" xfId="14835"/>
    <cellStyle name="Standard 3 4 4 4" xfId="14836"/>
    <cellStyle name="Normal 2 4 4" xfId="14837"/>
    <cellStyle name="Normal 3 2 4" xfId="14838"/>
    <cellStyle name="Pourcentage 3 2 4" xfId="14839"/>
    <cellStyle name="Normal 2 3 2 4" xfId="14840"/>
    <cellStyle name="Milliers 2 2 5" xfId="14841"/>
    <cellStyle name="20 % - Akzent6 5 2 4" xfId="14842"/>
    <cellStyle name="20 % - Akzent6 2 4 2 4" xfId="14843"/>
    <cellStyle name="20 % - Akzent6 2 2 3 2 4" xfId="14844"/>
    <cellStyle name="20 % - Akzent6 3 3 2 4" xfId="14845"/>
    <cellStyle name="20% - Akzent1 2 6 2 4" xfId="14846"/>
    <cellStyle name="20% - Akzent1 2 2 5 2 4" xfId="14847"/>
    <cellStyle name="20% - Akzent1 2 2 2 4 2 4" xfId="14848"/>
    <cellStyle name="20% - Akzent1 2 2 2 2 3 2 4" xfId="14849"/>
    <cellStyle name="20% - Akzent1 2 2 3 3 2 4" xfId="14850"/>
    <cellStyle name="20% - Akzent1 2 3 4 2 4" xfId="14851"/>
    <cellStyle name="20% - Akzent1 2 3 2 3 2 4" xfId="14852"/>
    <cellStyle name="20% - Akzent1 2 4 3 2 4" xfId="14853"/>
    <cellStyle name="20% - Akzent1 3 6 2 4" xfId="14854"/>
    <cellStyle name="20% - Akzent1 3 2 5 2 4" xfId="14855"/>
    <cellStyle name="20% - Akzent1 3 2 2 4 2 4" xfId="14856"/>
    <cellStyle name="20% - Akzent1 3 2 2 2 3 2 4" xfId="14857"/>
    <cellStyle name="20% - Akzent1 3 2 3 3 2 4" xfId="14858"/>
    <cellStyle name="20% - Akzent1 3 3 4 2 4" xfId="14859"/>
    <cellStyle name="20% - Akzent1 3 3 2 3 2 4" xfId="14860"/>
    <cellStyle name="20% - Akzent1 3 4 3 2 4" xfId="14861"/>
    <cellStyle name="20% - Akzent2 2 6 2 4" xfId="14862"/>
    <cellStyle name="20% - Akzent2 2 2 5 2 4" xfId="14863"/>
    <cellStyle name="20% - Akzent2 2 2 2 4 2 4" xfId="14864"/>
    <cellStyle name="20% - Akzent2 2 2 2 2 3 2 4" xfId="14865"/>
    <cellStyle name="20% - Akzent2 2 2 3 3 2 4" xfId="14866"/>
    <cellStyle name="20% - Akzent2 2 3 4 2 4" xfId="14867"/>
    <cellStyle name="20% - Akzent2 2 3 2 3 2 4" xfId="14868"/>
    <cellStyle name="20% - Akzent2 2 4 3 2 4" xfId="14869"/>
    <cellStyle name="20% - Akzent2 3 6 2 4" xfId="14870"/>
    <cellStyle name="20% - Akzent2 3 2 5 2 4" xfId="14871"/>
    <cellStyle name="20% - Akzent2 3 2 2 4 2 4" xfId="14872"/>
    <cellStyle name="20% - Akzent2 3 2 2 2 3 2 4" xfId="14873"/>
    <cellStyle name="20% - Akzent2 3 2 3 3 2 4" xfId="14874"/>
    <cellStyle name="20% - Akzent2 3 3 4 2 4" xfId="14875"/>
    <cellStyle name="20% - Akzent2 3 3 2 3 2 4" xfId="14876"/>
    <cellStyle name="20% - Akzent2 3 4 3 2 4" xfId="14877"/>
    <cellStyle name="20% - Akzent3 2 6 2 4" xfId="14878"/>
    <cellStyle name="20% - Akzent3 2 2 5 2 4" xfId="14879"/>
    <cellStyle name="20% - Akzent3 2 2 2 4 2 4" xfId="14880"/>
    <cellStyle name="20% - Akzent3 2 2 2 2 3 2 4" xfId="14881"/>
    <cellStyle name="20% - Akzent3 2 2 3 3 2 4" xfId="14882"/>
    <cellStyle name="20% - Akzent3 2 3 4 2 4" xfId="14883"/>
    <cellStyle name="20% - Akzent3 2 3 2 3 2 4" xfId="14884"/>
    <cellStyle name="20% - Akzent3 2 4 3 2 4" xfId="14885"/>
    <cellStyle name="20% - Akzent3 3 6 2 4" xfId="14886"/>
    <cellStyle name="20% - Akzent3 3 2 5 2 4" xfId="14887"/>
    <cellStyle name="20% - Akzent3 3 2 2 4 2 4" xfId="14888"/>
    <cellStyle name="20% - Akzent3 3 2 2 2 3 2 4" xfId="14889"/>
    <cellStyle name="20% - Akzent3 3 2 3 3 2 4" xfId="14890"/>
    <cellStyle name="20% - Akzent3 3 3 4 2 4" xfId="14891"/>
    <cellStyle name="20% - Akzent3 3 3 2 3 2 4" xfId="14892"/>
    <cellStyle name="20% - Akzent3 3 4 3 2 4" xfId="14893"/>
    <cellStyle name="20% - Akzent4 2 6 2 4" xfId="14894"/>
    <cellStyle name="20% - Akzent4 2 2 5 2 4" xfId="14895"/>
    <cellStyle name="20% - Akzent4 2 2 2 4 2 4" xfId="14896"/>
    <cellStyle name="20% - Akzent4 2 2 2 2 3 2 4" xfId="14897"/>
    <cellStyle name="20% - Akzent4 2 2 3 3 2 4" xfId="14898"/>
    <cellStyle name="20% - Akzent4 2 3 4 2 4" xfId="14899"/>
    <cellStyle name="20% - Akzent4 2 3 2 3 2 4" xfId="14900"/>
    <cellStyle name="20% - Akzent4 2 4 3 2 4" xfId="14901"/>
    <cellStyle name="20% - Akzent4 3 6 2 4" xfId="14902"/>
    <cellStyle name="20% - Akzent4 3 2 5 2 4" xfId="14903"/>
    <cellStyle name="20% - Akzent4 3 2 2 4 2 4" xfId="14904"/>
    <cellStyle name="20% - Akzent4 3 2 2 2 3 2 4" xfId="14905"/>
    <cellStyle name="20% - Akzent4 3 2 3 3 2 4" xfId="14906"/>
    <cellStyle name="20% - Akzent4 3 3 4 2 4" xfId="14907"/>
    <cellStyle name="20% - Akzent4 3 3 2 3 2 4" xfId="14908"/>
    <cellStyle name="20% - Akzent4 3 4 3 2 4" xfId="14909"/>
    <cellStyle name="20% - Akzent5 2 6 2 4" xfId="14910"/>
    <cellStyle name="20% - Akzent5 2 2 5 2 4" xfId="14911"/>
    <cellStyle name="20% - Akzent5 2 2 2 4 2 4" xfId="14912"/>
    <cellStyle name="20% - Akzent5 2 2 2 2 3 2 4" xfId="14913"/>
    <cellStyle name="20% - Akzent5 2 2 3 3 2 4" xfId="14914"/>
    <cellStyle name="20% - Akzent5 2 3 4 2 4" xfId="14915"/>
    <cellStyle name="20% - Akzent5 2 3 2 3 2 4" xfId="14916"/>
    <cellStyle name="20% - Akzent5 2 4 3 2 4" xfId="14917"/>
    <cellStyle name="20% - Akzent5 3 6 2 4" xfId="14918"/>
    <cellStyle name="20% - Akzent5 3 2 5 2 4" xfId="14919"/>
    <cellStyle name="20% - Akzent5 3 2 2 4 2 4" xfId="14920"/>
    <cellStyle name="20% - Akzent5 3 2 2 2 3 2 4" xfId="14921"/>
    <cellStyle name="20% - Akzent5 3 2 3 3 2 4" xfId="14922"/>
    <cellStyle name="20% - Akzent5 3 3 4 2 4" xfId="14923"/>
    <cellStyle name="20% - Akzent5 3 3 2 3 2 4" xfId="14924"/>
    <cellStyle name="20% - Akzent5 3 4 3 2 4" xfId="14925"/>
    <cellStyle name="20% - Akzent6 5 5 2 4" xfId="14926"/>
    <cellStyle name="20% - Akzent6 5 2 4 2 4" xfId="14927"/>
    <cellStyle name="20% - Akzent6 5 2 2 3 2 4" xfId="14928"/>
    <cellStyle name="20% - Akzent6 5 3 3 2 4" xfId="14929"/>
    <cellStyle name="20% - Akzent6 6 2 5 2 4" xfId="14930"/>
    <cellStyle name="20% - Akzent6 6 2 2 4 2 4" xfId="14931"/>
    <cellStyle name="20% - Akzent6 6 2 2 2 3 2 4" xfId="14932"/>
    <cellStyle name="20% - Akzent6 6 2 3 3 2 4" xfId="14933"/>
    <cellStyle name="20% - Akzent6 7 5 2 4" xfId="14934"/>
    <cellStyle name="20% - Akzent6 7 2 4 2 4" xfId="14935"/>
    <cellStyle name="20% - Akzent6 7 2 2 3 2 4" xfId="14936"/>
    <cellStyle name="20% - Akzent6 7 3 3 2 4" xfId="14937"/>
    <cellStyle name="40% - Akzent1 2 6 2 4" xfId="14938"/>
    <cellStyle name="40% - Akzent1 2 2 5 2 4" xfId="14939"/>
    <cellStyle name="40% - Akzent1 2 2 2 4 2 4" xfId="14940"/>
    <cellStyle name="40% - Akzent1 2 2 2 2 3 2 4" xfId="14941"/>
    <cellStyle name="40% - Akzent1 2 2 3 3 2 4" xfId="14942"/>
    <cellStyle name="40% - Akzent1 2 3 4 2 4" xfId="14943"/>
    <cellStyle name="40% - Akzent1 2 3 2 3 2 4" xfId="14944"/>
    <cellStyle name="40% - Akzent1 2 4 3 2 4" xfId="14945"/>
    <cellStyle name="40% - Akzent1 3 6 2 4" xfId="14946"/>
    <cellStyle name="40% - Akzent1 3 2 5 2 4" xfId="14947"/>
    <cellStyle name="40% - Akzent1 3 2 2 4 2 4" xfId="14948"/>
    <cellStyle name="40% - Akzent1 3 2 2 2 3 2 4" xfId="14949"/>
    <cellStyle name="40% - Akzent1 3 2 3 3 2 4" xfId="14950"/>
    <cellStyle name="40% - Akzent1 3 3 4 2 4" xfId="14951"/>
    <cellStyle name="40% - Akzent1 3 3 2 3 2 4" xfId="14952"/>
    <cellStyle name="40% - Akzent1 3 4 3 2 4" xfId="14953"/>
    <cellStyle name="40% - Akzent2 2 6 2 4" xfId="14954"/>
    <cellStyle name="40% - Akzent2 2 2 5 2 4" xfId="14955"/>
    <cellStyle name="40% - Akzent2 2 2 2 4 2 4" xfId="14956"/>
    <cellStyle name="40% - Akzent2 2 2 2 2 3 2 4" xfId="14957"/>
    <cellStyle name="40% - Akzent2 2 2 3 3 2 4" xfId="14958"/>
    <cellStyle name="40% - Akzent2 2 3 4 2 4" xfId="14959"/>
    <cellStyle name="40% - Akzent2 2 3 2 3 2 4" xfId="14960"/>
    <cellStyle name="40% - Akzent2 2 4 3 2 4" xfId="14961"/>
    <cellStyle name="40% - Akzent2 3 6 2 4" xfId="14962"/>
    <cellStyle name="40% - Akzent2 3 2 5 2 4" xfId="14963"/>
    <cellStyle name="40% - Akzent2 3 2 2 4 2 4" xfId="14964"/>
    <cellStyle name="40% - Akzent2 3 2 2 2 3 2 4" xfId="14965"/>
    <cellStyle name="40% - Akzent2 3 2 3 3 2 4" xfId="14966"/>
    <cellStyle name="40% - Akzent2 3 3 4 2 4" xfId="14967"/>
    <cellStyle name="40% - Akzent2 3 3 2 3 2 4" xfId="14968"/>
    <cellStyle name="40% - Akzent2 3 4 3 2 4" xfId="14969"/>
    <cellStyle name="40% - Akzent3 2 6 2 4" xfId="14970"/>
    <cellStyle name="40% - Akzent3 2 2 5 2 4" xfId="14971"/>
    <cellStyle name="40% - Akzent3 2 2 2 4 2 4" xfId="14972"/>
    <cellStyle name="40% - Akzent3 2 2 2 2 3 2 4" xfId="14973"/>
    <cellStyle name="40% - Akzent3 2 2 3 3 2 4" xfId="14974"/>
    <cellStyle name="40% - Akzent3 2 3 4 2 4" xfId="14975"/>
    <cellStyle name="40% - Akzent3 2 3 2 3 2 4" xfId="14976"/>
    <cellStyle name="40% - Akzent3 2 4 3 2 4" xfId="14977"/>
    <cellStyle name="40% - Akzent3 3 6 2 4" xfId="14978"/>
    <cellStyle name="40% - Akzent3 3 2 5 2 4" xfId="14979"/>
    <cellStyle name="40% - Akzent3 3 2 2 4 2 4" xfId="14980"/>
    <cellStyle name="40% - Akzent3 3 2 2 2 3 2 4" xfId="14981"/>
    <cellStyle name="40% - Akzent3 3 2 3 3 2 4" xfId="14982"/>
    <cellStyle name="40% - Akzent3 3 3 4 2 4" xfId="14983"/>
    <cellStyle name="40% - Akzent3 3 3 2 3 2 4" xfId="14984"/>
    <cellStyle name="40% - Akzent3 3 4 3 2 4" xfId="14985"/>
    <cellStyle name="40% - Akzent4 2 6 2 4" xfId="14986"/>
    <cellStyle name="40% - Akzent4 2 2 5 2 4" xfId="14987"/>
    <cellStyle name="40% - Akzent4 2 2 2 4 2 4" xfId="14988"/>
    <cellStyle name="40% - Akzent4 2 2 2 2 3 2 4" xfId="14989"/>
    <cellStyle name="40% - Akzent4 2 2 3 3 2 4" xfId="14990"/>
    <cellStyle name="40% - Akzent4 2 3 4 2 4" xfId="14991"/>
    <cellStyle name="40% - Akzent4 2 3 2 3 2 4" xfId="14992"/>
    <cellStyle name="40% - Akzent4 2 4 3 2 4" xfId="14993"/>
    <cellStyle name="40% - Akzent4 3 6 2 4" xfId="14994"/>
    <cellStyle name="40% - Akzent4 3 2 5 2 4" xfId="14995"/>
    <cellStyle name="40% - Akzent4 3 2 2 4 2 4" xfId="14996"/>
    <cellStyle name="40% - Akzent4 3 2 2 2 3 2 4" xfId="14997"/>
    <cellStyle name="40% - Akzent4 3 2 3 3 2 4" xfId="14998"/>
    <cellStyle name="40% - Akzent4 3 3 4 2 4" xfId="14999"/>
    <cellStyle name="40% - Akzent4 3 3 2 3 2 4" xfId="15000"/>
    <cellStyle name="40% - Akzent4 3 4 3 2 4" xfId="15001"/>
    <cellStyle name="40% - Akzent5 2 6 2 4" xfId="15002"/>
    <cellStyle name="40% - Akzent5 2 2 5 2 4" xfId="15003"/>
    <cellStyle name="40% - Akzent5 2 2 2 4 2 4" xfId="15004"/>
    <cellStyle name="40% - Akzent5 2 2 2 2 3 2 4" xfId="15005"/>
    <cellStyle name="40% - Akzent5 2 2 3 3 2 4" xfId="15006"/>
    <cellStyle name="40% - Akzent5 2 3 4 2 4" xfId="15007"/>
    <cellStyle name="40% - Akzent5 2 3 2 3 2 4" xfId="15008"/>
    <cellStyle name="40% - Akzent5 2 4 3 2 4" xfId="15009"/>
    <cellStyle name="40% - Akzent5 3 6 2 4" xfId="15010"/>
    <cellStyle name="40% - Akzent5 3 2 5 2 4" xfId="15011"/>
    <cellStyle name="40% - Akzent5 3 2 2 4 2 4" xfId="15012"/>
    <cellStyle name="40% - Akzent5 3 2 2 2 3 2 4" xfId="15013"/>
    <cellStyle name="40% - Akzent5 3 2 3 3 2 4" xfId="15014"/>
    <cellStyle name="40% - Akzent5 3 3 4 2 4" xfId="15015"/>
    <cellStyle name="40% - Akzent5 3 3 2 3 2 4" xfId="15016"/>
    <cellStyle name="40% - Akzent5 3 4 3 2 4" xfId="15017"/>
    <cellStyle name="40% - Akzent6 2 6 2 4" xfId="15018"/>
    <cellStyle name="40% - Akzent6 2 2 5 2 4" xfId="15019"/>
    <cellStyle name="40% - Akzent6 2 2 2 4 2 4" xfId="15020"/>
    <cellStyle name="40% - Akzent6 2 2 2 2 3 2 4" xfId="15021"/>
    <cellStyle name="40% - Akzent6 2 2 3 3 2 4" xfId="15022"/>
    <cellStyle name="40% - Akzent6 2 3 4 2 4" xfId="15023"/>
    <cellStyle name="40% - Akzent6 2 3 2 3 2 4" xfId="15024"/>
    <cellStyle name="40% - Akzent6 2 4 3 2 4" xfId="15025"/>
    <cellStyle name="40% - Akzent6 3 6 2 4" xfId="15026"/>
    <cellStyle name="40% - Akzent6 3 2 5 2 4" xfId="15027"/>
    <cellStyle name="40% - Akzent6 3 2 2 4 2 4" xfId="15028"/>
    <cellStyle name="40% - Akzent6 3 2 2 2 3 2 4" xfId="15029"/>
    <cellStyle name="40% - Akzent6 3 2 3 3 2 4" xfId="15030"/>
    <cellStyle name="40% - Akzent6 3 3 4 2 4" xfId="15031"/>
    <cellStyle name="40% - Akzent6 3 3 2 3 2 4" xfId="15032"/>
    <cellStyle name="40% - Akzent6 3 4 3 2 4" xfId="15033"/>
    <cellStyle name="Notiz 2 2 3 4 2 4" xfId="15034"/>
    <cellStyle name="Notiz 2 2 3 2 3 2 4" xfId="15035"/>
    <cellStyle name="Notiz 3 2 3 4 2 4" xfId="15036"/>
    <cellStyle name="Notiz 3 2 3 2 3 2 4" xfId="15037"/>
    <cellStyle name="Notiz 7 5 2 4" xfId="15038"/>
    <cellStyle name="Notiz 7 2 4 2 4" xfId="15039"/>
    <cellStyle name="Notiz 7 2 2 3 2 4" xfId="15040"/>
    <cellStyle name="Notiz 7 3 3 2 4" xfId="15041"/>
    <cellStyle name="Prozent 5 5 2 4" xfId="15042"/>
    <cellStyle name="Prozent 5 2 4 2 4" xfId="15043"/>
    <cellStyle name="Prozent 5 2 2 3 2 4" xfId="15044"/>
    <cellStyle name="Prozent 5 3 3 3 4" xfId="15045"/>
    <cellStyle name="Standard 3 3 3 3 4" xfId="15046"/>
    <cellStyle name="Standard 6 3 3 3 4" xfId="15047"/>
    <cellStyle name="Standard 7 5 2 4" xfId="15048"/>
    <cellStyle name="Standard 7 2 4 2 4" xfId="15049"/>
    <cellStyle name="Standard 7 2 2 3 2 4" xfId="15050"/>
    <cellStyle name="Standard 7 3 3 3 4" xfId="15051"/>
    <cellStyle name="Komma 4 3 5" xfId="15052"/>
    <cellStyle name="Standard 3 5 2 4" xfId="15053"/>
    <cellStyle name="Standard 13 2 4 4" xfId="15054"/>
    <cellStyle name="20 % - Akzent6 4 2 2 4" xfId="15055"/>
    <cellStyle name="20 % - Akzent6 2 3 2 2 4" xfId="15056"/>
    <cellStyle name="20 % - Akzent6 2 2 2 2 2 4" xfId="15057"/>
    <cellStyle name="20 % - Akzent6 3 2 2 2 4" xfId="15058"/>
    <cellStyle name="20% - Akzent1 2 5 2 2 4" xfId="15059"/>
    <cellStyle name="20% - Akzent1 2 2 4 2 2 4" xfId="15060"/>
    <cellStyle name="20% - Akzent1 2 2 2 3 2 2 4" xfId="15061"/>
    <cellStyle name="20% - Akzent1 2 2 2 2 2 2 2 4" xfId="15062"/>
    <cellStyle name="20% - Akzent1 2 2 3 2 2 2 4" xfId="15063"/>
    <cellStyle name="20% - Akzent1 2 3 3 2 2 4" xfId="15064"/>
    <cellStyle name="20% - Akzent1 2 3 2 2 2 2 4" xfId="15065"/>
    <cellStyle name="20% - Akzent1 2 4 2 2 2 4" xfId="15066"/>
    <cellStyle name="20% - Akzent1 3 5 2 2 4" xfId="15067"/>
    <cellStyle name="20% - Akzent1 3 2 4 2 2 4" xfId="15068"/>
    <cellStyle name="20% - Akzent1 3 2 2 3 2 2 4" xfId="15069"/>
    <cellStyle name="20% - Akzent1 3 2 2 2 2 2 2 4" xfId="15070"/>
    <cellStyle name="20% - Akzent1 3 2 3 2 2 2 4" xfId="15071"/>
    <cellStyle name="20% - Akzent1 3 3 3 2 2 4" xfId="15072"/>
    <cellStyle name="20% - Akzent1 3 3 2 2 2 2 4" xfId="15073"/>
    <cellStyle name="20% - Akzent1 3 4 2 2 2 4" xfId="15074"/>
    <cellStyle name="20% - Akzent2 2 5 2 2 4" xfId="15075"/>
    <cellStyle name="20% - Akzent2 2 2 4 2 2 4" xfId="15076"/>
    <cellStyle name="20% - Akzent2 2 2 2 3 2 2 4" xfId="15077"/>
    <cellStyle name="20% - Akzent2 2 2 2 2 2 2 2 4" xfId="15078"/>
    <cellStyle name="20% - Akzent2 2 2 3 2 2 2 4" xfId="15079"/>
    <cellStyle name="20% - Akzent2 2 3 3 2 2 4" xfId="15080"/>
    <cellStyle name="20% - Akzent2 2 3 2 2 2 2 4" xfId="15081"/>
    <cellStyle name="20% - Akzent2 2 4 2 2 2 4" xfId="15082"/>
    <cellStyle name="20% - Akzent2 3 5 2 2 4" xfId="15083"/>
    <cellStyle name="20% - Akzent2 3 2 4 2 2 4" xfId="15084"/>
    <cellStyle name="20% - Akzent2 3 2 2 3 2 2 4" xfId="15085"/>
    <cellStyle name="20% - Akzent2 3 2 2 2 2 2 2 4" xfId="15086"/>
    <cellStyle name="20% - Akzent2 3 2 3 2 2 2 4" xfId="15087"/>
    <cellStyle name="20% - Akzent2 3 3 3 2 2 4" xfId="15088"/>
    <cellStyle name="20% - Akzent2 3 3 2 2 2 2 4" xfId="15089"/>
    <cellStyle name="20% - Akzent2 3 4 2 2 2 4" xfId="15090"/>
    <cellStyle name="20% - Akzent3 2 5 2 2 4" xfId="15091"/>
    <cellStyle name="20% - Akzent3 2 2 4 2 2 4" xfId="15092"/>
    <cellStyle name="20% - Akzent3 2 2 2 3 2 2 4" xfId="15093"/>
    <cellStyle name="20% - Akzent3 2 2 2 2 2 2 2 4" xfId="15094"/>
    <cellStyle name="20% - Akzent3 2 2 3 2 2 2 4" xfId="15095"/>
    <cellStyle name="20% - Akzent3 2 3 3 2 2 4" xfId="15096"/>
    <cellStyle name="20% - Akzent3 2 3 2 2 2 2 4" xfId="15097"/>
    <cellStyle name="20% - Akzent3 2 4 2 2 2 4" xfId="15098"/>
    <cellStyle name="20% - Akzent3 3 5 2 2 4" xfId="15099"/>
    <cellStyle name="20% - Akzent3 3 2 4 2 2 4" xfId="15100"/>
    <cellStyle name="20% - Akzent3 3 2 2 3 2 2 4" xfId="15101"/>
    <cellStyle name="20% - Akzent3 3 2 2 2 2 2 2 4" xfId="15102"/>
    <cellStyle name="20% - Akzent3 3 2 3 2 2 2 4" xfId="15103"/>
    <cellStyle name="20% - Akzent3 3 3 3 2 2 4" xfId="15104"/>
    <cellStyle name="20% - Akzent3 3 3 2 2 2 2 4" xfId="15105"/>
    <cellStyle name="20% - Akzent3 3 4 2 2 2 4" xfId="15106"/>
    <cellStyle name="20% - Akzent4 2 5 2 2 4" xfId="15107"/>
    <cellStyle name="20% - Akzent4 2 2 4 2 2 4" xfId="15108"/>
    <cellStyle name="20% - Akzent4 2 2 2 3 2 2 4" xfId="15109"/>
    <cellStyle name="20% - Akzent4 2 2 2 2 2 2 2 4" xfId="15110"/>
    <cellStyle name="20% - Akzent4 2 2 3 2 2 2 4" xfId="15111"/>
    <cellStyle name="20% - Akzent4 2 3 3 2 2 4" xfId="15112"/>
    <cellStyle name="20% - Akzent4 2 3 2 2 2 2 4" xfId="15113"/>
    <cellStyle name="20% - Akzent4 2 4 2 2 2 4" xfId="15114"/>
    <cellStyle name="20% - Akzent4 3 5 2 2 4" xfId="15115"/>
    <cellStyle name="20% - Akzent4 3 2 4 2 2 4" xfId="15116"/>
    <cellStyle name="20% - Akzent4 3 2 2 3 2 2 4" xfId="15117"/>
    <cellStyle name="20% - Akzent4 3 2 2 2 2 2 2 4" xfId="15118"/>
    <cellStyle name="20% - Akzent4 3 2 3 2 2 2 4" xfId="15119"/>
    <cellStyle name="20% - Akzent4 3 3 3 2 2 4" xfId="15120"/>
    <cellStyle name="20% - Akzent4 3 3 2 2 2 2 4" xfId="15121"/>
    <cellStyle name="20% - Akzent4 3 4 2 2 2 4" xfId="15122"/>
    <cellStyle name="20% - Akzent5 2 5 2 2 4" xfId="15123"/>
    <cellStyle name="20% - Akzent5 2 2 4 2 2 4" xfId="15124"/>
    <cellStyle name="20% - Akzent5 2 2 2 3 2 2 4" xfId="15125"/>
    <cellStyle name="20% - Akzent5 2 2 2 2 2 2 2 4" xfId="15126"/>
    <cellStyle name="20% - Akzent5 2 2 3 2 2 2 4" xfId="15127"/>
    <cellStyle name="20% - Akzent5 2 3 3 2 2 4" xfId="15128"/>
    <cellStyle name="20% - Akzent5 2 3 2 2 2 2 4" xfId="15129"/>
    <cellStyle name="20% - Akzent5 2 4 2 2 2 4" xfId="15130"/>
    <cellStyle name="20% - Akzent5 3 5 2 2 4" xfId="15131"/>
    <cellStyle name="20% - Akzent5 3 2 4 2 2 4" xfId="15132"/>
    <cellStyle name="20% - Akzent5 3 2 2 3 2 2 4" xfId="15133"/>
    <cellStyle name="20% - Akzent5 3 2 2 2 2 2 2 4" xfId="15134"/>
    <cellStyle name="20% - Akzent5 3 2 3 2 2 2 4" xfId="15135"/>
    <cellStyle name="20% - Akzent5 3 3 3 2 2 4" xfId="15136"/>
    <cellStyle name="20% - Akzent5 3 3 2 2 2 2 4" xfId="15137"/>
    <cellStyle name="20% - Akzent5 3 4 2 2 2 4" xfId="15138"/>
    <cellStyle name="20% - Akzent6 5 4 2 2 4" xfId="15139"/>
    <cellStyle name="20% - Akzent6 5 2 3 2 2 4" xfId="15140"/>
    <cellStyle name="20% - Akzent6 5 2 2 2 2 2 4" xfId="15141"/>
    <cellStyle name="20% - Akzent6 5 3 2 2 2 4" xfId="15142"/>
    <cellStyle name="20% - Akzent6 6 2 4 2 2 4" xfId="15143"/>
    <cellStyle name="20% - Akzent6 6 2 2 3 2 2 4" xfId="15144"/>
    <cellStyle name="20% - Akzent6 6 2 2 2 2 2 2 4" xfId="15145"/>
    <cellStyle name="20% - Akzent6 6 2 3 2 2 2 4" xfId="15146"/>
    <cellStyle name="20% - Akzent6 7 4 2 2 4" xfId="15147"/>
    <cellStyle name="20% - Akzent6 7 2 3 2 2 4" xfId="15148"/>
    <cellStyle name="20% - Akzent6 7 2 2 2 2 2 4" xfId="15149"/>
    <cellStyle name="20% - Akzent6 7 3 2 2 2 4" xfId="15150"/>
    <cellStyle name="40% - Akzent1 2 5 2 2 4" xfId="15151"/>
    <cellStyle name="40% - Akzent1 2 2 4 2 2 4" xfId="15152"/>
    <cellStyle name="40% - Akzent1 2 2 2 3 2 2 4" xfId="15153"/>
    <cellStyle name="40% - Akzent1 2 2 2 2 2 2 2 4" xfId="15154"/>
    <cellStyle name="40% - Akzent1 2 2 3 2 2 2 4" xfId="15155"/>
    <cellStyle name="40% - Akzent1 2 3 3 2 2 4" xfId="15156"/>
    <cellStyle name="40% - Akzent1 2 3 2 2 2 2 4" xfId="15157"/>
    <cellStyle name="40% - Akzent1 2 4 2 2 2 4" xfId="15158"/>
    <cellStyle name="40% - Akzent1 3 5 2 2 4" xfId="15159"/>
    <cellStyle name="40% - Akzent1 3 2 4 2 2 4" xfId="15160"/>
    <cellStyle name="40% - Akzent1 3 2 2 3 2 2 4" xfId="15161"/>
    <cellStyle name="40% - Akzent1 3 2 2 2 2 2 2 4" xfId="15162"/>
    <cellStyle name="40% - Akzent1 3 2 3 2 2 2 4" xfId="15163"/>
    <cellStyle name="40% - Akzent1 3 3 3 2 2 4" xfId="15164"/>
    <cellStyle name="40% - Akzent1 3 3 2 2 2 2 4" xfId="15165"/>
    <cellStyle name="40% - Akzent1 3 4 2 2 2 4" xfId="15166"/>
    <cellStyle name="40% - Akzent2 2 5 2 2 4" xfId="15167"/>
    <cellStyle name="40% - Akzent2 2 2 4 2 2 4" xfId="15168"/>
    <cellStyle name="40% - Akzent2 2 2 2 3 2 2 4" xfId="15169"/>
    <cellStyle name="40% - Akzent2 2 2 2 2 2 2 2 4" xfId="15170"/>
    <cellStyle name="40% - Akzent2 2 2 3 2 2 2 4" xfId="15171"/>
    <cellStyle name="40% - Akzent2 2 3 3 2 2 4" xfId="15172"/>
    <cellStyle name="40% - Akzent2 2 3 2 2 2 2 4" xfId="15173"/>
    <cellStyle name="40% - Akzent2 2 4 2 2 2 4" xfId="15174"/>
    <cellStyle name="40% - Akzent2 3 5 2 2 4" xfId="15175"/>
    <cellStyle name="40% - Akzent2 3 2 4 2 2 4" xfId="15176"/>
    <cellStyle name="40% - Akzent2 3 2 2 3 2 2 4" xfId="15177"/>
    <cellStyle name="40% - Akzent2 3 2 2 2 2 2 2 4" xfId="15178"/>
    <cellStyle name="40% - Akzent2 3 2 3 2 2 2 4" xfId="15179"/>
    <cellStyle name="40% - Akzent2 3 3 3 2 2 4" xfId="15180"/>
    <cellStyle name="40% - Akzent2 3 3 2 2 2 2 4" xfId="15181"/>
    <cellStyle name="40% - Akzent2 3 4 2 2 2 4" xfId="15182"/>
    <cellStyle name="40% - Akzent3 2 5 2 2 4" xfId="15183"/>
    <cellStyle name="40% - Akzent3 2 2 4 2 2 4" xfId="15184"/>
    <cellStyle name="40% - Akzent3 2 2 2 3 2 2 4" xfId="15185"/>
    <cellStyle name="40% - Akzent3 2 2 2 2 2 2 2 4" xfId="15186"/>
    <cellStyle name="40% - Akzent3 2 2 3 2 2 2 4" xfId="15187"/>
    <cellStyle name="40% - Akzent3 2 3 3 2 2 4" xfId="15188"/>
    <cellStyle name="40% - Akzent3 2 3 2 2 2 2 4" xfId="15189"/>
    <cellStyle name="40% - Akzent3 2 4 2 2 2 4" xfId="15190"/>
    <cellStyle name="40% - Akzent3 3 5 2 2 4" xfId="15191"/>
    <cellStyle name="40% - Akzent3 3 2 4 2 2 4" xfId="15192"/>
    <cellStyle name="40% - Akzent3 3 2 2 3 2 2 4" xfId="15193"/>
    <cellStyle name="40% - Akzent3 3 2 2 2 2 2 2 4" xfId="15194"/>
    <cellStyle name="40% - Akzent3 3 2 3 2 2 2 4" xfId="15195"/>
    <cellStyle name="40% - Akzent3 3 3 3 2 2 4" xfId="15196"/>
    <cellStyle name="40% - Akzent3 3 3 2 2 2 2 4" xfId="15197"/>
    <cellStyle name="40% - Akzent3 3 4 2 2 2 4" xfId="15198"/>
    <cellStyle name="40% - Akzent4 2 5 2 2 4" xfId="15199"/>
    <cellStyle name="40% - Akzent4 2 2 4 2 2 4" xfId="15200"/>
    <cellStyle name="40% - Akzent4 2 2 2 3 2 2 4" xfId="15201"/>
    <cellStyle name="40% - Akzent4 2 2 2 2 2 2 2 4" xfId="15202"/>
    <cellStyle name="40% - Akzent4 2 2 3 2 2 2 4" xfId="15203"/>
    <cellStyle name="40% - Akzent4 2 3 3 2 2 4" xfId="15204"/>
    <cellStyle name="40% - Akzent4 2 3 2 2 2 2 4" xfId="15205"/>
    <cellStyle name="40% - Akzent4 2 4 2 2 2 4" xfId="15206"/>
    <cellStyle name="40% - Akzent4 3 5 2 2 4" xfId="15207"/>
    <cellStyle name="40% - Akzent4 3 2 4 2 2 4" xfId="15208"/>
    <cellStyle name="40% - Akzent4 3 2 2 3 2 2 4" xfId="15209"/>
    <cellStyle name="40% - Akzent4 3 2 2 2 2 2 2 4" xfId="15210"/>
    <cellStyle name="40% - Akzent4 3 2 3 2 2 2 4" xfId="15211"/>
    <cellStyle name="40% - Akzent4 3 3 3 2 2 4" xfId="15212"/>
    <cellStyle name="40% - Akzent4 3 3 2 2 2 2 4" xfId="15213"/>
    <cellStyle name="40% - Akzent4 3 4 2 2 2 4" xfId="15214"/>
    <cellStyle name="40% - Akzent5 2 5 2 2 4" xfId="15215"/>
    <cellStyle name="40% - Akzent5 2 2 4 2 2 4" xfId="15216"/>
    <cellStyle name="40% - Akzent5 2 2 2 3 2 2 4" xfId="15217"/>
    <cellStyle name="40% - Akzent5 2 2 2 2 2 2 2 4" xfId="15218"/>
    <cellStyle name="40% - Akzent5 2 2 3 2 2 2 4" xfId="15219"/>
    <cellStyle name="40% - Akzent5 2 3 3 2 2 4" xfId="15220"/>
    <cellStyle name="40% - Akzent5 2 3 2 2 2 2 4" xfId="15221"/>
    <cellStyle name="40% - Akzent5 2 4 2 2 2 4" xfId="15222"/>
    <cellStyle name="40% - Akzent5 3 5 2 2 4" xfId="15223"/>
    <cellStyle name="40% - Akzent5 3 2 4 2 2 4" xfId="15224"/>
    <cellStyle name="40% - Akzent5 3 2 2 3 2 2 4" xfId="15225"/>
    <cellStyle name="40% - Akzent5 3 2 2 2 2 2 2 4" xfId="15226"/>
    <cellStyle name="40% - Akzent5 3 2 3 2 2 2 4" xfId="15227"/>
    <cellStyle name="40% - Akzent5 3 3 3 2 2 4" xfId="15228"/>
    <cellStyle name="40% - Akzent5 3 3 2 2 2 2 4" xfId="15229"/>
    <cellStyle name="40% - Akzent5 3 4 2 2 2 4" xfId="15230"/>
    <cellStyle name="40% - Akzent6 2 5 2 2 4" xfId="15231"/>
    <cellStyle name="40% - Akzent6 2 2 4 2 2 4" xfId="15232"/>
    <cellStyle name="40% - Akzent6 2 2 2 3 2 2 4" xfId="15233"/>
    <cellStyle name="40% - Akzent6 2 2 2 2 2 2 2 4" xfId="15234"/>
    <cellStyle name="40% - Akzent6 2 2 3 2 2 2 4" xfId="15235"/>
    <cellStyle name="40% - Akzent6 2 3 3 2 2 4" xfId="15236"/>
    <cellStyle name="40% - Akzent6 2 3 2 2 2 2 4" xfId="15237"/>
    <cellStyle name="40% - Akzent6 2 4 2 2 2 4" xfId="15238"/>
    <cellStyle name="40% - Akzent6 3 5 2 2 4" xfId="15239"/>
    <cellStyle name="40% - Akzent6 3 2 4 2 2 4" xfId="15240"/>
    <cellStyle name="40% - Akzent6 3 2 2 3 2 2 4" xfId="15241"/>
    <cellStyle name="40% - Akzent6 3 2 2 2 2 2 2 4" xfId="15242"/>
    <cellStyle name="40% - Akzent6 3 2 3 2 2 2 4" xfId="15243"/>
    <cellStyle name="40% - Akzent6 3 3 3 2 2 4" xfId="15244"/>
    <cellStyle name="40% - Akzent6 3 3 2 2 2 2 4" xfId="15245"/>
    <cellStyle name="40% - Akzent6 3 4 2 2 2 4" xfId="15246"/>
    <cellStyle name="Notiz 2 2 3 3 2 2 4" xfId="15247"/>
    <cellStyle name="Notiz 2 2 3 2 2 2 2 4" xfId="15248"/>
    <cellStyle name="Notiz 3 2 3 3 2 2 4" xfId="15249"/>
    <cellStyle name="Notiz 3 2 3 2 2 2 2 4" xfId="15250"/>
    <cellStyle name="Notiz 7 4 2 2 4" xfId="15251"/>
    <cellStyle name="Notiz 7 2 3 2 2 4" xfId="15252"/>
    <cellStyle name="Notiz 7 2 2 2 2 2 4" xfId="15253"/>
    <cellStyle name="Notiz 7 3 2 2 2 4" xfId="15254"/>
    <cellStyle name="Prozent 5 4 2 2 4" xfId="15255"/>
    <cellStyle name="Prozent 5 2 3 2 2 4" xfId="15256"/>
    <cellStyle name="Prozent 5 2 2 2 2 2 4" xfId="15257"/>
    <cellStyle name="Prozent 5 3 2 2 2 4" xfId="15258"/>
    <cellStyle name="Standard 3 3 2 2 2 4" xfId="15259"/>
    <cellStyle name="Standard 6 3 2 2 2 4" xfId="15260"/>
    <cellStyle name="Standard 7 4 2 2 4" xfId="15261"/>
    <cellStyle name="Standard 7 2 3 2 2 4" xfId="15262"/>
    <cellStyle name="Standard 7 2 2 2 2 2 4" xfId="15263"/>
    <cellStyle name="Standard 7 3 2 2 2 4" xfId="15264"/>
    <cellStyle name="Standard 6 4 2 2 4" xfId="15265"/>
    <cellStyle name="Standard 3 4 2 3 4" xfId="15266"/>
    <cellStyle name="Standard 16 3 4" xfId="15267"/>
    <cellStyle name="Prozent 15 5 4" xfId="15268"/>
    <cellStyle name="20% - Akzent1 2 7 2 4" xfId="15269"/>
    <cellStyle name="20% - Akzent1 2 2 6 2 4" xfId="15270"/>
    <cellStyle name="20% - Akzent1 3 7 2 4" xfId="15271"/>
    <cellStyle name="20% - Akzent1 3 2 6 2 4" xfId="15272"/>
    <cellStyle name="20% - Akzent2 2 7 2 4" xfId="15273"/>
    <cellStyle name="20% - Akzent2 2 2 6 2 4" xfId="15274"/>
    <cellStyle name="20% - Akzent2 3 7 2 4" xfId="15275"/>
    <cellStyle name="20% - Akzent2 3 2 6 2 4" xfId="15276"/>
    <cellStyle name="20% - Akzent3 2 7 2 4" xfId="15277"/>
    <cellStyle name="20% - Akzent3 2 2 6 2 4" xfId="15278"/>
    <cellStyle name="20% - Akzent3 3 7 2 4" xfId="15279"/>
    <cellStyle name="20% - Akzent3 3 2 6 2 4" xfId="15280"/>
    <cellStyle name="20% - Akzent4 2 7 2 4" xfId="15281"/>
    <cellStyle name="20% - Akzent4 2 2 6 2 4" xfId="15282"/>
    <cellStyle name="20% - Akzent4 3 7 2 4" xfId="15283"/>
    <cellStyle name="20% - Akzent4 3 2 6 2 4" xfId="15284"/>
    <cellStyle name="20% - Akzent5 2 7 2 4" xfId="15285"/>
    <cellStyle name="20% - Akzent5 2 2 6 2 4" xfId="15286"/>
    <cellStyle name="20% - Akzent5 3 7 2 4" xfId="15287"/>
    <cellStyle name="20% - Akzent5 3 2 6 2 4" xfId="15288"/>
    <cellStyle name="20% - Akzent6 5 6 2 4" xfId="15289"/>
    <cellStyle name="20% - Akzent6 6 2 6 2 4" xfId="15290"/>
    <cellStyle name="20% - Akzent6 7 6 2 4" xfId="15291"/>
    <cellStyle name="40% - Akzent1 2 7 2 4" xfId="15292"/>
    <cellStyle name="40% - Akzent1 2 2 6 2 4" xfId="15293"/>
    <cellStyle name="40% - Akzent1 3 7 2 4" xfId="15294"/>
    <cellStyle name="40% - Akzent1 3 2 6 2 4" xfId="15295"/>
    <cellStyle name="40% - Akzent2 2 7 2 4" xfId="15296"/>
    <cellStyle name="40% - Akzent2 2 2 6 2 4" xfId="15297"/>
    <cellStyle name="40% - Akzent2 3 7 2 4" xfId="15298"/>
    <cellStyle name="40% - Akzent2 3 2 6 2 4" xfId="15299"/>
    <cellStyle name="40% - Akzent3 2 7 2 4" xfId="15300"/>
    <cellStyle name="40% - Akzent3 2 2 6 2 4" xfId="15301"/>
    <cellStyle name="40% - Akzent3 3 7 2 4" xfId="15302"/>
    <cellStyle name="40% - Akzent3 3 2 6 2 4" xfId="15303"/>
    <cellStyle name="40% - Akzent4 2 7 2 4" xfId="15304"/>
    <cellStyle name="40% - Akzent4 2 2 6 2 4" xfId="15305"/>
    <cellStyle name="40% - Akzent4 3 7 2 4" xfId="15306"/>
    <cellStyle name="40% - Akzent4 3 2 6 2 4" xfId="15307"/>
    <cellStyle name="40% - Akzent5 2 7 2 4" xfId="15308"/>
    <cellStyle name="40% - Akzent5 2 2 6 2 4" xfId="15309"/>
    <cellStyle name="40% - Akzent5 3 7 2 4" xfId="15310"/>
    <cellStyle name="40% - Akzent5 3 2 6 2 4" xfId="15311"/>
    <cellStyle name="40% - Akzent6 2 7 2 4" xfId="15312"/>
    <cellStyle name="40% - Akzent6 2 2 6 2 4" xfId="15313"/>
    <cellStyle name="40% - Akzent6 3 7 2 4" xfId="15314"/>
    <cellStyle name="40% - Akzent6 3 2 6 2 4" xfId="15315"/>
    <cellStyle name="Notiz 7 6 2 4" xfId="15316"/>
    <cellStyle name="Prozent 5 6 2 4" xfId="15317"/>
    <cellStyle name="Standard 7 6 2 4" xfId="15318"/>
    <cellStyle name="Standard 23 2 4" xfId="15319"/>
    <cellStyle name="Prozent 18 2 4" xfId="15320"/>
    <cellStyle name="20 % - Akzent6 6 2 4" xfId="15321"/>
    <cellStyle name="20% - Akzent1 2 8 2 4" xfId="15322"/>
    <cellStyle name="20% - Akzent1 2 2 7 2 4" xfId="15323"/>
    <cellStyle name="20% - Akzent1 3 8 2 4" xfId="15324"/>
    <cellStyle name="20% - Akzent1 3 2 7 2 4" xfId="15325"/>
    <cellStyle name="20% - Akzent2 2 8 2 4" xfId="15326"/>
    <cellStyle name="20% - Akzent2 2 2 7 2 4" xfId="15327"/>
    <cellStyle name="20% - Akzent2 3 8 2 4" xfId="15328"/>
    <cellStyle name="20% - Akzent2 3 2 7 2 4" xfId="15329"/>
    <cellStyle name="20% - Akzent3 2 8 2 4" xfId="15330"/>
    <cellStyle name="20% - Akzent3 2 2 7 2 4" xfId="15331"/>
    <cellStyle name="20% - Akzent3 3 8 2 4" xfId="15332"/>
    <cellStyle name="20% - Akzent3 3 2 7 2 4" xfId="15333"/>
    <cellStyle name="20% - Akzent4 2 8 2 4" xfId="15334"/>
    <cellStyle name="20% - Akzent4 2 2 7 2 4" xfId="15335"/>
    <cellStyle name="20% - Akzent4 3 8 2 4" xfId="15336"/>
    <cellStyle name="20% - Akzent4 3 2 7 2 4" xfId="15337"/>
    <cellStyle name="20% - Akzent5 2 8 2 4" xfId="15338"/>
    <cellStyle name="20% - Akzent5 2 2 7 2 4" xfId="15339"/>
    <cellStyle name="20% - Akzent5 3 8 2 4" xfId="15340"/>
    <cellStyle name="20% - Akzent5 3 2 7 2 4" xfId="15341"/>
    <cellStyle name="20% - Akzent6 5 7 2 4" xfId="15342"/>
    <cellStyle name="20% - Akzent6 6 2 7 2 4" xfId="15343"/>
    <cellStyle name="20% - Akzent6 7 7 2 4" xfId="15344"/>
    <cellStyle name="40% - Akzent1 2 8 2 4" xfId="15345"/>
    <cellStyle name="40% - Akzent1 2 2 7 2 4" xfId="15346"/>
    <cellStyle name="40% - Akzent1 3 8 2 4" xfId="15347"/>
    <cellStyle name="40% - Akzent1 3 2 7 2 4" xfId="15348"/>
    <cellStyle name="40% - Akzent2 2 8 2 4" xfId="15349"/>
    <cellStyle name="40% - Akzent2 2 2 7 2 4" xfId="15350"/>
    <cellStyle name="40% - Akzent2 3 8 2 4" xfId="15351"/>
    <cellStyle name="40% - Akzent2 3 2 7 2 4" xfId="15352"/>
    <cellStyle name="40% - Akzent3 2 8 2 4" xfId="15353"/>
    <cellStyle name="40% - Akzent3 2 2 7 2 4" xfId="15354"/>
    <cellStyle name="40% - Akzent3 3 8 2 4" xfId="15355"/>
    <cellStyle name="40% - Akzent3 3 2 7 2 4" xfId="15356"/>
    <cellStyle name="40% - Akzent4 2 8 2 4" xfId="15357"/>
    <cellStyle name="40% - Akzent4 2 2 7 2 4" xfId="15358"/>
    <cellStyle name="40% - Akzent4 3 8 2 4" xfId="15359"/>
    <cellStyle name="40% - Akzent4 3 2 7 2 4" xfId="15360"/>
    <cellStyle name="40% - Akzent5 2 8 2 4" xfId="15361"/>
    <cellStyle name="40% - Akzent5 2 2 7 2 4" xfId="15362"/>
    <cellStyle name="40% - Akzent5 3 8 2 4" xfId="15363"/>
    <cellStyle name="40% - Akzent5 3 2 7 2 4" xfId="15364"/>
    <cellStyle name="40% - Akzent6 2 8 2 4" xfId="15365"/>
    <cellStyle name="40% - Akzent6 2 2 7 2 4" xfId="15366"/>
    <cellStyle name="40% - Akzent6 3 8 2 4" xfId="15367"/>
    <cellStyle name="40% - Akzent6 3 2 7 2 4" xfId="15368"/>
    <cellStyle name="Notiz 7 7 2 4" xfId="15369"/>
    <cellStyle name="Prozent 5 7 2 4" xfId="15370"/>
    <cellStyle name="Standard 7 7 2 4" xfId="15371"/>
    <cellStyle name="Standard 6 7 2 4" xfId="15372"/>
    <cellStyle name="20 % - Akzent6 2 5 2 4" xfId="15373"/>
    <cellStyle name="Notiz 2 2 3 5 2 4" xfId="15374"/>
    <cellStyle name="Notiz 3 2 3 5 2 4" xfId="15375"/>
    <cellStyle name="Standard 3 4 3 2 4" xfId="15376"/>
    <cellStyle name="20% - Akzent1 2 3 5 2 4" xfId="15377"/>
    <cellStyle name="20% - Akzent1 2 2 2 5 2 4" xfId="15378"/>
    <cellStyle name="20% - Akzent1 3 3 5 2 4" xfId="15379"/>
    <cellStyle name="20% - Akzent1 3 2 2 5 2 4" xfId="15380"/>
    <cellStyle name="20% - Akzent2 2 3 5 2 4" xfId="15381"/>
    <cellStyle name="20% - Akzent2 2 2 2 5 2 4" xfId="15382"/>
    <cellStyle name="20% - Akzent2 3 3 5 2 4" xfId="15383"/>
    <cellStyle name="20% - Akzent2 3 2 2 5 2 4" xfId="15384"/>
    <cellStyle name="20% - Akzent3 2 3 5 2 4" xfId="15385"/>
    <cellStyle name="20% - Akzent3 2 2 2 5 2 4" xfId="15386"/>
    <cellStyle name="20% - Akzent3 3 3 5 2 4" xfId="15387"/>
    <cellStyle name="20% - Akzent3 3 2 2 5 2 4" xfId="15388"/>
    <cellStyle name="20% - Akzent4 2 3 5 2 4" xfId="15389"/>
    <cellStyle name="20% - Akzent4 2 2 2 5 2 4" xfId="15390"/>
    <cellStyle name="20% - Akzent4 3 3 5 2 4" xfId="15391"/>
    <cellStyle name="20% - Akzent4 3 2 2 5 2 4" xfId="15392"/>
    <cellStyle name="20% - Akzent5 2 3 5 2 4" xfId="15393"/>
    <cellStyle name="20% - Akzent5 2 2 2 5 2 4" xfId="15394"/>
    <cellStyle name="20% - Akzent5 3 3 5 2 4" xfId="15395"/>
    <cellStyle name="20% - Akzent5 3 2 2 5 2 4" xfId="15396"/>
    <cellStyle name="20% - Akzent6 5 2 5 2 4" xfId="15397"/>
    <cellStyle name="20% - Akzent6 6 2 2 5 2 4" xfId="15398"/>
    <cellStyle name="20% - Akzent6 7 2 5 2 4" xfId="15399"/>
    <cellStyle name="40% - Akzent1 2 3 5 2 4" xfId="15400"/>
    <cellStyle name="40% - Akzent1 2 2 2 5 2 4" xfId="15401"/>
    <cellStyle name="40% - Akzent1 3 3 5 2 4" xfId="15402"/>
    <cellStyle name="40% - Akzent1 3 2 2 5 2 4" xfId="15403"/>
    <cellStyle name="40% - Akzent2 2 3 5 2 4" xfId="15404"/>
    <cellStyle name="40% - Akzent2 2 2 2 5 2 4" xfId="15405"/>
    <cellStyle name="40% - Akzent2 3 3 5 2 4" xfId="15406"/>
    <cellStyle name="40% - Akzent2 3 2 2 5 2 4" xfId="15407"/>
    <cellStyle name="40% - Akzent3 2 3 5 2 4" xfId="15408"/>
    <cellStyle name="40% - Akzent3 2 2 2 5 2 4" xfId="15409"/>
    <cellStyle name="40% - Akzent3 3 3 5 2 4" xfId="15410"/>
    <cellStyle name="40% - Akzent3 3 2 2 5 2 4" xfId="15411"/>
    <cellStyle name="40% - Akzent4 2 3 5 2 4" xfId="15412"/>
    <cellStyle name="40% - Akzent4 2 2 2 5 2 4" xfId="15413"/>
    <cellStyle name="40% - Akzent4 3 3 5 2 4" xfId="15414"/>
    <cellStyle name="40% - Akzent4 3 2 2 5 2 4" xfId="15415"/>
    <cellStyle name="40% - Akzent5 2 3 5 2 4" xfId="15416"/>
    <cellStyle name="40% - Akzent5 2 2 2 5 2 4" xfId="15417"/>
    <cellStyle name="40% - Akzent5 3 3 5 2 4" xfId="15418"/>
    <cellStyle name="40% - Akzent5 3 2 2 5 2 4" xfId="15419"/>
    <cellStyle name="40% - Akzent6 2 3 5 2 4" xfId="15420"/>
    <cellStyle name="40% - Akzent6 2 2 2 5 2 4" xfId="15421"/>
    <cellStyle name="40% - Akzent6 3 3 5 2 4" xfId="15422"/>
    <cellStyle name="40% - Akzent6 3 2 2 5 2 4" xfId="15423"/>
    <cellStyle name="Notiz 7 2 5 2 4" xfId="15424"/>
    <cellStyle name="Prozent 5 2 5 2 4" xfId="15425"/>
    <cellStyle name="Standard 7 2 5 2 4" xfId="15426"/>
    <cellStyle name="20 % - Akzent6 3 4 2 4" xfId="15427"/>
    <cellStyle name="20 % - Akzent6 2 2 4 2 4" xfId="15428"/>
    <cellStyle name="20% - Akzent1 2 4 4 2 4" xfId="15429"/>
    <cellStyle name="20% - Akzent1 2 2 3 4 2 4" xfId="15430"/>
    <cellStyle name="20% - Akzent1 2 2 2 2 4 2 4" xfId="15431"/>
    <cellStyle name="20% - Akzent1 2 3 2 4 2 4" xfId="15432"/>
    <cellStyle name="20% - Akzent1 3 4 4 2 4" xfId="15433"/>
    <cellStyle name="20% - Akzent1 3 2 3 4 2 4" xfId="15434"/>
    <cellStyle name="20% - Akzent1 3 2 2 2 4 2 4" xfId="15435"/>
    <cellStyle name="20% - Akzent1 3 3 2 4 2 4" xfId="15436"/>
    <cellStyle name="20% - Akzent2 2 4 4 2 4" xfId="15437"/>
    <cellStyle name="20% - Akzent2 2 2 3 4 2 4" xfId="15438"/>
    <cellStyle name="20% - Akzent2 2 2 2 2 4 2 4" xfId="15439"/>
    <cellStyle name="20% - Akzent2 2 3 2 4 2 4" xfId="15440"/>
    <cellStyle name="20% - Akzent2 3 4 4 2 4" xfId="15441"/>
    <cellStyle name="20% - Akzent2 3 2 3 4 2 4" xfId="15442"/>
    <cellStyle name="20% - Akzent2 3 2 2 2 4 2 4" xfId="15443"/>
    <cellStyle name="20% - Akzent2 3 3 2 4 2 4" xfId="15444"/>
    <cellStyle name="20% - Akzent3 2 4 4 2 4" xfId="15445"/>
    <cellStyle name="20% - Akzent3 2 2 3 4 2 4" xfId="15446"/>
    <cellStyle name="20% - Akzent3 2 2 2 2 4 2 4" xfId="15447"/>
    <cellStyle name="20% - Akzent3 2 3 2 4 2 4" xfId="15448"/>
    <cellStyle name="20% - Akzent3 3 4 4 2 4" xfId="15449"/>
    <cellStyle name="20% - Akzent3 3 2 3 4 2 4" xfId="15450"/>
    <cellStyle name="20% - Akzent3 3 2 2 2 4 2 4" xfId="15451"/>
    <cellStyle name="20% - Akzent3 3 3 2 4 2 4" xfId="15452"/>
    <cellStyle name="20% - Akzent4 2 4 4 2 4" xfId="15453"/>
    <cellStyle name="20% - Akzent4 2 2 3 4 2 4" xfId="15454"/>
    <cellStyle name="20% - Akzent4 2 2 2 2 4 2 4" xfId="15455"/>
    <cellStyle name="20% - Akzent4 2 3 2 4 2 4" xfId="15456"/>
    <cellStyle name="20% - Akzent4 3 4 4 2 4" xfId="15457"/>
    <cellStyle name="20% - Akzent4 3 2 3 4 2 4" xfId="15458"/>
    <cellStyle name="20% - Akzent4 3 2 2 2 4 2 4" xfId="15459"/>
    <cellStyle name="20% - Akzent4 3 3 2 4 2 4" xfId="15460"/>
    <cellStyle name="20% - Akzent5 2 4 4 2 4" xfId="15461"/>
    <cellStyle name="20% - Akzent5 2 2 3 4 2 4" xfId="15462"/>
    <cellStyle name="20% - Akzent5 2 2 2 2 4 2 4" xfId="15463"/>
    <cellStyle name="20% - Akzent5 2 3 2 4 2 4" xfId="15464"/>
    <cellStyle name="20% - Akzent5 3 4 4 2 4" xfId="15465"/>
    <cellStyle name="20% - Akzent5 3 2 3 4 2 4" xfId="15466"/>
    <cellStyle name="20% - Akzent5 3 2 2 2 4 2 4" xfId="15467"/>
    <cellStyle name="20% - Akzent5 3 3 2 4 2 4" xfId="15468"/>
    <cellStyle name="20% - Akzent6 5 3 4 2 4" xfId="15469"/>
    <cellStyle name="20% - Akzent6 5 2 2 4 2 4" xfId="15470"/>
    <cellStyle name="20% - Akzent6 6 2 3 4 2 4" xfId="15471"/>
    <cellStyle name="20% - Akzent6 6 2 2 2 4 2 4" xfId="15472"/>
    <cellStyle name="20% - Akzent6 7 3 4 2 4" xfId="15473"/>
    <cellStyle name="20% - Akzent6 7 2 2 4 2 4" xfId="15474"/>
    <cellStyle name="40% - Akzent1 2 4 4 2 4" xfId="15475"/>
    <cellStyle name="40% - Akzent1 2 2 3 4 2 4" xfId="15476"/>
    <cellStyle name="40% - Akzent1 2 2 2 2 4 2 4" xfId="15477"/>
    <cellStyle name="40% - Akzent1 2 3 2 4 2 4" xfId="15478"/>
    <cellStyle name="40% - Akzent1 3 4 4 2 4" xfId="15479"/>
    <cellStyle name="40% - Akzent1 3 2 3 4 2 4" xfId="15480"/>
    <cellStyle name="40% - Akzent1 3 2 2 2 4 2 4" xfId="15481"/>
    <cellStyle name="40% - Akzent1 3 3 2 4 2 4" xfId="15482"/>
    <cellStyle name="40% - Akzent2 2 4 4 2 4" xfId="15483"/>
    <cellStyle name="40% - Akzent2 2 2 3 4 2 4" xfId="15484"/>
    <cellStyle name="40% - Akzent2 2 2 2 2 4 2 4" xfId="15485"/>
    <cellStyle name="40% - Akzent2 2 3 2 4 2 4" xfId="15486"/>
    <cellStyle name="40% - Akzent2 3 4 4 2 4" xfId="15487"/>
    <cellStyle name="40% - Akzent2 3 2 3 4 2 4" xfId="15488"/>
    <cellStyle name="40% - Akzent2 3 2 2 2 4 2 4" xfId="15489"/>
    <cellStyle name="40% - Akzent2 3 3 2 4 2 4" xfId="15490"/>
    <cellStyle name="40% - Akzent3 2 4 4 2 4" xfId="15491"/>
    <cellStyle name="40% - Akzent3 2 2 3 4 2 4" xfId="15492"/>
    <cellStyle name="40% - Akzent3 2 2 2 2 4 2 4" xfId="15493"/>
    <cellStyle name="40% - Akzent3 2 3 2 4 2 4" xfId="15494"/>
    <cellStyle name="40% - Akzent3 3 4 4 2 4" xfId="15495"/>
    <cellStyle name="40% - Akzent3 3 2 3 4 2 4" xfId="15496"/>
    <cellStyle name="40% - Akzent3 3 2 2 2 4 2 4" xfId="15497"/>
    <cellStyle name="40% - Akzent3 3 3 2 4 2 4" xfId="15498"/>
    <cellStyle name="40% - Akzent4 2 4 4 2 4" xfId="15499"/>
    <cellStyle name="40% - Akzent4 2 2 3 4 2 4" xfId="15500"/>
    <cellStyle name="40% - Akzent4 2 2 2 2 4 2 4" xfId="15501"/>
    <cellStyle name="40% - Akzent4 2 3 2 4 2 4" xfId="15502"/>
    <cellStyle name="40% - Akzent4 3 4 4 2 4" xfId="15503"/>
    <cellStyle name="40% - Akzent4 3 2 3 4 2 4" xfId="15504"/>
    <cellStyle name="40% - Akzent4 3 2 2 2 4 2 4" xfId="15505"/>
    <cellStyle name="40% - Akzent4 3 3 2 4 2 4" xfId="15506"/>
    <cellStyle name="40% - Akzent5 2 4 4 2 4" xfId="15507"/>
    <cellStyle name="40% - Akzent5 2 2 3 4 2 4" xfId="15508"/>
    <cellStyle name="40% - Akzent5 2 2 2 2 4 2 4" xfId="15509"/>
    <cellStyle name="40% - Akzent5 2 3 2 4 2 4" xfId="15510"/>
    <cellStyle name="40% - Akzent5 3 4 4 2 4" xfId="15511"/>
    <cellStyle name="40% - Akzent5 3 2 3 4 2 4" xfId="15512"/>
    <cellStyle name="40% - Akzent5 3 2 2 2 4 2 4" xfId="15513"/>
    <cellStyle name="40% - Akzent5 3 3 2 4 2 4" xfId="15514"/>
    <cellStyle name="40% - Akzent6 2 4 4 2 4" xfId="15515"/>
    <cellStyle name="40% - Akzent6 2 2 3 4 2 4" xfId="15516"/>
    <cellStyle name="40% - Akzent6 2 2 2 2 4 2 4" xfId="15517"/>
    <cellStyle name="40% - Akzent6 2 3 2 4 2 4" xfId="15518"/>
    <cellStyle name="40% - Akzent6 3 4 4 2 4" xfId="15519"/>
    <cellStyle name="40% - Akzent6 3 2 3 4 2 4" xfId="15520"/>
    <cellStyle name="40% - Akzent6 3 2 2 2 4 2 4" xfId="15521"/>
    <cellStyle name="40% - Akzent6 3 3 2 4 2 4" xfId="15522"/>
    <cellStyle name="Notiz 2 2 3 2 4 2 4" xfId="15523"/>
    <cellStyle name="Notiz 3 2 3 2 4 2 4" xfId="15524"/>
    <cellStyle name="Notiz 7 3 4 2 4" xfId="15525"/>
    <cellStyle name="Notiz 7 2 2 4 2 4" xfId="15526"/>
    <cellStyle name="Prozent 5 3 4 2 4" xfId="15527"/>
    <cellStyle name="Prozent 5 2 2 4 2 4" xfId="15528"/>
    <cellStyle name="Standard 3 3 4 2 4" xfId="15529"/>
    <cellStyle name="Standard 6 3 4 2 4" xfId="15530"/>
    <cellStyle name="Standard 7 3 4 2 4" xfId="15531"/>
    <cellStyle name="Standard 7 2 2 4 2 4" xfId="15532"/>
    <cellStyle name="Dezimal 2 6 2 5" xfId="15533"/>
    <cellStyle name="Dezimal 2 3 3 2 5" xfId="15534"/>
    <cellStyle name="Komma 2 2 2 5" xfId="15535"/>
    <cellStyle name="Dezimal 2 5 2 2 5" xfId="15536"/>
    <cellStyle name="Dezimal 2 3 2 2 2 5" xfId="15537"/>
    <cellStyle name="Notiz 12 2 5 2" xfId="15538"/>
    <cellStyle name="Standard 15 3 2 4" xfId="15539"/>
    <cellStyle name="Prozent 16 2 4" xfId="15540"/>
    <cellStyle name="Währung [0] 9 2 2 4" xfId="15541"/>
    <cellStyle name="Dezimal 2 2 3 2 5" xfId="15542"/>
    <cellStyle name="Dezimal 2 2 2 2 2 5" xfId="15543"/>
    <cellStyle name="Komma 6 2 5" xfId="15544"/>
    <cellStyle name="Komma 4 2 2 5" xfId="15545"/>
    <cellStyle name="Komma 5 3 5" xfId="15546"/>
    <cellStyle name="Komma 5 2 2 5" xfId="15547"/>
    <cellStyle name="Prozent 5 3 2 3 2 4" xfId="15548"/>
    <cellStyle name="Standard 3 3 2 3 2 4" xfId="15549"/>
    <cellStyle name="Standard 6 3 2 3 2 4" xfId="15550"/>
    <cellStyle name="Standard 6 4 3 2 4" xfId="15551"/>
    <cellStyle name="Standard 7 3 2 3 2 4" xfId="15552"/>
    <cellStyle name="Standard 24 2 4" xfId="15553"/>
    <cellStyle name="Standard 25 2 4" xfId="15554"/>
    <cellStyle name="20 % - Akzent1 2 2 4" xfId="15555"/>
    <cellStyle name="40 % - Akzent1 2 2 4" xfId="15556"/>
    <cellStyle name="20 % - Akzent2 2 2 4" xfId="15557"/>
    <cellStyle name="40 % - Akzent2 2 2 4" xfId="15558"/>
    <cellStyle name="20 % - Akzent3 2 2 4" xfId="15559"/>
    <cellStyle name="40 % - Akzent3 2 2 4" xfId="15560"/>
    <cellStyle name="20 % - Akzent4 2 2 4" xfId="15561"/>
    <cellStyle name="40 % - Akzent4 2 2 4" xfId="15562"/>
    <cellStyle name="20 % - Akzent5 2 2 4" xfId="15563"/>
    <cellStyle name="40 % - Akzent5 2 2 4" xfId="15564"/>
    <cellStyle name="20 % - Akzent6 7 2 4" xfId="15565"/>
    <cellStyle name="40 % - Akzent6 2 2 4" xfId="15566"/>
    <cellStyle name="20 % - Akzent3 4 5 2" xfId="15567"/>
    <cellStyle name="20 % - Akzent4 3 5 2" xfId="15568"/>
    <cellStyle name="20 % - Akzent1 4 5 2" xfId="15569"/>
    <cellStyle name="Notiz 10 4 4" xfId="15570"/>
    <cellStyle name="Notiz 11 4 4" xfId="15571"/>
    <cellStyle name="20 % - Akzent5 4 5 2" xfId="15572"/>
    <cellStyle name="20 % - Akzent4 4 5 2" xfId="15573"/>
    <cellStyle name="20 % - Akzent2 3 5 2" xfId="15574"/>
    <cellStyle name="40 % - Akzent4 4 5 2" xfId="15575"/>
    <cellStyle name="20 % - Akzent2 4 5 2" xfId="15576"/>
    <cellStyle name="40 % - Akzent3 4 5 2" xfId="15577"/>
    <cellStyle name="40 % - Akzent1 4 5 2" xfId="15578"/>
    <cellStyle name="40 % - Akzent4 3 5 2" xfId="15579"/>
    <cellStyle name="40 % - Akzent5 3 5 2" xfId="15580"/>
    <cellStyle name="20 % - Akzent5 3 5 2" xfId="15581"/>
    <cellStyle name="Standard 14 5 4" xfId="15582"/>
    <cellStyle name="Standard 17 4 4" xfId="15583"/>
    <cellStyle name="20 % - Akzent1 3 5 2" xfId="15584"/>
    <cellStyle name="40 % - Akzent1 3 5 2" xfId="15585"/>
    <cellStyle name="40 % - Akzent2 3 5 2" xfId="15586"/>
    <cellStyle name="20 % - Akzent3 3 5 2" xfId="15587"/>
    <cellStyle name="40 % - Akzent3 3 5 2" xfId="15588"/>
    <cellStyle name="Standard 7 9 4" xfId="15589"/>
    <cellStyle name="Standard 7 10 4" xfId="15590"/>
    <cellStyle name="Standard 7 11 4" xfId="15591"/>
    <cellStyle name="Standard 28 3" xfId="15592"/>
    <cellStyle name="20 % - Akzent6 9 3" xfId="15593"/>
    <cellStyle name="20 % - Akzent6 2 2 6 3" xfId="15594"/>
    <cellStyle name="20 % - Akzent6 2 7 3" xfId="15595"/>
    <cellStyle name="20 % - Akzent6 3 6 3" xfId="15596"/>
    <cellStyle name="20% - Akzent1 2 10 3" xfId="15597"/>
    <cellStyle name="20% - Akzent1 2 2 9 3" xfId="15598"/>
    <cellStyle name="20% - Akzent1 2 2 2 7 3" xfId="15599"/>
    <cellStyle name="20% - Akzent1 2 2 2 2 6 3" xfId="15600"/>
    <cellStyle name="20% - Akzent1 2 2 3 6 3" xfId="15601"/>
    <cellStyle name="20% - Akzent1 2 3 7 3" xfId="15602"/>
    <cellStyle name="20% - Akzent1 2 3 2 6 3" xfId="15603"/>
    <cellStyle name="20% - Akzent1 2 4 6 3" xfId="15604"/>
    <cellStyle name="20% - Akzent1 3 10 3" xfId="15605"/>
    <cellStyle name="20% - Akzent1 3 2 9 3" xfId="15606"/>
    <cellStyle name="20% - Akzent1 3 2 2 7 3" xfId="15607"/>
    <cellStyle name="20% - Akzent1 3 2 2 2 6 3" xfId="15608"/>
    <cellStyle name="20% - Akzent1 3 2 3 6 3" xfId="15609"/>
    <cellStyle name="20% - Akzent1 3 3 7 3" xfId="15610"/>
    <cellStyle name="20% - Akzent1 3 3 2 6 3" xfId="15611"/>
    <cellStyle name="20% - Akzent1 3 4 6 3" xfId="15612"/>
    <cellStyle name="20% - Akzent2 2 10 3" xfId="15613"/>
    <cellStyle name="20% - Akzent2 2 2 9 3" xfId="15614"/>
    <cellStyle name="20% - Akzent2 2 2 2 7 3" xfId="15615"/>
    <cellStyle name="20% - Akzent2 2 2 2 2 6 3" xfId="15616"/>
    <cellStyle name="20% - Akzent2 2 2 3 6 3" xfId="15617"/>
    <cellStyle name="20% - Akzent2 2 3 7 3" xfId="15618"/>
    <cellStyle name="20% - Akzent2 2 3 2 6 3" xfId="15619"/>
    <cellStyle name="20% - Akzent2 2 4 6 3" xfId="15620"/>
    <cellStyle name="20% - Akzent2 3 10 3" xfId="15621"/>
    <cellStyle name="20% - Akzent2 3 2 9 3" xfId="15622"/>
    <cellStyle name="20% - Akzent2 3 2 2 7 3" xfId="15623"/>
    <cellStyle name="20% - Akzent2 3 2 2 2 6 3" xfId="15624"/>
    <cellStyle name="20% - Akzent2 3 2 3 6 3" xfId="15625"/>
    <cellStyle name="20% - Akzent2 3 3 7 3" xfId="15626"/>
    <cellStyle name="20% - Akzent2 3 3 2 6 3" xfId="15627"/>
    <cellStyle name="20% - Akzent2 3 4 6 3" xfId="15628"/>
    <cellStyle name="20% - Akzent3 2 10 3" xfId="15629"/>
    <cellStyle name="20% - Akzent3 2 2 9 3" xfId="15630"/>
    <cellStyle name="20% - Akzent3 2 2 2 7 3" xfId="15631"/>
    <cellStyle name="20% - Akzent3 2 2 2 2 6 3" xfId="15632"/>
    <cellStyle name="20% - Akzent3 2 2 3 6 3" xfId="15633"/>
    <cellStyle name="20% - Akzent3 2 3 7 3" xfId="15634"/>
    <cellStyle name="20% - Akzent3 2 3 2 6 3" xfId="15635"/>
    <cellStyle name="20% - Akzent3 2 4 6 3" xfId="15636"/>
    <cellStyle name="20% - Akzent3 3 10 3" xfId="15637"/>
    <cellStyle name="20% - Akzent3 3 2 9 3" xfId="15638"/>
    <cellStyle name="20% - Akzent3 3 2 2 7 3" xfId="15639"/>
    <cellStyle name="20% - Akzent3 3 2 2 2 6 3" xfId="15640"/>
    <cellStyle name="20% - Akzent3 3 2 3 6 3" xfId="15641"/>
    <cellStyle name="20% - Akzent3 3 3 7 3" xfId="15642"/>
    <cellStyle name="20% - Akzent3 3 3 2 6 3" xfId="15643"/>
    <cellStyle name="20% - Akzent3 3 4 6 3" xfId="15644"/>
    <cellStyle name="20% - Akzent4 2 10 3" xfId="15645"/>
    <cellStyle name="20% - Akzent4 2 2 9 3" xfId="15646"/>
    <cellStyle name="20% - Akzent4 2 2 2 7 3" xfId="15647"/>
    <cellStyle name="20% - Akzent4 2 2 2 2 6 3" xfId="15648"/>
    <cellStyle name="20% - Akzent4 2 2 3 6 3" xfId="15649"/>
    <cellStyle name="20% - Akzent4 2 3 7 3" xfId="15650"/>
    <cellStyle name="20% - Akzent4 2 3 2 6 3" xfId="15651"/>
    <cellStyle name="20% - Akzent4 2 4 6 3" xfId="15652"/>
    <cellStyle name="20% - Akzent4 3 10 3" xfId="15653"/>
    <cellStyle name="20% - Akzent4 3 2 9 3" xfId="15654"/>
    <cellStyle name="20% - Akzent4 3 2 2 7 3" xfId="15655"/>
    <cellStyle name="20% - Akzent4 3 2 2 2 6 3" xfId="15656"/>
    <cellStyle name="20% - Akzent4 3 2 3 6 3" xfId="15657"/>
    <cellStyle name="20% - Akzent4 3 3 7 3" xfId="15658"/>
    <cellStyle name="20% - Akzent4 3 3 2 6 3" xfId="15659"/>
    <cellStyle name="20% - Akzent4 3 4 6 3" xfId="15660"/>
    <cellStyle name="20% - Akzent5 2 10 3" xfId="15661"/>
    <cellStyle name="20% - Akzent5 2 2 9 3" xfId="15662"/>
    <cellStyle name="20% - Akzent5 2 2 2 7 3" xfId="15663"/>
    <cellStyle name="20% - Akzent5 2 2 2 2 6 3" xfId="15664"/>
    <cellStyle name="20% - Akzent5 2 2 3 6 3" xfId="15665"/>
    <cellStyle name="20% - Akzent5 2 3 7 3" xfId="15666"/>
    <cellStyle name="20% - Akzent5 2 3 2 6 3" xfId="15667"/>
    <cellStyle name="20% - Akzent5 2 4 6 3" xfId="15668"/>
    <cellStyle name="20% - Akzent5 3 10 3" xfId="15669"/>
    <cellStyle name="20% - Akzent5 3 2 9 3" xfId="15670"/>
    <cellStyle name="20% - Akzent5 3 2 2 7 3" xfId="15671"/>
    <cellStyle name="20% - Akzent5 3 2 2 2 6 3" xfId="15672"/>
    <cellStyle name="20% - Akzent5 3 2 3 6 3" xfId="15673"/>
    <cellStyle name="20% - Akzent5 3 3 7 3" xfId="15674"/>
    <cellStyle name="20% - Akzent5 3 3 2 6 3" xfId="15675"/>
    <cellStyle name="20% - Akzent5 3 4 6 3" xfId="15676"/>
    <cellStyle name="20% - Akzent6 5 9 3" xfId="15677"/>
    <cellStyle name="20% - Akzent6 5 2 7 3" xfId="15678"/>
    <cellStyle name="20% - Akzent6 5 2 2 6 3" xfId="15679"/>
    <cellStyle name="20% - Akzent6 5 3 6 3" xfId="15680"/>
    <cellStyle name="20% - Akzent6 6 2 9 3" xfId="15681"/>
    <cellStyle name="20% - Akzent6 6 2 2 7 3" xfId="15682"/>
    <cellStyle name="20% - Akzent6 6 2 2 2 6 3" xfId="15683"/>
    <cellStyle name="20% - Akzent6 6 2 3 6 3" xfId="15684"/>
    <cellStyle name="20% - Akzent6 7 9 3" xfId="15685"/>
    <cellStyle name="20% - Akzent6 7 2 7 3" xfId="15686"/>
    <cellStyle name="20% - Akzent6 7 2 2 6 3" xfId="15687"/>
    <cellStyle name="20% - Akzent6 7 3 6 3" xfId="15688"/>
    <cellStyle name="40% - Akzent1 2 10 3" xfId="15689"/>
    <cellStyle name="40% - Akzent1 2 2 9 3" xfId="15690"/>
    <cellStyle name="40% - Akzent1 2 2 2 7 3" xfId="15691"/>
    <cellStyle name="40% - Akzent1 2 2 2 2 6 3" xfId="15692"/>
    <cellStyle name="40% - Akzent1 2 2 3 6 3" xfId="15693"/>
    <cellStyle name="40% - Akzent1 2 3 7 3" xfId="15694"/>
    <cellStyle name="40% - Akzent1 2 3 2 6 3" xfId="15695"/>
    <cellStyle name="40% - Akzent1 2 4 6 3" xfId="15696"/>
    <cellStyle name="40% - Akzent1 3 10 3" xfId="15697"/>
    <cellStyle name="40% - Akzent1 3 2 9 3" xfId="15698"/>
    <cellStyle name="40% - Akzent1 3 2 2 7 3" xfId="15699"/>
    <cellStyle name="40% - Akzent1 3 2 2 2 6 3" xfId="15700"/>
    <cellStyle name="40% - Akzent1 3 2 3 6 3" xfId="15701"/>
    <cellStyle name="40% - Akzent1 3 3 7 3" xfId="15702"/>
    <cellStyle name="40% - Akzent1 3 3 2 6 3" xfId="15703"/>
    <cellStyle name="40% - Akzent1 3 4 6 3" xfId="15704"/>
    <cellStyle name="40% - Akzent2 2 10 3" xfId="15705"/>
    <cellStyle name="40% - Akzent2 2 2 9 3" xfId="15706"/>
    <cellStyle name="40% - Akzent2 2 2 2 7 3" xfId="15707"/>
    <cellStyle name="40% - Akzent2 2 2 2 2 6 3" xfId="15708"/>
    <cellStyle name="40% - Akzent2 2 2 3 6 3" xfId="15709"/>
    <cellStyle name="40% - Akzent2 2 3 7 3" xfId="15710"/>
    <cellStyle name="40% - Akzent2 2 3 2 6 3" xfId="15711"/>
    <cellStyle name="40% - Akzent2 2 4 6 3" xfId="15712"/>
    <cellStyle name="40% - Akzent2 3 10 3" xfId="15713"/>
    <cellStyle name="40% - Akzent2 3 2 9 3" xfId="15714"/>
    <cellStyle name="40% - Akzent2 3 2 2 7 3" xfId="15715"/>
    <cellStyle name="40% - Akzent2 3 2 2 2 6 3" xfId="15716"/>
    <cellStyle name="40% - Akzent2 3 2 3 6 3" xfId="15717"/>
    <cellStyle name="40% - Akzent2 3 3 7 3" xfId="15718"/>
    <cellStyle name="40% - Akzent2 3 3 2 6 3" xfId="15719"/>
    <cellStyle name="40% - Akzent2 3 4 6 3" xfId="15720"/>
    <cellStyle name="40% - Akzent3 2 10 3" xfId="15721"/>
    <cellStyle name="40% - Akzent3 2 2 9 3" xfId="15722"/>
    <cellStyle name="40% - Akzent3 2 2 2 7 3" xfId="15723"/>
    <cellStyle name="40% - Akzent3 2 2 2 2 6 3" xfId="15724"/>
    <cellStyle name="40% - Akzent3 2 2 3 6 3" xfId="15725"/>
    <cellStyle name="40% - Akzent3 2 3 7 3" xfId="15726"/>
    <cellStyle name="40% - Akzent3 2 3 2 6 3" xfId="15727"/>
    <cellStyle name="40% - Akzent3 2 4 6 3" xfId="15728"/>
    <cellStyle name="40% - Akzent3 3 10 3" xfId="15729"/>
    <cellStyle name="40% - Akzent3 3 2 9 3" xfId="15730"/>
    <cellStyle name="40% - Akzent3 3 2 2 7 3" xfId="15731"/>
    <cellStyle name="40% - Akzent3 3 2 2 2 6 3" xfId="15732"/>
    <cellStyle name="40% - Akzent3 3 2 3 6 3" xfId="15733"/>
    <cellStyle name="40% - Akzent3 3 3 7 3" xfId="15734"/>
    <cellStyle name="40% - Akzent3 3 3 2 6 3" xfId="15735"/>
    <cellStyle name="40% - Akzent3 3 4 6 3" xfId="15736"/>
    <cellStyle name="40% - Akzent4 2 10 3" xfId="15737"/>
    <cellStyle name="40% - Akzent4 2 2 9 3" xfId="15738"/>
    <cellStyle name="40% - Akzent4 2 2 2 7 3" xfId="15739"/>
    <cellStyle name="40% - Akzent4 2 2 2 2 6 3" xfId="15740"/>
    <cellStyle name="40% - Akzent4 2 2 3 6 3" xfId="15741"/>
    <cellStyle name="40% - Akzent4 2 3 7 3" xfId="15742"/>
    <cellStyle name="40% - Akzent4 2 3 2 6 3" xfId="15743"/>
    <cellStyle name="40% - Akzent4 2 4 6 3" xfId="15744"/>
    <cellStyle name="40% - Akzent4 3 10 3" xfId="15745"/>
    <cellStyle name="40% - Akzent4 3 2 9 3" xfId="15746"/>
    <cellStyle name="40% - Akzent4 3 2 2 7 3" xfId="15747"/>
    <cellStyle name="40% - Akzent4 3 2 2 2 6 3" xfId="15748"/>
    <cellStyle name="40% - Akzent4 3 2 3 6 3" xfId="15749"/>
    <cellStyle name="40% - Akzent4 3 3 7 3" xfId="15750"/>
    <cellStyle name="40% - Akzent4 3 3 2 6 3" xfId="15751"/>
    <cellStyle name="40% - Akzent4 3 4 6 3" xfId="15752"/>
    <cellStyle name="40% - Akzent5 2 10 3" xfId="15753"/>
    <cellStyle name="40% - Akzent5 2 2 9 3" xfId="15754"/>
    <cellStyle name="40% - Akzent5 2 2 2 7 3" xfId="15755"/>
    <cellStyle name="40% - Akzent5 2 2 2 2 6 3" xfId="15756"/>
    <cellStyle name="40% - Akzent5 2 2 3 6 3" xfId="15757"/>
    <cellStyle name="40% - Akzent5 2 3 7 3" xfId="15758"/>
    <cellStyle name="40% - Akzent5 2 3 2 6 3" xfId="15759"/>
    <cellStyle name="40% - Akzent5 2 4 6 3" xfId="15760"/>
    <cellStyle name="40% - Akzent5 3 10 3" xfId="15761"/>
    <cellStyle name="40% - Akzent5 3 2 9 3" xfId="15762"/>
    <cellStyle name="40% - Akzent5 3 2 2 7 3" xfId="15763"/>
    <cellStyle name="40% - Akzent5 3 2 2 2 6 3" xfId="15764"/>
    <cellStyle name="40% - Akzent5 3 2 3 6 3" xfId="15765"/>
    <cellStyle name="40% - Akzent5 3 3 7 3" xfId="15766"/>
    <cellStyle name="40% - Akzent5 3 3 2 6 3" xfId="15767"/>
    <cellStyle name="40% - Akzent5 3 4 6 3" xfId="15768"/>
    <cellStyle name="40% - Akzent6 2 10 3" xfId="15769"/>
    <cellStyle name="40% - Akzent6 2 2 9 3" xfId="15770"/>
    <cellStyle name="40% - Akzent6 2 2 2 7 3" xfId="15771"/>
    <cellStyle name="40% - Akzent6 2 2 2 2 6 3" xfId="15772"/>
    <cellStyle name="40% - Akzent6 2 2 3 6 3" xfId="15773"/>
    <cellStyle name="40% - Akzent6 2 3 7 3" xfId="15774"/>
    <cellStyle name="40% - Akzent6 2 3 2 6 3" xfId="15775"/>
    <cellStyle name="40% - Akzent6 2 4 6 3" xfId="15776"/>
    <cellStyle name="40% - Akzent6 3 10 3" xfId="15777"/>
    <cellStyle name="40% - Akzent6 3 2 9 3" xfId="15778"/>
    <cellStyle name="40% - Akzent6 3 2 2 7 3" xfId="15779"/>
    <cellStyle name="40% - Akzent6 3 2 2 2 6 3" xfId="15780"/>
    <cellStyle name="40% - Akzent6 3 2 3 6 3" xfId="15781"/>
    <cellStyle name="40% - Akzent6 3 3 7 3" xfId="15782"/>
    <cellStyle name="40% - Akzent6 3 3 2 6 3" xfId="15783"/>
    <cellStyle name="40% - Akzent6 3 4 6 3" xfId="15784"/>
    <cellStyle name="Dezimal 2 8 4" xfId="15785"/>
    <cellStyle name="Dezimal 2 2 5 4" xfId="15786"/>
    <cellStyle name="Dezimal 2 3 5 4" xfId="15787"/>
    <cellStyle name="Dezimal 2 4 4 4" xfId="15788"/>
    <cellStyle name="Notiz 2 2 3 7 3" xfId="15789"/>
    <cellStyle name="Notiz 2 2 3 2 6 3" xfId="15790"/>
    <cellStyle name="Notiz 3 2 3 7 3" xfId="15791"/>
    <cellStyle name="Notiz 3 2 3 2 6 3" xfId="15792"/>
    <cellStyle name="Notiz 7 9 3" xfId="15793"/>
    <cellStyle name="Notiz 7 2 7 3" xfId="15794"/>
    <cellStyle name="Notiz 7 2 2 6 3" xfId="15795"/>
    <cellStyle name="Notiz 7 3 6 3" xfId="15796"/>
    <cellStyle name="Prozent 5 9 3" xfId="15797"/>
    <cellStyle name="Prozent 5 2 7 3" xfId="15798"/>
    <cellStyle name="Prozent 5 2 2 6 3" xfId="15799"/>
    <cellStyle name="Prozent 5 3 6 3" xfId="15800"/>
    <cellStyle name="Standard 3 3 6 3" xfId="15801"/>
    <cellStyle name="Standard 6 3 6 3" xfId="15802"/>
    <cellStyle name="Standard 7 12 3" xfId="15803"/>
    <cellStyle name="Standard 7 2 7 3" xfId="15804"/>
    <cellStyle name="Standard 7 2 2 6 3" xfId="15805"/>
    <cellStyle name="Standard 7 3 6 3" xfId="15806"/>
    <cellStyle name="Komma 8 4" xfId="15807"/>
    <cellStyle name="Dezimal 2 5 5 4" xfId="15808"/>
    <cellStyle name="Standard 6 8 3" xfId="15809"/>
    <cellStyle name="Standard 3 8 3" xfId="15810"/>
    <cellStyle name="Dezimal 2 3 2 4 4" xfId="15811"/>
    <cellStyle name="Komma 2 5 4" xfId="15812"/>
    <cellStyle name="Standard 13 6 3" xfId="15813"/>
    <cellStyle name="20 % - Akzent6 4 4 3" xfId="15814"/>
    <cellStyle name="20 % - Akzent6 2 3 4 3" xfId="15815"/>
    <cellStyle name="20 % - Akzent6 2 2 2 4 3" xfId="15816"/>
    <cellStyle name="20 % - Akzent6 3 2 4 3" xfId="15817"/>
    <cellStyle name="20% - Akzent1 2 5 4 3" xfId="15818"/>
    <cellStyle name="20% - Akzent1 2 2 4 4 3" xfId="15819"/>
    <cellStyle name="20% - Akzent1 2 2 2 3 4 3" xfId="15820"/>
    <cellStyle name="20% - Akzent1 2 2 2 2 2 4 3" xfId="15821"/>
    <cellStyle name="20% - Akzent1 2 2 3 2 4 3" xfId="15822"/>
    <cellStyle name="20% - Akzent1 2 3 3 4 3" xfId="15823"/>
    <cellStyle name="20% - Akzent1 2 3 2 2 4 3" xfId="15824"/>
    <cellStyle name="20% - Akzent1 2 4 2 4 3" xfId="15825"/>
    <cellStyle name="20% - Akzent1 3 5 4 3" xfId="15826"/>
    <cellStyle name="20% - Akzent1 3 2 4 4 3" xfId="15827"/>
    <cellStyle name="20% - Akzent1 3 2 2 3 4 3" xfId="15828"/>
    <cellStyle name="20% - Akzent1 3 2 2 2 2 4 3" xfId="15829"/>
    <cellStyle name="20% - Akzent1 3 2 3 2 4 3" xfId="15830"/>
    <cellStyle name="20% - Akzent1 3 3 3 4 3" xfId="15831"/>
    <cellStyle name="20% - Akzent1 3 3 2 2 4 3" xfId="15832"/>
    <cellStyle name="20% - Akzent1 3 4 2 4 3" xfId="15833"/>
    <cellStyle name="20% - Akzent2 2 5 4 3" xfId="15834"/>
    <cellStyle name="20% - Akzent2 2 2 4 4 3" xfId="15835"/>
    <cellStyle name="20% - Akzent2 2 2 2 3 4 3" xfId="15836"/>
    <cellStyle name="20% - Akzent2 2 2 2 2 2 4 3" xfId="15837"/>
    <cellStyle name="20% - Akzent2 2 2 3 2 4 3" xfId="15838"/>
    <cellStyle name="20% - Akzent2 2 3 3 4 3" xfId="15839"/>
    <cellStyle name="20% - Akzent2 2 3 2 2 4 3" xfId="15840"/>
    <cellStyle name="20% - Akzent2 2 4 2 4 3" xfId="15841"/>
    <cellStyle name="20% - Akzent2 3 5 4 3" xfId="15842"/>
    <cellStyle name="20% - Akzent2 3 2 4 4 3" xfId="15843"/>
    <cellStyle name="20% - Akzent2 3 2 2 3 4 3" xfId="15844"/>
    <cellStyle name="20% - Akzent2 3 2 2 2 2 4 3" xfId="15845"/>
    <cellStyle name="20% - Akzent2 3 2 3 2 4 3" xfId="15846"/>
    <cellStyle name="20% - Akzent2 3 3 3 4 3" xfId="15847"/>
    <cellStyle name="20% - Akzent2 3 3 2 2 4 3" xfId="15848"/>
    <cellStyle name="20% - Akzent2 3 4 2 4 3" xfId="15849"/>
    <cellStyle name="20% - Akzent3 2 5 4 3" xfId="15850"/>
    <cellStyle name="20% - Akzent3 2 2 4 4 3" xfId="15851"/>
    <cellStyle name="20% - Akzent3 2 2 2 3 4 3" xfId="15852"/>
    <cellStyle name="20% - Akzent3 2 2 2 2 2 4 3" xfId="15853"/>
    <cellStyle name="20% - Akzent3 2 2 3 2 4 3" xfId="15854"/>
    <cellStyle name="20% - Akzent3 2 3 3 4 3" xfId="15855"/>
    <cellStyle name="20% - Akzent3 2 3 2 2 4 3" xfId="15856"/>
    <cellStyle name="20% - Akzent3 2 4 2 4 3" xfId="15857"/>
    <cellStyle name="20% - Akzent3 3 5 4 3" xfId="15858"/>
    <cellStyle name="20% - Akzent3 3 2 4 4 3" xfId="15859"/>
    <cellStyle name="20% - Akzent3 3 2 2 3 4 3" xfId="15860"/>
    <cellStyle name="20% - Akzent3 3 2 2 2 2 4 3" xfId="15861"/>
    <cellStyle name="20% - Akzent3 3 2 3 2 4 3" xfId="15862"/>
    <cellStyle name="20% - Akzent3 3 3 3 4 3" xfId="15863"/>
    <cellStyle name="20% - Akzent3 3 3 2 2 4 3" xfId="15864"/>
    <cellStyle name="20% - Akzent3 3 4 2 4 3" xfId="15865"/>
    <cellStyle name="20% - Akzent4 2 5 4 3" xfId="15866"/>
    <cellStyle name="20% - Akzent4 2 2 4 4 3" xfId="15867"/>
    <cellStyle name="20% - Akzent4 2 2 2 3 4 3" xfId="15868"/>
    <cellStyle name="20% - Akzent4 2 2 2 2 2 4 3" xfId="15869"/>
    <cellStyle name="20% - Akzent4 2 2 3 2 4 3" xfId="15870"/>
    <cellStyle name="20% - Akzent4 2 3 3 4 3" xfId="15871"/>
    <cellStyle name="20% - Akzent4 2 3 2 2 4 3" xfId="15872"/>
    <cellStyle name="20% - Akzent4 2 4 2 4 3" xfId="15873"/>
    <cellStyle name="20% - Akzent4 3 5 4 3" xfId="15874"/>
    <cellStyle name="20% - Akzent4 3 2 4 4 3" xfId="15875"/>
    <cellStyle name="20% - Akzent4 3 2 2 3 4 3" xfId="15876"/>
    <cellStyle name="20% - Akzent4 3 2 2 2 2 4 3" xfId="15877"/>
    <cellStyle name="20% - Akzent4 3 2 3 2 4 3" xfId="15878"/>
    <cellStyle name="20% - Akzent4 3 3 3 4 3" xfId="15879"/>
    <cellStyle name="20% - Akzent4 3 3 2 2 4 3" xfId="15880"/>
    <cellStyle name="20% - Akzent4 3 4 2 4 3" xfId="15881"/>
    <cellStyle name="20% - Akzent5 2 5 4 3" xfId="15882"/>
    <cellStyle name="20% - Akzent5 2 2 4 4 3" xfId="15883"/>
    <cellStyle name="20% - Akzent5 2 2 2 3 4 3" xfId="15884"/>
    <cellStyle name="20% - Akzent5 2 2 2 2 2 4 3" xfId="15885"/>
    <cellStyle name="20% - Akzent5 2 2 3 2 4 3" xfId="15886"/>
    <cellStyle name="20% - Akzent5 2 3 3 4 3" xfId="15887"/>
    <cellStyle name="20% - Akzent5 2 3 2 2 4 3" xfId="15888"/>
    <cellStyle name="20% - Akzent5 2 4 2 4 3" xfId="15889"/>
    <cellStyle name="20% - Akzent5 3 5 4 3" xfId="15890"/>
    <cellStyle name="20% - Akzent5 3 2 4 4 3" xfId="15891"/>
    <cellStyle name="20% - Akzent5 3 2 2 3 4 3" xfId="15892"/>
    <cellStyle name="20% - Akzent5 3 2 2 2 2 4 3" xfId="15893"/>
    <cellStyle name="20% - Akzent5 3 2 3 2 4 3" xfId="15894"/>
    <cellStyle name="20% - Akzent5 3 3 3 4 3" xfId="15895"/>
    <cellStyle name="20% - Akzent5 3 3 2 2 4 3" xfId="15896"/>
    <cellStyle name="20% - Akzent5 3 4 2 4 3" xfId="15897"/>
    <cellStyle name="20% - Akzent6 5 4 4 3" xfId="15898"/>
    <cellStyle name="20% - Akzent6 5 2 3 4 3" xfId="15899"/>
    <cellStyle name="20% - Akzent6 5 2 2 2 4 3" xfId="15900"/>
    <cellStyle name="20% - Akzent6 5 3 2 4 3" xfId="15901"/>
    <cellStyle name="20% - Akzent6 6 2 4 4 3" xfId="15902"/>
    <cellStyle name="20% - Akzent6 6 2 2 3 4 3" xfId="15903"/>
    <cellStyle name="20% - Akzent6 6 2 2 2 2 4 3" xfId="15904"/>
    <cellStyle name="20% - Akzent6 6 2 3 2 4 3" xfId="15905"/>
    <cellStyle name="20% - Akzent6 7 4 4 3" xfId="15906"/>
    <cellStyle name="20% - Akzent6 7 2 3 4 3" xfId="15907"/>
    <cellStyle name="20% - Akzent6 7 2 2 2 4 3" xfId="15908"/>
    <cellStyle name="20% - Akzent6 7 3 2 4 3" xfId="15909"/>
    <cellStyle name="40% - Akzent1 2 5 4 3" xfId="15910"/>
    <cellStyle name="40% - Akzent1 2 2 4 4 3" xfId="15911"/>
    <cellStyle name="40% - Akzent1 2 2 2 3 4 3" xfId="15912"/>
    <cellStyle name="40% - Akzent1 2 2 2 2 2 4 3" xfId="15913"/>
    <cellStyle name="40% - Akzent1 2 2 3 2 4 3" xfId="15914"/>
    <cellStyle name="40% - Akzent1 2 3 3 4 3" xfId="15915"/>
    <cellStyle name="40% - Akzent1 2 3 2 2 4 3" xfId="15916"/>
    <cellStyle name="40% - Akzent1 2 4 2 4 3" xfId="15917"/>
    <cellStyle name="40% - Akzent1 3 5 4 3" xfId="15918"/>
    <cellStyle name="40% - Akzent1 3 2 4 4 3" xfId="15919"/>
    <cellStyle name="40% - Akzent1 3 2 2 3 4 3" xfId="15920"/>
    <cellStyle name="40% - Akzent1 3 2 2 2 2 4 3" xfId="15921"/>
    <cellStyle name="40% - Akzent1 3 2 3 2 4 3" xfId="15922"/>
    <cellStyle name="40% - Akzent1 3 3 3 4 3" xfId="15923"/>
    <cellStyle name="40% - Akzent1 3 3 2 2 4 3" xfId="15924"/>
    <cellStyle name="40% - Akzent1 3 4 2 4 3" xfId="15925"/>
    <cellStyle name="40% - Akzent2 2 5 4 3" xfId="15926"/>
    <cellStyle name="40% - Akzent2 2 2 4 4 3" xfId="15927"/>
    <cellStyle name="40% - Akzent2 2 2 2 3 4 3" xfId="15928"/>
    <cellStyle name="40% - Akzent2 2 2 2 2 2 4 3" xfId="15929"/>
    <cellStyle name="40% - Akzent2 2 2 3 2 4 3" xfId="15930"/>
    <cellStyle name="40% - Akzent2 2 3 3 4 3" xfId="15931"/>
    <cellStyle name="40% - Akzent2 2 3 2 2 4 3" xfId="15932"/>
    <cellStyle name="40% - Akzent2 2 4 2 4 3" xfId="15933"/>
    <cellStyle name="40% - Akzent2 3 5 4 3" xfId="15934"/>
    <cellStyle name="40% - Akzent2 3 2 4 4 3" xfId="15935"/>
    <cellStyle name="40% - Akzent2 3 2 2 3 4 3" xfId="15936"/>
    <cellStyle name="40% - Akzent2 3 2 2 2 2 4 3" xfId="15937"/>
    <cellStyle name="40% - Akzent2 3 2 3 2 4 3" xfId="15938"/>
    <cellStyle name="40% - Akzent2 3 3 3 4 3" xfId="15939"/>
    <cellStyle name="40% - Akzent2 3 3 2 2 4 3" xfId="15940"/>
    <cellStyle name="40% - Akzent2 3 4 2 4 3" xfId="15941"/>
    <cellStyle name="40% - Akzent3 2 5 4 3" xfId="15942"/>
    <cellStyle name="40% - Akzent3 2 2 4 4 3" xfId="15943"/>
    <cellStyle name="40% - Akzent3 2 2 2 3 4 3" xfId="15944"/>
    <cellStyle name="40% - Akzent3 2 2 2 2 2 4 3" xfId="15945"/>
    <cellStyle name="40% - Akzent3 2 2 3 2 4 3" xfId="15946"/>
    <cellStyle name="40% - Akzent3 2 3 3 4 3" xfId="15947"/>
    <cellStyle name="40% - Akzent3 2 3 2 2 4 3" xfId="15948"/>
    <cellStyle name="40% - Akzent3 2 4 2 4 3" xfId="15949"/>
    <cellStyle name="40% - Akzent3 3 5 4 3" xfId="15950"/>
    <cellStyle name="40% - Akzent3 3 2 4 4 3" xfId="15951"/>
    <cellStyle name="40% - Akzent3 3 2 2 3 4 3" xfId="15952"/>
    <cellStyle name="40% - Akzent3 3 2 2 2 2 4 3" xfId="15953"/>
    <cellStyle name="40% - Akzent3 3 2 3 2 4 3" xfId="15954"/>
    <cellStyle name="40% - Akzent3 3 3 3 4 3" xfId="15955"/>
    <cellStyle name="40% - Akzent3 3 3 2 2 4 3" xfId="15956"/>
    <cellStyle name="40% - Akzent3 3 4 2 4 3" xfId="15957"/>
    <cellStyle name="40% - Akzent4 2 5 4 3" xfId="15958"/>
    <cellStyle name="40% - Akzent4 2 2 4 4 3" xfId="15959"/>
    <cellStyle name="40% - Akzent4 2 2 2 3 4 3" xfId="15960"/>
    <cellStyle name="40% - Akzent4 2 2 2 2 2 4 3" xfId="15961"/>
    <cellStyle name="40% - Akzent4 2 2 3 2 4 3" xfId="15962"/>
    <cellStyle name="40% - Akzent4 2 3 3 4 3" xfId="15963"/>
    <cellStyle name="40% - Akzent4 2 3 2 2 4 3" xfId="15964"/>
    <cellStyle name="40% - Akzent4 2 4 2 4 3" xfId="15965"/>
    <cellStyle name="40% - Akzent4 3 5 4 3" xfId="15966"/>
    <cellStyle name="40% - Akzent4 3 2 4 4 3" xfId="15967"/>
    <cellStyle name="40% - Akzent4 3 2 2 3 4 3" xfId="15968"/>
    <cellStyle name="40% - Akzent4 3 2 2 2 2 4 3" xfId="15969"/>
    <cellStyle name="40% - Akzent4 3 2 3 2 4 3" xfId="15970"/>
    <cellStyle name="40% - Akzent4 3 3 3 4 3" xfId="15971"/>
    <cellStyle name="40% - Akzent4 3 3 2 2 4 3" xfId="15972"/>
    <cellStyle name="40% - Akzent4 3 4 2 4 3" xfId="15973"/>
    <cellStyle name="40% - Akzent5 2 5 4 3" xfId="15974"/>
    <cellStyle name="40% - Akzent5 2 2 4 4 3" xfId="15975"/>
    <cellStyle name="40% - Akzent5 2 2 2 3 4 3" xfId="15976"/>
    <cellStyle name="40% - Akzent5 2 2 2 2 2 4 3" xfId="15977"/>
    <cellStyle name="40% - Akzent5 2 2 3 2 4 3" xfId="15978"/>
    <cellStyle name="40% - Akzent5 2 3 3 4 3" xfId="15979"/>
    <cellStyle name="40% - Akzent5 2 3 2 2 4 3" xfId="15980"/>
    <cellStyle name="40% - Akzent5 2 4 2 4 3" xfId="15981"/>
    <cellStyle name="40% - Akzent5 3 5 4 3" xfId="15982"/>
    <cellStyle name="40% - Akzent5 3 2 4 4 3" xfId="15983"/>
    <cellStyle name="40% - Akzent5 3 2 2 3 4 3" xfId="15984"/>
    <cellStyle name="40% - Akzent5 3 2 2 2 2 4 3" xfId="15985"/>
    <cellStyle name="40% - Akzent5 3 2 3 2 4 3" xfId="15986"/>
    <cellStyle name="40% - Akzent5 3 3 3 4 3" xfId="15987"/>
    <cellStyle name="40% - Akzent5 3 3 2 2 4 3" xfId="15988"/>
    <cellStyle name="40% - Akzent5 3 4 2 4 3" xfId="15989"/>
    <cellStyle name="40% - Akzent6 2 5 4 3" xfId="15990"/>
    <cellStyle name="40% - Akzent6 2 2 4 4 3" xfId="15991"/>
    <cellStyle name="40% - Akzent6 2 2 2 3 4 3" xfId="15992"/>
    <cellStyle name="40% - Akzent6 2 2 2 2 2 4 3" xfId="15993"/>
    <cellStyle name="40% - Akzent6 2 2 3 2 4 3" xfId="15994"/>
    <cellStyle name="40% - Akzent6 2 3 3 4 3" xfId="15995"/>
    <cellStyle name="40% - Akzent6 2 3 2 2 4 3" xfId="15996"/>
    <cellStyle name="40% - Akzent6 2 4 2 4 3" xfId="15997"/>
    <cellStyle name="40% - Akzent6 3 5 4 3" xfId="15998"/>
    <cellStyle name="40% - Akzent6 3 2 4 4 3" xfId="15999"/>
    <cellStyle name="40% - Akzent6 3 2 2 3 4 3" xfId="16000"/>
    <cellStyle name="40% - Akzent6 3 2 2 2 2 4 3" xfId="16001"/>
    <cellStyle name="40% - Akzent6 3 2 3 2 4 3" xfId="16002"/>
    <cellStyle name="40% - Akzent6 3 3 3 4 3" xfId="16003"/>
    <cellStyle name="40% - Akzent6 3 3 2 2 4 3" xfId="16004"/>
    <cellStyle name="40% - Akzent6 3 4 2 4 3" xfId="16005"/>
    <cellStyle name="Notiz 2 2 3 3 4 3" xfId="16006"/>
    <cellStyle name="Notiz 2 2 3 2 2 4 3" xfId="16007"/>
    <cellStyle name="Notiz 3 2 3 3 4 3" xfId="16008"/>
    <cellStyle name="Notiz 3 2 3 2 2 4 3" xfId="16009"/>
    <cellStyle name="Notiz 7 4 4 3" xfId="16010"/>
    <cellStyle name="Notiz 7 2 3 4 3" xfId="16011"/>
    <cellStyle name="Notiz 7 2 2 2 4 3" xfId="16012"/>
    <cellStyle name="Notiz 7 3 2 4 3" xfId="16013"/>
    <cellStyle name="Prozent 5 4 4 3" xfId="16014"/>
    <cellStyle name="Prozent 5 2 3 5 3" xfId="16015"/>
    <cellStyle name="Prozent 5 2 2 2 4 3" xfId="16016"/>
    <cellStyle name="Prozent 5 3 2 5 3" xfId="16017"/>
    <cellStyle name="Standard 3 3 2 6 3" xfId="16018"/>
    <cellStyle name="Standard 6 3 2 5 3" xfId="16019"/>
    <cellStyle name="Standard 7 4 4 3" xfId="16020"/>
    <cellStyle name="Standard 7 2 3 5 3" xfId="16021"/>
    <cellStyle name="Standard 7 2 2 2 4 3" xfId="16022"/>
    <cellStyle name="Standard 7 3 2 5 3" xfId="16023"/>
    <cellStyle name="Komma 3 4 4" xfId="16024"/>
    <cellStyle name="Standard 6 4 6 3" xfId="16025"/>
    <cellStyle name="Standard 3 4 6 3" xfId="16026"/>
    <cellStyle name="Normal 2 5 3" xfId="16027"/>
    <cellStyle name="Normal 3 3 3" xfId="16028"/>
    <cellStyle name="Pourcentage 3 3 3" xfId="16029"/>
    <cellStyle name="Normal 2 3 3 3" xfId="16030"/>
    <cellStyle name="Milliers 2 3 4" xfId="16031"/>
    <cellStyle name="20 % - Akzent6 5 3 3" xfId="16032"/>
    <cellStyle name="20 % - Akzent6 2 4 3 3" xfId="16033"/>
    <cellStyle name="20 % - Akzent6 2 2 3 3 3" xfId="16034"/>
    <cellStyle name="20 % - Akzent6 3 3 3 3" xfId="16035"/>
    <cellStyle name="20% - Akzent1 2 6 3 3" xfId="16036"/>
    <cellStyle name="20% - Akzent1 2 2 5 3 3" xfId="16037"/>
    <cellStyle name="20% - Akzent1 2 2 2 4 3 3" xfId="16038"/>
    <cellStyle name="20% - Akzent1 2 2 2 2 3 3 3" xfId="16039"/>
    <cellStyle name="20% - Akzent1 2 2 3 3 3 3" xfId="16040"/>
    <cellStyle name="20% - Akzent1 2 3 4 3 3" xfId="16041"/>
    <cellStyle name="20% - Akzent1 2 3 2 3 3 3" xfId="16042"/>
    <cellStyle name="20% - Akzent1 2 4 3 3 3" xfId="16043"/>
    <cellStyle name="20% - Akzent1 3 6 3 3" xfId="16044"/>
    <cellStyle name="20% - Akzent1 3 2 5 3 3" xfId="16045"/>
    <cellStyle name="20% - Akzent1 3 2 2 4 3 3" xfId="16046"/>
    <cellStyle name="20% - Akzent1 3 2 2 2 3 3 3" xfId="16047"/>
    <cellStyle name="20% - Akzent1 3 2 3 3 3 3" xfId="16048"/>
    <cellStyle name="20% - Akzent1 3 3 4 3 3" xfId="16049"/>
    <cellStyle name="20% - Akzent1 3 3 2 3 3 3" xfId="16050"/>
    <cellStyle name="20% - Akzent1 3 4 3 3 3" xfId="16051"/>
    <cellStyle name="20% - Akzent2 2 6 3 3" xfId="16052"/>
    <cellStyle name="20% - Akzent2 2 2 5 3 3" xfId="16053"/>
    <cellStyle name="20% - Akzent2 2 2 2 4 3 3" xfId="16054"/>
    <cellStyle name="20% - Akzent2 2 2 2 2 3 3 3" xfId="16055"/>
    <cellStyle name="20% - Akzent2 2 2 3 3 3 3" xfId="16056"/>
    <cellStyle name="20% - Akzent2 2 3 4 3 3" xfId="16057"/>
    <cellStyle name="20% - Akzent2 2 3 2 3 3 3" xfId="16058"/>
    <cellStyle name="20% - Akzent2 2 4 3 3 3" xfId="16059"/>
    <cellStyle name="20% - Akzent2 3 6 3 3" xfId="16060"/>
    <cellStyle name="20% - Akzent2 3 2 5 3 3" xfId="16061"/>
    <cellStyle name="20% - Akzent2 3 2 2 4 3 3" xfId="16062"/>
    <cellStyle name="20% - Akzent2 3 2 2 2 3 3 3" xfId="16063"/>
    <cellStyle name="20% - Akzent2 3 2 3 3 3 3" xfId="16064"/>
    <cellStyle name="20% - Akzent2 3 3 4 3 3" xfId="16065"/>
    <cellStyle name="20% - Akzent2 3 3 2 3 3 3" xfId="16066"/>
    <cellStyle name="20% - Akzent2 3 4 3 3 3" xfId="16067"/>
    <cellStyle name="20% - Akzent3 2 6 3 3" xfId="16068"/>
    <cellStyle name="20% - Akzent3 2 2 5 3 3" xfId="16069"/>
    <cellStyle name="20% - Akzent3 2 2 2 4 3 3" xfId="16070"/>
    <cellStyle name="20% - Akzent3 2 2 2 2 3 3 3" xfId="16071"/>
    <cellStyle name="20% - Akzent3 2 2 3 3 3 3" xfId="16072"/>
    <cellStyle name="20% - Akzent3 2 3 4 3 3" xfId="16073"/>
    <cellStyle name="20% - Akzent3 2 3 2 3 3 3" xfId="16074"/>
    <cellStyle name="20% - Akzent3 2 4 3 3 3" xfId="16075"/>
    <cellStyle name="20% - Akzent3 3 6 3 3" xfId="16076"/>
    <cellStyle name="20% - Akzent3 3 2 5 3 3" xfId="16077"/>
    <cellStyle name="20% - Akzent3 3 2 2 4 3 3" xfId="16078"/>
    <cellStyle name="20% - Akzent3 3 2 2 2 3 3 3" xfId="16079"/>
    <cellStyle name="20% - Akzent3 3 2 3 3 3 3" xfId="16080"/>
    <cellStyle name="20% - Akzent3 3 3 4 3 3" xfId="16081"/>
    <cellStyle name="20% - Akzent3 3 3 2 3 3 3" xfId="16082"/>
    <cellStyle name="20% - Akzent3 3 4 3 3 3" xfId="16083"/>
    <cellStyle name="20% - Akzent4 2 6 3 3" xfId="16084"/>
    <cellStyle name="20% - Akzent4 2 2 5 3 3" xfId="16085"/>
    <cellStyle name="20% - Akzent4 2 2 2 4 3 3" xfId="16086"/>
    <cellStyle name="20% - Akzent4 2 2 2 2 3 3 3" xfId="16087"/>
    <cellStyle name="20% - Akzent4 2 2 3 3 3 3" xfId="16088"/>
    <cellStyle name="20% - Akzent4 2 3 4 3 3" xfId="16089"/>
    <cellStyle name="20% - Akzent4 2 3 2 3 3 3" xfId="16090"/>
    <cellStyle name="20% - Akzent4 2 4 3 3 3" xfId="16091"/>
    <cellStyle name="20% - Akzent4 3 6 3 3" xfId="16092"/>
    <cellStyle name="20% - Akzent4 3 2 5 3 3" xfId="16093"/>
    <cellStyle name="20% - Akzent4 3 2 2 4 3 3" xfId="16094"/>
    <cellStyle name="20% - Akzent4 3 2 2 2 3 3 3" xfId="16095"/>
    <cellStyle name="20% - Akzent4 3 2 3 3 3 3" xfId="16096"/>
    <cellStyle name="20% - Akzent4 3 3 4 3 3" xfId="16097"/>
    <cellStyle name="20% - Akzent4 3 3 2 3 3 3" xfId="16098"/>
    <cellStyle name="20% - Akzent4 3 4 3 3 3" xfId="16099"/>
    <cellStyle name="20% - Akzent5 2 6 3 3" xfId="16100"/>
    <cellStyle name="20% - Akzent5 2 2 5 3 3" xfId="16101"/>
    <cellStyle name="20% - Akzent5 2 2 2 4 3 3" xfId="16102"/>
    <cellStyle name="20% - Akzent5 2 2 2 2 3 3 3" xfId="16103"/>
    <cellStyle name="20% - Akzent5 2 2 3 3 3 3" xfId="16104"/>
    <cellStyle name="20% - Akzent5 2 3 4 3 3" xfId="16105"/>
    <cellStyle name="20% - Akzent5 2 3 2 3 3 3" xfId="16106"/>
    <cellStyle name="20% - Akzent5 2 4 3 3 3" xfId="16107"/>
    <cellStyle name="20% - Akzent5 3 6 3 3" xfId="16108"/>
    <cellStyle name="20% - Akzent5 3 2 5 3 3" xfId="16109"/>
    <cellStyle name="20% - Akzent5 3 2 2 4 3 3" xfId="16110"/>
    <cellStyle name="20% - Akzent5 3 2 2 2 3 3 3" xfId="16111"/>
    <cellStyle name="20% - Akzent5 3 2 3 3 3 3" xfId="16112"/>
    <cellStyle name="20% - Akzent5 3 3 4 3 3" xfId="16113"/>
    <cellStyle name="20% - Akzent5 3 3 2 3 3 3" xfId="16114"/>
    <cellStyle name="20% - Akzent5 3 4 3 3 3" xfId="16115"/>
    <cellStyle name="20% - Akzent6 5 5 3 3" xfId="16116"/>
    <cellStyle name="20% - Akzent6 5 2 4 3 3" xfId="16117"/>
    <cellStyle name="20% - Akzent6 5 2 2 3 3 3" xfId="16118"/>
    <cellStyle name="20% - Akzent6 5 3 3 3 3" xfId="16119"/>
    <cellStyle name="20% - Akzent6 6 2 5 3 3" xfId="16120"/>
    <cellStyle name="20% - Akzent6 6 2 2 4 3 3" xfId="16121"/>
    <cellStyle name="20% - Akzent6 6 2 2 2 3 3 3" xfId="16122"/>
    <cellStyle name="20% - Akzent6 6 2 3 3 3 3" xfId="16123"/>
    <cellStyle name="20% - Akzent6 7 5 3 3" xfId="16124"/>
    <cellStyle name="20% - Akzent6 7 2 4 3 3" xfId="16125"/>
    <cellStyle name="20% - Akzent6 7 2 2 3 3 3" xfId="16126"/>
    <cellStyle name="20% - Akzent6 7 3 3 3 3" xfId="16127"/>
    <cellStyle name="40% - Akzent1 2 6 3 3" xfId="16128"/>
    <cellStyle name="40% - Akzent1 2 2 5 3 3" xfId="16129"/>
    <cellStyle name="40% - Akzent1 2 2 2 4 3 3" xfId="16130"/>
    <cellStyle name="40% - Akzent1 2 2 2 2 3 3 3" xfId="16131"/>
    <cellStyle name="40% - Akzent1 2 2 3 3 3 3" xfId="16132"/>
    <cellStyle name="40% - Akzent1 2 3 4 3 3" xfId="16133"/>
    <cellStyle name="40% - Akzent1 2 3 2 3 3 3" xfId="16134"/>
    <cellStyle name="40% - Akzent1 2 4 3 3 3" xfId="16135"/>
    <cellStyle name="40% - Akzent1 3 6 3 3" xfId="16136"/>
    <cellStyle name="40% - Akzent1 3 2 5 3 3" xfId="16137"/>
    <cellStyle name="40% - Akzent1 3 2 2 4 3 3" xfId="16138"/>
    <cellStyle name="40% - Akzent1 3 2 2 2 3 3 3" xfId="16139"/>
    <cellStyle name="40% - Akzent1 3 2 3 3 3 3" xfId="16140"/>
    <cellStyle name="40% - Akzent1 3 3 4 3 3" xfId="16141"/>
    <cellStyle name="40% - Akzent1 3 3 2 3 3 3" xfId="16142"/>
    <cellStyle name="40% - Akzent1 3 4 3 3 3" xfId="16143"/>
    <cellStyle name="40% - Akzent2 2 6 3 3" xfId="16144"/>
    <cellStyle name="40% - Akzent2 2 2 5 3 3" xfId="16145"/>
    <cellStyle name="40% - Akzent2 2 2 2 4 3 3" xfId="16146"/>
    <cellStyle name="40% - Akzent2 2 2 2 2 3 3 3" xfId="16147"/>
    <cellStyle name="40% - Akzent2 2 2 3 3 3 3" xfId="16148"/>
    <cellStyle name="40% - Akzent2 2 3 4 3 3" xfId="16149"/>
    <cellStyle name="40% - Akzent2 2 3 2 3 3 3" xfId="16150"/>
    <cellStyle name="40% - Akzent2 2 4 3 3 3" xfId="16151"/>
    <cellStyle name="40% - Akzent2 3 6 3 3" xfId="16152"/>
    <cellStyle name="40% - Akzent2 3 2 5 3 3" xfId="16153"/>
    <cellStyle name="40% - Akzent2 3 2 2 4 3 3" xfId="16154"/>
    <cellStyle name="40% - Akzent2 3 2 2 2 3 3 3" xfId="16155"/>
    <cellStyle name="40% - Akzent2 3 2 3 3 3 3" xfId="16156"/>
    <cellStyle name="40% - Akzent2 3 3 4 3 3" xfId="16157"/>
    <cellStyle name="40% - Akzent2 3 3 2 3 3 3" xfId="16158"/>
    <cellStyle name="40% - Akzent2 3 4 3 3 3" xfId="16159"/>
    <cellStyle name="40% - Akzent3 2 6 3 3" xfId="16160"/>
    <cellStyle name="40% - Akzent3 2 2 5 3 3" xfId="16161"/>
    <cellStyle name="40% - Akzent3 2 2 2 4 3 3" xfId="16162"/>
    <cellStyle name="40% - Akzent3 2 2 2 2 3 3 3" xfId="16163"/>
    <cellStyle name="40% - Akzent3 2 2 3 3 3 3" xfId="16164"/>
    <cellStyle name="40% - Akzent3 2 3 4 3 3" xfId="16165"/>
    <cellStyle name="40% - Akzent3 2 3 2 3 3 3" xfId="16166"/>
    <cellStyle name="40% - Akzent3 2 4 3 3 3" xfId="16167"/>
    <cellStyle name="40% - Akzent3 3 6 3 3" xfId="16168"/>
    <cellStyle name="40% - Akzent3 3 2 5 3 3" xfId="16169"/>
    <cellStyle name="40% - Akzent3 3 2 2 4 3 3" xfId="16170"/>
    <cellStyle name="40% - Akzent3 3 2 2 2 3 3 3" xfId="16171"/>
    <cellStyle name="40% - Akzent3 3 2 3 3 3 3" xfId="16172"/>
    <cellStyle name="40% - Akzent3 3 3 4 3 3" xfId="16173"/>
    <cellStyle name="40% - Akzent3 3 3 2 3 3 3" xfId="16174"/>
    <cellStyle name="40% - Akzent3 3 4 3 3 3" xfId="16175"/>
    <cellStyle name="40% - Akzent4 2 6 3 3" xfId="16176"/>
    <cellStyle name="40% - Akzent4 2 2 5 3 3" xfId="16177"/>
    <cellStyle name="40% - Akzent4 2 2 2 4 3 3" xfId="16178"/>
    <cellStyle name="40% - Akzent4 2 2 2 2 3 3 3" xfId="16179"/>
    <cellStyle name="40% - Akzent4 2 2 3 3 3 3" xfId="16180"/>
    <cellStyle name="40% - Akzent4 2 3 4 3 3" xfId="16181"/>
    <cellStyle name="40% - Akzent4 2 3 2 3 3 3" xfId="16182"/>
    <cellStyle name="40% - Akzent4 2 4 3 3 3" xfId="16183"/>
    <cellStyle name="40% - Akzent4 3 6 3 3" xfId="16184"/>
    <cellStyle name="40% - Akzent4 3 2 5 3 3" xfId="16185"/>
    <cellStyle name="40% - Akzent4 3 2 2 4 3 3" xfId="16186"/>
    <cellStyle name="40% - Akzent4 3 2 2 2 3 3 3" xfId="16187"/>
    <cellStyle name="40% - Akzent4 3 2 3 3 3 3" xfId="16188"/>
    <cellStyle name="40% - Akzent4 3 3 4 3 3" xfId="16189"/>
    <cellStyle name="40% - Akzent4 3 3 2 3 3 3" xfId="16190"/>
    <cellStyle name="40% - Akzent4 3 4 3 3 3" xfId="16191"/>
    <cellStyle name="40% - Akzent5 2 6 3 3" xfId="16192"/>
    <cellStyle name="40% - Akzent5 2 2 5 3 3" xfId="16193"/>
    <cellStyle name="40% - Akzent5 2 2 2 4 3 3" xfId="16194"/>
    <cellStyle name="40% - Akzent5 2 2 2 2 3 3 3" xfId="16195"/>
    <cellStyle name="40% - Akzent5 2 2 3 3 3 3" xfId="16196"/>
    <cellStyle name="40% - Akzent5 2 3 4 3 3" xfId="16197"/>
    <cellStyle name="40% - Akzent5 2 3 2 3 3 3" xfId="16198"/>
    <cellStyle name="40% - Akzent5 2 4 3 3 3" xfId="16199"/>
    <cellStyle name="40% - Akzent5 3 6 3 3" xfId="16200"/>
    <cellStyle name="40% - Akzent5 3 2 5 3 3" xfId="16201"/>
    <cellStyle name="40% - Akzent5 3 2 2 4 3 3" xfId="16202"/>
    <cellStyle name="40% - Akzent5 3 2 2 2 3 3 3" xfId="16203"/>
    <cellStyle name="40% - Akzent5 3 2 3 3 3 3" xfId="16204"/>
    <cellStyle name="40% - Akzent5 3 3 4 3 3" xfId="16205"/>
    <cellStyle name="40% - Akzent5 3 3 2 3 3 3" xfId="16206"/>
    <cellStyle name="40% - Akzent5 3 4 3 3 3" xfId="16207"/>
    <cellStyle name="40% - Akzent6 2 6 3 3" xfId="16208"/>
    <cellStyle name="40% - Akzent6 2 2 5 3 3" xfId="16209"/>
    <cellStyle name="40% - Akzent6 2 2 2 4 3 3" xfId="16210"/>
    <cellStyle name="40% - Akzent6 2 2 2 2 3 3 3" xfId="16211"/>
    <cellStyle name="40% - Akzent6 2 2 3 3 3 3" xfId="16212"/>
    <cellStyle name="40% - Akzent6 2 3 4 3 3" xfId="16213"/>
    <cellStyle name="40% - Akzent6 2 3 2 3 3 3" xfId="16214"/>
    <cellStyle name="40% - Akzent6 2 4 3 3 3" xfId="16215"/>
    <cellStyle name="40% - Akzent6 3 6 3 3" xfId="16216"/>
    <cellStyle name="40% - Akzent6 3 2 5 3 3" xfId="16217"/>
    <cellStyle name="40% - Akzent6 3 2 2 4 3 3" xfId="16218"/>
    <cellStyle name="40% - Akzent6 3 2 2 2 3 3 3" xfId="16219"/>
    <cellStyle name="40% - Akzent6 3 2 3 3 3 3" xfId="16220"/>
    <cellStyle name="40% - Akzent6 3 3 4 3 3" xfId="16221"/>
    <cellStyle name="40% - Akzent6 3 3 2 3 3 3" xfId="16222"/>
    <cellStyle name="40% - Akzent6 3 4 3 3 3" xfId="16223"/>
    <cellStyle name="Notiz 2 2 3 4 3 3" xfId="16224"/>
    <cellStyle name="Notiz 2 2 3 2 3 3 3" xfId="16225"/>
    <cellStyle name="Notiz 3 2 3 4 3 3" xfId="16226"/>
    <cellStyle name="Notiz 3 2 3 2 3 3 3" xfId="16227"/>
    <cellStyle name="Notiz 7 5 3 3" xfId="16228"/>
    <cellStyle name="Notiz 7 2 4 3 3" xfId="16229"/>
    <cellStyle name="Notiz 7 2 2 3 3 3" xfId="16230"/>
    <cellStyle name="Notiz 7 3 3 3 3" xfId="16231"/>
    <cellStyle name="Prozent 5 5 3 3" xfId="16232"/>
    <cellStyle name="Prozent 5 2 4 3 3" xfId="16233"/>
    <cellStyle name="Prozent 5 2 2 3 3 3" xfId="16234"/>
    <cellStyle name="Prozent 5 3 3 4 3" xfId="16235"/>
    <cellStyle name="Standard 3 3 3 4 3" xfId="16236"/>
    <cellStyle name="Standard 6 3 3 4 3" xfId="16237"/>
    <cellStyle name="Standard 7 5 3 3" xfId="16238"/>
    <cellStyle name="Standard 7 2 4 3 3" xfId="16239"/>
    <cellStyle name="Standard 7 2 2 3 3 3" xfId="16240"/>
    <cellStyle name="Standard 7 3 3 4 3" xfId="16241"/>
    <cellStyle name="Komma 4 4 4" xfId="16242"/>
    <cellStyle name="Standard 6 5 4 3" xfId="16243"/>
    <cellStyle name="Standard 3 5 4 3" xfId="16244"/>
    <cellStyle name="Standard 13 2 5 3" xfId="16245"/>
    <cellStyle name="20 % - Akzent6 4 2 3 3" xfId="16246"/>
    <cellStyle name="20 % - Akzent6 2 3 2 3 3" xfId="16247"/>
    <cellStyle name="20 % - Akzent6 2 2 2 2 3 3" xfId="16248"/>
    <cellStyle name="20 % - Akzent6 3 2 2 3 3" xfId="16249"/>
    <cellStyle name="20% - Akzent1 2 5 2 3 3" xfId="16250"/>
    <cellStyle name="20% - Akzent1 2 2 4 2 3 3" xfId="16251"/>
    <cellStyle name="20% - Akzent1 2 2 2 3 2 3 3" xfId="16252"/>
    <cellStyle name="20% - Akzent1 2 2 2 2 2 2 3 3" xfId="16253"/>
    <cellStyle name="20% - Akzent1 2 2 3 2 2 3 3" xfId="16254"/>
    <cellStyle name="20% - Akzent1 2 3 3 2 3 3" xfId="16255"/>
    <cellStyle name="20% - Akzent1 2 3 2 2 2 3 3" xfId="16256"/>
    <cellStyle name="20% - Akzent1 2 4 2 2 3 3" xfId="16257"/>
    <cellStyle name="20% - Akzent1 3 5 2 3 3" xfId="16258"/>
    <cellStyle name="20% - Akzent1 3 2 4 2 3 3" xfId="16259"/>
    <cellStyle name="20% - Akzent1 3 2 2 3 2 3 3" xfId="16260"/>
    <cellStyle name="20% - Akzent1 3 2 2 2 2 2 3 3" xfId="16261"/>
    <cellStyle name="20% - Akzent1 3 2 3 2 2 3 3" xfId="16262"/>
    <cellStyle name="20% - Akzent1 3 3 3 2 3 3" xfId="16263"/>
    <cellStyle name="20% - Akzent1 3 3 2 2 2 3 3" xfId="16264"/>
    <cellStyle name="20% - Akzent1 3 4 2 2 3 3" xfId="16265"/>
    <cellStyle name="20% - Akzent2 2 5 2 3 3" xfId="16266"/>
    <cellStyle name="20% - Akzent2 2 2 4 2 3 3" xfId="16267"/>
    <cellStyle name="20% - Akzent2 2 2 2 3 2 3 3" xfId="16268"/>
    <cellStyle name="20% - Akzent2 2 2 2 2 2 2 3 3" xfId="16269"/>
    <cellStyle name="20% - Akzent2 2 2 3 2 2 3 3" xfId="16270"/>
    <cellStyle name="20% - Akzent2 2 3 3 2 3 3" xfId="16271"/>
    <cellStyle name="20% - Akzent2 2 3 2 2 2 3 3" xfId="16272"/>
    <cellStyle name="20% - Akzent2 2 4 2 2 3 3" xfId="16273"/>
    <cellStyle name="20% - Akzent2 3 5 2 3 3" xfId="16274"/>
    <cellStyle name="20% - Akzent2 3 2 4 2 3 3" xfId="16275"/>
    <cellStyle name="20% - Akzent2 3 2 2 3 2 3 3" xfId="16276"/>
    <cellStyle name="20% - Akzent2 3 2 2 2 2 2 3 3" xfId="16277"/>
    <cellStyle name="20% - Akzent2 3 2 3 2 2 3 3" xfId="16278"/>
    <cellStyle name="20% - Akzent2 3 3 3 2 3 3" xfId="16279"/>
    <cellStyle name="20% - Akzent2 3 3 2 2 2 3 3" xfId="16280"/>
    <cellStyle name="20% - Akzent2 3 4 2 2 3 3" xfId="16281"/>
    <cellStyle name="20% - Akzent3 2 5 2 3 3" xfId="16282"/>
    <cellStyle name="20% - Akzent3 2 2 4 2 3 3" xfId="16283"/>
    <cellStyle name="20% - Akzent3 2 2 2 3 2 3 3" xfId="16284"/>
    <cellStyle name="20% - Akzent3 2 2 2 2 2 2 3 3" xfId="16285"/>
    <cellStyle name="20% - Akzent3 2 2 3 2 2 3 3" xfId="16286"/>
    <cellStyle name="20% - Akzent3 2 3 3 2 3 3" xfId="16287"/>
    <cellStyle name="20% - Akzent3 2 3 2 2 2 3 3" xfId="16288"/>
    <cellStyle name="20% - Akzent3 2 4 2 2 3 3" xfId="16289"/>
    <cellStyle name="20% - Akzent3 3 5 2 3 3" xfId="16290"/>
    <cellStyle name="20% - Akzent3 3 2 4 2 3 3" xfId="16291"/>
    <cellStyle name="20% - Akzent3 3 2 2 3 2 3 3" xfId="16292"/>
    <cellStyle name="20% - Akzent3 3 2 2 2 2 2 3 3" xfId="16293"/>
    <cellStyle name="20% - Akzent3 3 2 3 2 2 3 3" xfId="16294"/>
    <cellStyle name="20% - Akzent3 3 3 3 2 3 3" xfId="16295"/>
    <cellStyle name="20% - Akzent3 3 3 2 2 2 3 3" xfId="16296"/>
    <cellStyle name="20% - Akzent3 3 4 2 2 3 3" xfId="16297"/>
    <cellStyle name="20% - Akzent4 2 5 2 3 3" xfId="16298"/>
    <cellStyle name="20% - Akzent4 2 2 4 2 3 3" xfId="16299"/>
    <cellStyle name="20% - Akzent4 2 2 2 3 2 3 3" xfId="16300"/>
    <cellStyle name="20% - Akzent4 2 2 2 2 2 2 3 3" xfId="16301"/>
    <cellStyle name="20% - Akzent4 2 2 3 2 2 3 3" xfId="16302"/>
    <cellStyle name="20% - Akzent4 2 3 3 2 3 3" xfId="16303"/>
    <cellStyle name="20% - Akzent4 2 3 2 2 2 3 3" xfId="16304"/>
    <cellStyle name="20% - Akzent4 2 4 2 2 3 3" xfId="16305"/>
    <cellStyle name="20% - Akzent4 3 5 2 3 3" xfId="16306"/>
    <cellStyle name="20% - Akzent4 3 2 4 2 3 3" xfId="16307"/>
    <cellStyle name="20% - Akzent4 3 2 2 3 2 3 3" xfId="16308"/>
    <cellStyle name="20% - Akzent4 3 2 2 2 2 2 3 3" xfId="16309"/>
    <cellStyle name="20% - Akzent4 3 2 3 2 2 3 3" xfId="16310"/>
    <cellStyle name="20% - Akzent4 3 3 3 2 3 3" xfId="16311"/>
    <cellStyle name="20% - Akzent4 3 3 2 2 2 3 3" xfId="16312"/>
    <cellStyle name="20% - Akzent4 3 4 2 2 3 3" xfId="16313"/>
    <cellStyle name="20% - Akzent5 2 5 2 3 3" xfId="16314"/>
    <cellStyle name="20% - Akzent5 2 2 4 2 3 3" xfId="16315"/>
    <cellStyle name="20% - Akzent5 2 2 2 3 2 3 3" xfId="16316"/>
    <cellStyle name="20% - Akzent5 2 2 2 2 2 2 3 3" xfId="16317"/>
    <cellStyle name="20% - Akzent5 2 2 3 2 2 3 3" xfId="16318"/>
    <cellStyle name="20% - Akzent5 2 3 3 2 3 3" xfId="16319"/>
    <cellStyle name="20% - Akzent5 2 3 2 2 2 3 3" xfId="16320"/>
    <cellStyle name="20% - Akzent5 2 4 2 2 3 3" xfId="16321"/>
    <cellStyle name="20% - Akzent5 3 5 2 3 3" xfId="16322"/>
    <cellStyle name="20% - Akzent5 3 2 4 2 3 3" xfId="16323"/>
    <cellStyle name="20% - Akzent5 3 2 2 3 2 3 3" xfId="16324"/>
    <cellStyle name="20% - Akzent5 3 2 2 2 2 2 3 3" xfId="16325"/>
    <cellStyle name="20% - Akzent5 3 2 3 2 2 3 3" xfId="16326"/>
    <cellStyle name="20% - Akzent5 3 3 3 2 3 3" xfId="16327"/>
    <cellStyle name="20% - Akzent5 3 3 2 2 2 3 3" xfId="16328"/>
    <cellStyle name="20% - Akzent5 3 4 2 2 3 3" xfId="16329"/>
    <cellStyle name="20% - Akzent6 5 4 2 3 3" xfId="16330"/>
    <cellStyle name="20% - Akzent6 5 2 3 2 3 3" xfId="16331"/>
    <cellStyle name="20% - Akzent6 5 2 2 2 2 3 3" xfId="16332"/>
    <cellStyle name="20% - Akzent6 5 3 2 2 3 3" xfId="16333"/>
    <cellStyle name="20% - Akzent6 6 2 4 2 3 3" xfId="16334"/>
    <cellStyle name="20% - Akzent6 6 2 2 3 2 3 3" xfId="16335"/>
    <cellStyle name="20% - Akzent6 6 2 2 2 2 2 3 3" xfId="16336"/>
    <cellStyle name="20% - Akzent6 6 2 3 2 2 3 3" xfId="16337"/>
    <cellStyle name="20% - Akzent6 7 4 2 3 3" xfId="16338"/>
    <cellStyle name="20% - Akzent6 7 2 3 2 3 3" xfId="16339"/>
    <cellStyle name="20% - Akzent6 7 2 2 2 2 3 3" xfId="16340"/>
    <cellStyle name="20% - Akzent6 7 3 2 2 3 3" xfId="16341"/>
    <cellStyle name="40% - Akzent1 2 5 2 3 3" xfId="16342"/>
    <cellStyle name="40% - Akzent1 2 2 4 2 3 3" xfId="16343"/>
    <cellStyle name="40% - Akzent1 2 2 2 3 2 3 3" xfId="16344"/>
    <cellStyle name="40% - Akzent1 2 2 2 2 2 2 3 3" xfId="16345"/>
    <cellStyle name="40% - Akzent1 2 2 3 2 2 3 3" xfId="16346"/>
    <cellStyle name="40% - Akzent1 2 3 3 2 3 3" xfId="16347"/>
    <cellStyle name="40% - Akzent1 2 3 2 2 2 3 3" xfId="16348"/>
    <cellStyle name="40% - Akzent1 2 4 2 2 3 3" xfId="16349"/>
    <cellStyle name="40% - Akzent1 3 5 2 3 3" xfId="16350"/>
    <cellStyle name="40% - Akzent1 3 2 4 2 3 3" xfId="16351"/>
    <cellStyle name="40% - Akzent1 3 2 2 3 2 3 3" xfId="16352"/>
    <cellStyle name="40% - Akzent1 3 2 2 2 2 2 3 3" xfId="16353"/>
    <cellStyle name="40% - Akzent1 3 2 3 2 2 3 3" xfId="16354"/>
    <cellStyle name="40% - Akzent1 3 3 3 2 3 3" xfId="16355"/>
    <cellStyle name="40% - Akzent1 3 3 2 2 2 3 3" xfId="16356"/>
    <cellStyle name="40% - Akzent1 3 4 2 2 3 3" xfId="16357"/>
    <cellStyle name="40% - Akzent2 2 5 2 3 3" xfId="16358"/>
    <cellStyle name="40% - Akzent2 2 2 4 2 3 3" xfId="16359"/>
    <cellStyle name="40% - Akzent2 2 2 2 3 2 3 3" xfId="16360"/>
    <cellStyle name="40% - Akzent2 2 2 2 2 2 2 3 3" xfId="16361"/>
    <cellStyle name="40% - Akzent2 2 2 3 2 2 3 3" xfId="16362"/>
    <cellStyle name="40% - Akzent2 2 3 3 2 3 3" xfId="16363"/>
    <cellStyle name="40% - Akzent2 2 3 2 2 2 3 3" xfId="16364"/>
    <cellStyle name="40% - Akzent2 2 4 2 2 3 3" xfId="16365"/>
    <cellStyle name="40% - Akzent2 3 5 2 3 3" xfId="16366"/>
    <cellStyle name="40% - Akzent2 3 2 4 2 3 3" xfId="16367"/>
    <cellStyle name="40% - Akzent2 3 2 2 3 2 3 3" xfId="16368"/>
    <cellStyle name="40% - Akzent2 3 2 2 2 2 2 3 3" xfId="16369"/>
    <cellStyle name="40% - Akzent2 3 2 3 2 2 3 3" xfId="16370"/>
    <cellStyle name="40% - Akzent2 3 3 3 2 3 3" xfId="16371"/>
    <cellStyle name="40% - Akzent2 3 3 2 2 2 3 3" xfId="16372"/>
    <cellStyle name="40% - Akzent2 3 4 2 2 3 3" xfId="16373"/>
    <cellStyle name="40% - Akzent3 2 5 2 3 3" xfId="16374"/>
    <cellStyle name="40% - Akzent3 2 2 4 2 3 3" xfId="16375"/>
    <cellStyle name="40% - Akzent3 2 2 2 3 2 3 3" xfId="16376"/>
    <cellStyle name="40% - Akzent3 2 2 2 2 2 2 3 3" xfId="16377"/>
    <cellStyle name="40% - Akzent3 2 2 3 2 2 3 3" xfId="16378"/>
    <cellStyle name="40% - Akzent3 2 3 3 2 3 3" xfId="16379"/>
    <cellStyle name="40% - Akzent3 2 3 2 2 2 3 3" xfId="16380"/>
    <cellStyle name="40% - Akzent3 2 4 2 2 3 3" xfId="16381"/>
    <cellStyle name="40% - Akzent3 3 5 2 3 3" xfId="16382"/>
    <cellStyle name="40% - Akzent3 3 2 4 2 3 3" xfId="16383"/>
    <cellStyle name="40% - Akzent3 3 2 2 3 2 3 3" xfId="16384"/>
    <cellStyle name="40% - Akzent3 3 2 2 2 2 2 3 3" xfId="16385"/>
    <cellStyle name="40% - Akzent3 3 2 3 2 2 3 3" xfId="16386"/>
    <cellStyle name="40% - Akzent3 3 3 3 2 3 3" xfId="16387"/>
    <cellStyle name="40% - Akzent3 3 3 2 2 2 3 3" xfId="16388"/>
    <cellStyle name="40% - Akzent3 3 4 2 2 3 3" xfId="16389"/>
    <cellStyle name="40% - Akzent4 2 5 2 3 3" xfId="16390"/>
    <cellStyle name="40% - Akzent4 2 2 4 2 3 3" xfId="16391"/>
    <cellStyle name="40% - Akzent4 2 2 2 3 2 3 3" xfId="16392"/>
    <cellStyle name="40% - Akzent4 2 2 2 2 2 2 3 3" xfId="16393"/>
    <cellStyle name="40% - Akzent4 2 2 3 2 2 3 3" xfId="16394"/>
    <cellStyle name="40% - Akzent4 2 3 3 2 3 3" xfId="16395"/>
    <cellStyle name="40% - Akzent4 2 3 2 2 2 3 3" xfId="16396"/>
    <cellStyle name="40% - Akzent4 2 4 2 2 3 3" xfId="16397"/>
    <cellStyle name="40% - Akzent4 3 5 2 3 3" xfId="16398"/>
    <cellStyle name="40% - Akzent4 3 2 4 2 3 3" xfId="16399"/>
    <cellStyle name="40% - Akzent4 3 2 2 3 2 3 3" xfId="16400"/>
    <cellStyle name="40% - Akzent4 3 2 2 2 2 2 3 3" xfId="16401"/>
    <cellStyle name="40% - Akzent4 3 2 3 2 2 3 3" xfId="16402"/>
    <cellStyle name="40% - Akzent4 3 3 3 2 3 3" xfId="16403"/>
    <cellStyle name="40% - Akzent4 3 3 2 2 2 3 3" xfId="16404"/>
    <cellStyle name="40% - Akzent4 3 4 2 2 3 3" xfId="16405"/>
    <cellStyle name="40% - Akzent5 2 5 2 3 3" xfId="16406"/>
    <cellStyle name="40% - Akzent5 2 2 4 2 3 3" xfId="16407"/>
    <cellStyle name="40% - Akzent5 2 2 2 3 2 3 3" xfId="16408"/>
    <cellStyle name="40% - Akzent5 2 2 2 2 2 2 3 3" xfId="16409"/>
    <cellStyle name="40% - Akzent5 2 2 3 2 2 3 3" xfId="16410"/>
    <cellStyle name="40% - Akzent5 2 3 3 2 3 3" xfId="16411"/>
    <cellStyle name="40% - Akzent5 2 3 2 2 2 3 3" xfId="16412"/>
    <cellStyle name="40% - Akzent5 2 4 2 2 3 3" xfId="16413"/>
    <cellStyle name="40% - Akzent5 3 5 2 3 3" xfId="16414"/>
    <cellStyle name="40% - Akzent5 3 2 4 2 3 3" xfId="16415"/>
    <cellStyle name="40% - Akzent5 3 2 2 3 2 3 3" xfId="16416"/>
    <cellStyle name="40% - Akzent5 3 2 2 2 2 2 3 3" xfId="16417"/>
    <cellStyle name="40% - Akzent5 3 2 3 2 2 3 3" xfId="16418"/>
    <cellStyle name="40% - Akzent5 3 3 3 2 3 3" xfId="16419"/>
    <cellStyle name="40% - Akzent5 3 3 2 2 2 3 3" xfId="16420"/>
    <cellStyle name="40% - Akzent5 3 4 2 2 3 3" xfId="16421"/>
    <cellStyle name="40% - Akzent6 2 5 2 3 3" xfId="16422"/>
    <cellStyle name="40% - Akzent6 2 2 4 2 3 3" xfId="16423"/>
    <cellStyle name="40% - Akzent6 2 2 2 3 2 3 3" xfId="16424"/>
    <cellStyle name="40% - Akzent6 2 2 2 2 2 2 3 3" xfId="16425"/>
    <cellStyle name="40% - Akzent6 2 2 3 2 2 3 3" xfId="16426"/>
    <cellStyle name="40% - Akzent6 2 3 3 2 3 3" xfId="16427"/>
    <cellStyle name="40% - Akzent6 2 3 2 2 2 3 3" xfId="16428"/>
    <cellStyle name="40% - Akzent6 2 4 2 2 3 3" xfId="16429"/>
    <cellStyle name="40% - Akzent6 3 5 2 3 3" xfId="16430"/>
    <cellStyle name="40% - Akzent6 3 2 4 2 3 3" xfId="16431"/>
    <cellStyle name="40% - Akzent6 3 2 2 3 2 3 3" xfId="16432"/>
    <cellStyle name="40% - Akzent6 3 2 2 2 2 2 3 3" xfId="16433"/>
    <cellStyle name="40% - Akzent6 3 2 3 2 2 3 3" xfId="16434"/>
    <cellStyle name="40% - Akzent6 3 3 3 2 3 3" xfId="16435"/>
    <cellStyle name="40% - Akzent6 3 3 2 2 2 3 3" xfId="16436"/>
    <cellStyle name="40% - Akzent6 3 4 2 2 3 3" xfId="16437"/>
    <cellStyle name="Notiz 2 2 3 3 2 3 3" xfId="16438"/>
    <cellStyle name="Notiz 2 2 3 2 2 2 3 3" xfId="16439"/>
    <cellStyle name="Notiz 3 2 3 3 2 3 3" xfId="16440"/>
    <cellStyle name="Notiz 3 2 3 2 2 2 3 3" xfId="16441"/>
    <cellStyle name="Notiz 7 4 2 3 3" xfId="16442"/>
    <cellStyle name="Notiz 7 2 3 2 3 3" xfId="16443"/>
    <cellStyle name="Notiz 7 2 2 2 2 3 3" xfId="16444"/>
    <cellStyle name="Notiz 7 3 2 2 3 3" xfId="16445"/>
    <cellStyle name="Prozent 5 4 2 3 3" xfId="16446"/>
    <cellStyle name="Prozent 5 2 3 2 3 3" xfId="16447"/>
    <cellStyle name="Prozent 5 2 2 2 2 3 3" xfId="16448"/>
    <cellStyle name="Prozent 5 3 2 2 3 3" xfId="16449"/>
    <cellStyle name="Standard 3 3 2 2 3 3" xfId="16450"/>
    <cellStyle name="Standard 6 3 2 2 3 3" xfId="16451"/>
    <cellStyle name="Standard 7 4 2 3 3" xfId="16452"/>
    <cellStyle name="Standard 7 2 3 2 3 3" xfId="16453"/>
    <cellStyle name="Standard 7 2 2 2 2 3 3" xfId="16454"/>
    <cellStyle name="Standard 7 3 2 2 3 3" xfId="16455"/>
    <cellStyle name="Standard 6 4 2 3 3" xfId="16456"/>
    <cellStyle name="Standard 3 4 2 4 3" xfId="16457"/>
    <cellStyle name="Standard 16 4 3" xfId="16458"/>
    <cellStyle name="Prozent 15 6 3" xfId="16459"/>
    <cellStyle name="20% - Akzent1 2 7 3 3" xfId="16460"/>
    <cellStyle name="20% - Akzent1 2 2 6 3 3" xfId="16461"/>
    <cellStyle name="20% - Akzent1 3 7 3 3" xfId="16462"/>
    <cellStyle name="20% - Akzent1 3 2 6 3 3" xfId="16463"/>
    <cellStyle name="20% - Akzent2 2 7 3 3" xfId="16464"/>
    <cellStyle name="20% - Akzent2 2 2 6 3 3" xfId="16465"/>
    <cellStyle name="20% - Akzent2 3 7 3 3" xfId="16466"/>
    <cellStyle name="20% - Akzent2 3 2 6 3 3" xfId="16467"/>
    <cellStyle name="20% - Akzent3 2 7 3 3" xfId="16468"/>
    <cellStyle name="20% - Akzent3 2 2 6 3 3" xfId="16469"/>
    <cellStyle name="20% - Akzent3 3 7 3 3" xfId="16470"/>
    <cellStyle name="20% - Akzent3 3 2 6 3 3" xfId="16471"/>
    <cellStyle name="20% - Akzent4 2 7 3 3" xfId="16472"/>
    <cellStyle name="20% - Akzent4 2 2 6 3 3" xfId="16473"/>
    <cellStyle name="20% - Akzent4 3 7 3 3" xfId="16474"/>
    <cellStyle name="20% - Akzent4 3 2 6 3 3" xfId="16475"/>
    <cellStyle name="20% - Akzent5 2 7 3 3" xfId="16476"/>
    <cellStyle name="20% - Akzent5 2 2 6 3 3" xfId="16477"/>
    <cellStyle name="20% - Akzent5 3 7 3 3" xfId="16478"/>
    <cellStyle name="20% - Akzent5 3 2 6 3 3" xfId="16479"/>
    <cellStyle name="20% - Akzent6 5 6 3 3" xfId="16480"/>
    <cellStyle name="20% - Akzent6 6 2 6 3 3" xfId="16481"/>
    <cellStyle name="20% - Akzent6 7 6 3 3" xfId="16482"/>
    <cellStyle name="20% - Akzent6 8 3 3" xfId="16483"/>
    <cellStyle name="40% - Akzent1 2 7 3 3" xfId="16484"/>
    <cellStyle name="40% - Akzent1 2 2 6 3 3" xfId="16485"/>
    <cellStyle name="40% - Akzent1 3 7 3 3" xfId="16486"/>
    <cellStyle name="40% - Akzent1 3 2 6 3 3" xfId="16487"/>
    <cellStyle name="40% - Akzent2 2 7 3 3" xfId="16488"/>
    <cellStyle name="40% - Akzent2 2 2 6 3 3" xfId="16489"/>
    <cellStyle name="40% - Akzent2 3 7 3 3" xfId="16490"/>
    <cellStyle name="40% - Akzent2 3 2 6 3 3" xfId="16491"/>
    <cellStyle name="40% - Akzent3 2 7 3 3" xfId="16492"/>
    <cellStyle name="40% - Akzent3 2 2 6 3 3" xfId="16493"/>
    <cellStyle name="40% - Akzent3 3 7 3 3" xfId="16494"/>
    <cellStyle name="40% - Akzent3 3 2 6 3 3" xfId="16495"/>
    <cellStyle name="40% - Akzent4 2 7 3 3" xfId="16496"/>
    <cellStyle name="40% - Akzent4 2 2 6 3 3" xfId="16497"/>
    <cellStyle name="40% - Akzent4 3 7 3 3" xfId="16498"/>
    <cellStyle name="40% - Akzent4 3 2 6 3 3" xfId="16499"/>
    <cellStyle name="40% - Akzent5 2 7 3 3" xfId="16500"/>
    <cellStyle name="40% - Akzent5 2 2 6 3 3" xfId="16501"/>
    <cellStyle name="40% - Akzent5 3 7 3 3" xfId="16502"/>
    <cellStyle name="40% - Akzent5 3 2 6 3 3" xfId="16503"/>
    <cellStyle name="40% - Akzent6 2 7 3 3" xfId="16504"/>
    <cellStyle name="40% - Akzent6 2 2 6 3 3" xfId="16505"/>
    <cellStyle name="40% - Akzent6 3 7 3 3" xfId="16506"/>
    <cellStyle name="40% - Akzent6 3 2 6 3 3" xfId="16507"/>
    <cellStyle name="Dezimal 2 2 2 4 4" xfId="16508"/>
    <cellStyle name="Notiz 7 6 3 3" xfId="16509"/>
    <cellStyle name="Prozent 5 6 3 3" xfId="16510"/>
    <cellStyle name="Standard 7 6 3 3" xfId="16511"/>
    <cellStyle name="20 % - Akzent1 6 3" xfId="16512"/>
    <cellStyle name="40 % - Akzent1 6 3" xfId="16513"/>
    <cellStyle name="20 % - Akzent2 6 3" xfId="16514"/>
    <cellStyle name="40 % - Akzent2 6 3" xfId="16515"/>
    <cellStyle name="20 % - Akzent3 6 3" xfId="16516"/>
    <cellStyle name="40 % - Akzent3 6 3" xfId="16517"/>
    <cellStyle name="20 % - Akzent4 6 3" xfId="16518"/>
    <cellStyle name="40 % - Akzent4 6 3" xfId="16519"/>
    <cellStyle name="20 % - Akzent5 6 3" xfId="16520"/>
    <cellStyle name="40 % - Akzent5 6 3" xfId="16521"/>
    <cellStyle name="40 % - Akzent6 6 3" xfId="16522"/>
    <cellStyle name="Standard 23 4 3" xfId="16523"/>
    <cellStyle name="Prozent 18 3 3" xfId="16524"/>
    <cellStyle name="20 % - Akzent6 6 3 3" xfId="16525"/>
    <cellStyle name="20% - Akzent1 2 8 3 3" xfId="16526"/>
    <cellStyle name="20% - Akzent1 2 2 7 3 3" xfId="16527"/>
    <cellStyle name="20% - Akzent1 3 8 3 3" xfId="16528"/>
    <cellStyle name="20% - Akzent1 3 2 7 3 3" xfId="16529"/>
    <cellStyle name="20% - Akzent2 2 8 3 3" xfId="16530"/>
    <cellStyle name="20% - Akzent2 2 2 7 3 3" xfId="16531"/>
    <cellStyle name="20% - Akzent2 3 8 3 3" xfId="16532"/>
    <cellStyle name="20% - Akzent2 3 2 7 3 3" xfId="16533"/>
    <cellStyle name="20% - Akzent3 2 8 3 3" xfId="16534"/>
    <cellStyle name="20% - Akzent3 2 2 7 3 3" xfId="16535"/>
    <cellStyle name="20% - Akzent3 3 8 3 3" xfId="16536"/>
    <cellStyle name="20% - Akzent3 3 2 7 3 3" xfId="16537"/>
    <cellStyle name="20% - Akzent4 2 8 3 3" xfId="16538"/>
    <cellStyle name="20% - Akzent4 2 2 7 3 3" xfId="16539"/>
    <cellStyle name="20% - Akzent4 3 8 3 3" xfId="16540"/>
    <cellStyle name="20% - Akzent4 3 2 7 3 3" xfId="16541"/>
    <cellStyle name="20% - Akzent5 2 8 3 3" xfId="16542"/>
    <cellStyle name="20% - Akzent5 2 2 7 3 3" xfId="16543"/>
    <cellStyle name="20% - Akzent5 3 8 3 3" xfId="16544"/>
    <cellStyle name="20% - Akzent5 3 2 7 3 3" xfId="16545"/>
    <cellStyle name="20% - Akzent6 5 7 3 3" xfId="16546"/>
    <cellStyle name="20% - Akzent6 6 2 7 3 3" xfId="16547"/>
    <cellStyle name="20% - Akzent6 7 7 3 3" xfId="16548"/>
    <cellStyle name="40% - Akzent1 2 8 3 3" xfId="16549"/>
    <cellStyle name="40% - Akzent1 2 2 7 3 3" xfId="16550"/>
    <cellStyle name="40% - Akzent1 3 8 3 3" xfId="16551"/>
    <cellStyle name="40% - Akzent1 3 2 7 3 3" xfId="16552"/>
    <cellStyle name="40% - Akzent2 2 8 3 3" xfId="16553"/>
    <cellStyle name="40% - Akzent2 2 2 7 3 3" xfId="16554"/>
    <cellStyle name="40% - Akzent2 3 8 3 3" xfId="16555"/>
    <cellStyle name="40% - Akzent2 3 2 7 3 3" xfId="16556"/>
    <cellStyle name="40% - Akzent3 2 8 3 3" xfId="16557"/>
    <cellStyle name="40% - Akzent3 2 2 7 3 3" xfId="16558"/>
    <cellStyle name="40% - Akzent3 3 8 3 3" xfId="16559"/>
    <cellStyle name="40% - Akzent3 3 2 7 3 3" xfId="16560"/>
    <cellStyle name="40% - Akzent4 2 8 3 3" xfId="16561"/>
    <cellStyle name="40% - Akzent4 2 2 7 3 3" xfId="16562"/>
    <cellStyle name="40% - Akzent4 3 8 3 3" xfId="16563"/>
    <cellStyle name="40% - Akzent4 3 2 7 3 3" xfId="16564"/>
    <cellStyle name="40% - Akzent5 2 8 3 3" xfId="16565"/>
    <cellStyle name="40% - Akzent5 2 2 7 3 3" xfId="16566"/>
    <cellStyle name="40% - Akzent5 3 8 3 3" xfId="16567"/>
    <cellStyle name="40% - Akzent5 3 2 7 3 3" xfId="16568"/>
    <cellStyle name="40% - Akzent6 2 8 3 3" xfId="16569"/>
    <cellStyle name="40% - Akzent6 2 2 7 3 3" xfId="16570"/>
    <cellStyle name="40% - Akzent6 3 8 3 3" xfId="16571"/>
    <cellStyle name="40% - Akzent6 3 2 7 3 3" xfId="16572"/>
    <cellStyle name="Notiz 7 7 3 3" xfId="16573"/>
    <cellStyle name="Prozent 5 7 3 3" xfId="16574"/>
    <cellStyle name="Standard 7 7 3 3" xfId="16575"/>
    <cellStyle name="Standard 6 7 3 3" xfId="16576"/>
    <cellStyle name="20 % - Akzent6 2 5 3 3" xfId="16577"/>
    <cellStyle name="Notiz 2 2 3 5 3 3" xfId="16578"/>
    <cellStyle name="Notiz 3 2 3 5 3 3" xfId="16579"/>
    <cellStyle name="Standard 3 4 3 3 3" xfId="16580"/>
    <cellStyle name="20% - Akzent1 2 3 5 3 3" xfId="16581"/>
    <cellStyle name="20% - Akzent1 2 2 2 5 3 3" xfId="16582"/>
    <cellStyle name="20% - Akzent1 3 3 5 3 3" xfId="16583"/>
    <cellStyle name="20% - Akzent1 3 2 2 5 3 3" xfId="16584"/>
    <cellStyle name="20% - Akzent2 2 3 5 3 3" xfId="16585"/>
    <cellStyle name="20% - Akzent2 2 2 2 5 3 3" xfId="16586"/>
    <cellStyle name="20% - Akzent2 3 3 5 3 3" xfId="16587"/>
    <cellStyle name="20% - Akzent2 3 2 2 5 3 3" xfId="16588"/>
    <cellStyle name="20% - Akzent3 2 3 5 3 3" xfId="16589"/>
    <cellStyle name="20% - Akzent3 2 2 2 5 3 3" xfId="16590"/>
    <cellStyle name="20% - Akzent3 3 3 5 3 3" xfId="16591"/>
    <cellStyle name="20% - Akzent3 3 2 2 5 3 3" xfId="16592"/>
    <cellStyle name="20% - Akzent4 2 3 5 3 3" xfId="16593"/>
    <cellStyle name="20% - Akzent4 2 2 2 5 3 3" xfId="16594"/>
    <cellStyle name="20% - Akzent4 3 3 5 3 3" xfId="16595"/>
    <cellStyle name="20% - Akzent4 3 2 2 5 3 3" xfId="16596"/>
    <cellStyle name="20% - Akzent5 2 3 5 3 3" xfId="16597"/>
    <cellStyle name="20% - Akzent5 2 2 2 5 3 3" xfId="16598"/>
    <cellStyle name="20% - Akzent5 3 3 5 3 3" xfId="16599"/>
    <cellStyle name="20% - Akzent5 3 2 2 5 3 3" xfId="16600"/>
    <cellStyle name="20% - Akzent6 5 2 5 3 3" xfId="16601"/>
    <cellStyle name="20% - Akzent6 6 2 2 5 3 3" xfId="16602"/>
    <cellStyle name="20% - Akzent6 7 2 5 3 3" xfId="16603"/>
    <cellStyle name="40% - Akzent1 2 3 5 3 3" xfId="16604"/>
    <cellStyle name="40% - Akzent1 2 2 2 5 3 3" xfId="16605"/>
    <cellStyle name="40% - Akzent1 3 3 5 3 3" xfId="16606"/>
    <cellStyle name="40% - Akzent1 3 2 2 5 3 3" xfId="16607"/>
    <cellStyle name="40% - Akzent2 2 3 5 3 3" xfId="16608"/>
    <cellStyle name="40% - Akzent2 2 2 2 5 3 3" xfId="16609"/>
    <cellStyle name="40% - Akzent2 3 3 5 3 3" xfId="16610"/>
    <cellStyle name="40% - Akzent2 3 2 2 5 3 3" xfId="16611"/>
    <cellStyle name="40% - Akzent3 2 3 5 3 3" xfId="16612"/>
    <cellStyle name="40% - Akzent3 2 2 2 5 3 3" xfId="16613"/>
    <cellStyle name="40% - Akzent3 3 3 5 3 3" xfId="16614"/>
    <cellStyle name="40% - Akzent3 3 2 2 5 3 3" xfId="16615"/>
    <cellStyle name="40% - Akzent4 2 3 5 3 3" xfId="16616"/>
    <cellStyle name="40% - Akzent4 2 2 2 5 3 3" xfId="16617"/>
    <cellStyle name="40% - Akzent4 3 3 5 3 3" xfId="16618"/>
    <cellStyle name="40% - Akzent4 3 2 2 5 3 3" xfId="16619"/>
    <cellStyle name="40% - Akzent5 2 3 5 3 3" xfId="16620"/>
    <cellStyle name="40% - Akzent5 2 2 2 5 3 3" xfId="16621"/>
    <cellStyle name="40% - Akzent5 3 3 5 3 3" xfId="16622"/>
    <cellStyle name="40% - Akzent5 3 2 2 5 3 3" xfId="16623"/>
    <cellStyle name="40% - Akzent6 2 3 5 3 3" xfId="16624"/>
    <cellStyle name="40% - Akzent6 2 2 2 5 3 3" xfId="16625"/>
    <cellStyle name="40% - Akzent6 3 3 5 3 3" xfId="16626"/>
    <cellStyle name="40% - Akzent6 3 2 2 5 3 3" xfId="16627"/>
    <cellStyle name="Notiz 7 2 5 3 3" xfId="16628"/>
    <cellStyle name="Prozent 5 2 5 3 3" xfId="16629"/>
    <cellStyle name="Standard 7 2 5 3 3" xfId="16630"/>
    <cellStyle name="20 % - Akzent6 3 4 3 3" xfId="16631"/>
    <cellStyle name="20 % - Akzent6 2 2 4 3 3" xfId="16632"/>
    <cellStyle name="20% - Akzent1 2 4 4 3 3" xfId="16633"/>
    <cellStyle name="20% - Akzent1 2 2 3 4 3 3" xfId="16634"/>
    <cellStyle name="20% - Akzent1 2 2 2 2 4 3 3" xfId="16635"/>
    <cellStyle name="20% - Akzent1 2 3 2 4 3 3" xfId="16636"/>
    <cellStyle name="20% - Akzent1 3 4 4 3 3" xfId="16637"/>
    <cellStyle name="20% - Akzent1 3 2 3 4 3 3" xfId="16638"/>
    <cellStyle name="20% - Akzent1 3 2 2 2 4 3 3" xfId="16639"/>
    <cellStyle name="20% - Akzent1 3 3 2 4 3 3" xfId="16640"/>
    <cellStyle name="20% - Akzent2 2 4 4 3 3" xfId="16641"/>
    <cellStyle name="20% - Akzent2 2 2 3 4 3 3" xfId="16642"/>
    <cellStyle name="20% - Akzent2 2 2 2 2 4 3 3" xfId="16643"/>
    <cellStyle name="20% - Akzent2 2 3 2 4 3 3" xfId="16644"/>
    <cellStyle name="20% - Akzent2 3 4 4 3 3" xfId="16645"/>
    <cellStyle name="20% - Akzent2 3 2 3 4 3 3" xfId="16646"/>
    <cellStyle name="20% - Akzent2 3 2 2 2 4 3 3" xfId="16647"/>
    <cellStyle name="20% - Akzent2 3 3 2 4 3 3" xfId="16648"/>
    <cellStyle name="20% - Akzent3 2 4 4 3 3" xfId="16649"/>
    <cellStyle name="20% - Akzent3 2 2 3 4 3 3" xfId="16650"/>
    <cellStyle name="20% - Akzent3 2 2 2 2 4 3 3" xfId="16651"/>
    <cellStyle name="20% - Akzent3 2 3 2 4 3 3" xfId="16652"/>
    <cellStyle name="20% - Akzent3 3 4 4 3 3" xfId="16653"/>
    <cellStyle name="20% - Akzent3 3 2 3 4 3 3" xfId="16654"/>
    <cellStyle name="20% - Akzent3 3 2 2 2 4 3 3" xfId="16655"/>
    <cellStyle name="20% - Akzent3 3 3 2 4 3 3" xfId="16656"/>
    <cellStyle name="20% - Akzent4 2 4 4 3 3" xfId="16657"/>
    <cellStyle name="20% - Akzent4 2 2 3 4 3 3" xfId="16658"/>
    <cellStyle name="20% - Akzent4 2 2 2 2 4 3 3" xfId="16659"/>
    <cellStyle name="20% - Akzent4 2 3 2 4 3 3" xfId="16660"/>
    <cellStyle name="20% - Akzent4 3 4 4 3 3" xfId="16661"/>
    <cellStyle name="20% - Akzent4 3 2 3 4 3 3" xfId="16662"/>
    <cellStyle name="20% - Akzent4 3 2 2 2 4 3 3" xfId="16663"/>
    <cellStyle name="20% - Akzent4 3 3 2 4 3 3" xfId="16664"/>
    <cellStyle name="20% - Akzent5 2 4 4 3 3" xfId="16665"/>
    <cellStyle name="20% - Akzent5 2 2 3 4 3 3" xfId="16666"/>
    <cellStyle name="20% - Akzent5 2 2 2 2 4 3 3" xfId="16667"/>
    <cellStyle name="20% - Akzent5 2 3 2 4 3 3" xfId="16668"/>
    <cellStyle name="20% - Akzent5 3 4 4 3 3" xfId="16669"/>
    <cellStyle name="20% - Akzent5 3 2 3 4 3 3" xfId="16670"/>
    <cellStyle name="20% - Akzent5 3 2 2 2 4 3 3" xfId="16671"/>
    <cellStyle name="20% - Akzent5 3 3 2 4 3 3" xfId="16672"/>
    <cellStyle name="20% - Akzent6 5 3 4 3 3" xfId="16673"/>
    <cellStyle name="20% - Akzent6 5 2 2 4 3 3" xfId="16674"/>
    <cellStyle name="20% - Akzent6 6 2 3 4 3 3" xfId="16675"/>
    <cellStyle name="20% - Akzent6 6 2 2 2 4 3 3" xfId="16676"/>
    <cellStyle name="20% - Akzent6 7 3 4 3 3" xfId="16677"/>
    <cellStyle name="20% - Akzent6 7 2 2 4 3 3" xfId="16678"/>
    <cellStyle name="40% - Akzent1 2 4 4 3 3" xfId="16679"/>
    <cellStyle name="40% - Akzent1 2 2 3 4 3 3" xfId="16680"/>
    <cellStyle name="40% - Akzent1 2 2 2 2 4 3 3" xfId="16681"/>
    <cellStyle name="40% - Akzent1 2 3 2 4 3 3" xfId="16682"/>
    <cellStyle name="40% - Akzent1 3 4 4 3 3" xfId="16683"/>
    <cellStyle name="40% - Akzent1 3 2 3 4 3 3" xfId="16684"/>
    <cellStyle name="40% - Akzent1 3 2 2 2 4 3 3" xfId="16685"/>
    <cellStyle name="40% - Akzent1 3 3 2 4 3 3" xfId="16686"/>
    <cellStyle name="40% - Akzent2 2 4 4 3 3" xfId="16687"/>
    <cellStyle name="40% - Akzent2 2 2 3 4 3 3" xfId="16688"/>
    <cellStyle name="40% - Akzent2 2 2 2 2 4 3 3" xfId="16689"/>
    <cellStyle name="40% - Akzent2 2 3 2 4 3 3" xfId="16690"/>
    <cellStyle name="40% - Akzent2 3 4 4 3 3" xfId="16691"/>
    <cellStyle name="40% - Akzent2 3 2 3 4 3 3" xfId="16692"/>
    <cellStyle name="40% - Akzent2 3 2 2 2 4 3 3" xfId="16693"/>
    <cellStyle name="40% - Akzent2 3 3 2 4 3 3" xfId="16694"/>
    <cellStyle name="40% - Akzent3 2 4 4 3 3" xfId="16695"/>
    <cellStyle name="40% - Akzent3 2 2 3 4 3 3" xfId="16696"/>
    <cellStyle name="40% - Akzent3 2 2 2 2 4 3 3" xfId="16697"/>
    <cellStyle name="40% - Akzent3 2 3 2 4 3 3" xfId="16698"/>
    <cellStyle name="40% - Akzent3 3 4 4 3 3" xfId="16699"/>
    <cellStyle name="40% - Akzent3 3 2 3 4 3 3" xfId="16700"/>
    <cellStyle name="40% - Akzent3 3 2 2 2 4 3 3" xfId="16701"/>
    <cellStyle name="40% - Akzent3 3 3 2 4 3 3" xfId="16702"/>
    <cellStyle name="40% - Akzent4 2 4 4 3 3" xfId="16703"/>
    <cellStyle name="40% - Akzent4 2 2 3 4 3 3" xfId="16704"/>
    <cellStyle name="40% - Akzent4 2 2 2 2 4 3 3" xfId="16705"/>
    <cellStyle name="40% - Akzent4 2 3 2 4 3 3" xfId="16706"/>
    <cellStyle name="40% - Akzent4 3 4 4 3 3" xfId="16707"/>
    <cellStyle name="40% - Akzent4 3 2 3 4 3 3" xfId="16708"/>
    <cellStyle name="40% - Akzent4 3 2 2 2 4 3 3" xfId="16709"/>
    <cellStyle name="40% - Akzent4 3 3 2 4 3 3" xfId="16710"/>
    <cellStyle name="40% - Akzent5 2 4 4 3 3" xfId="16711"/>
    <cellStyle name="40% - Akzent5 2 2 3 4 3 3" xfId="16712"/>
    <cellStyle name="40% - Akzent5 2 2 2 2 4 3 3" xfId="16713"/>
    <cellStyle name="40% - Akzent5 2 3 2 4 3 3" xfId="16714"/>
    <cellStyle name="40% - Akzent5 3 4 4 3 3" xfId="16715"/>
    <cellStyle name="40% - Akzent5 3 2 3 4 3 3" xfId="16716"/>
    <cellStyle name="40% - Akzent5 3 2 2 2 4 3 3" xfId="16717"/>
    <cellStyle name="40% - Akzent5 3 3 2 4 3 3" xfId="16718"/>
    <cellStyle name="40% - Akzent6 2 4 4 3 3" xfId="16719"/>
    <cellStyle name="40% - Akzent6 2 2 3 4 3 3" xfId="16720"/>
    <cellStyle name="40% - Akzent6 2 2 2 2 4 3 3" xfId="16721"/>
    <cellStyle name="40% - Akzent6 2 3 2 4 3 3" xfId="16722"/>
    <cellStyle name="40% - Akzent6 3 4 4 3 3" xfId="16723"/>
    <cellStyle name="40% - Akzent6 3 2 3 4 3 3" xfId="16724"/>
    <cellStyle name="40% - Akzent6 3 2 2 2 4 3 3" xfId="16725"/>
    <cellStyle name="40% - Akzent6 3 3 2 4 3 3" xfId="16726"/>
    <cellStyle name="Notiz 2 2 3 2 4 3 3" xfId="16727"/>
    <cellStyle name="Notiz 3 2 3 2 4 3 3" xfId="16728"/>
    <cellStyle name="Notiz 7 3 4 3 3" xfId="16729"/>
    <cellStyle name="Notiz 7 2 2 4 3 3" xfId="16730"/>
    <cellStyle name="Prozent 5 3 4 3 3" xfId="16731"/>
    <cellStyle name="Prozent 5 2 2 4 3 3" xfId="16732"/>
    <cellStyle name="Standard 3 3 4 4 3" xfId="16733"/>
    <cellStyle name="Standard 6 3 4 3 3" xfId="16734"/>
    <cellStyle name="Standard 7 3 4 3 3" xfId="16735"/>
    <cellStyle name="Standard 7 2 2 4 3 3" xfId="16736"/>
    <cellStyle name="Dezimal 2 6 3 4" xfId="16737"/>
    <cellStyle name="Dezimal 2 3 3 3 4" xfId="16738"/>
    <cellStyle name="Komma 2 2 3 4" xfId="16739"/>
    <cellStyle name="Dezimal 2 5 2 3 4" xfId="16740"/>
    <cellStyle name="Dezimal 2 3 2 2 3 4" xfId="16741"/>
    <cellStyle name="Standard 15 3 3 3" xfId="16742"/>
    <cellStyle name="Prozent 16 3 3" xfId="16743"/>
    <cellStyle name="Währung [0] 9 2 3 3" xfId="16744"/>
    <cellStyle name="Dezimal 2 2 3 4 4" xfId="16745"/>
    <cellStyle name="Dezimal 2 2 2 2 3 4" xfId="16746"/>
    <cellStyle name="Dezimal 3 7 4" xfId="16747"/>
    <cellStyle name="Dezimal 3 2 5 4" xfId="16748"/>
    <cellStyle name="Dezimal 3 3 3 4" xfId="16749"/>
    <cellStyle name="Dezimal 4 5 4" xfId="16750"/>
    <cellStyle name="Dezimal 4 2 3 4" xfId="16751"/>
    <cellStyle name="Dezimal 4 3 3 4" xfId="16752"/>
    <cellStyle name="Dezimal 5 5 4" xfId="16753"/>
    <cellStyle name="Dezimal 5 2 3 4" xfId="16754"/>
    <cellStyle name="Dezimal 5 3 3 4" xfId="16755"/>
    <cellStyle name="Komma 6 3 4" xfId="16756"/>
    <cellStyle name="Komma 4 2 3 4" xfId="16757"/>
    <cellStyle name="Komma 5 4 4" xfId="16758"/>
    <cellStyle name="Komma 5 2 3 4" xfId="16759"/>
    <cellStyle name="Prozent 5 3 2 3 3 3" xfId="16760"/>
    <cellStyle name="Standard 19 5 3" xfId="16761"/>
    <cellStyle name="Standard 3 3 2 3 3 3" xfId="16762"/>
    <cellStyle name="Standard 6 3 2 3 3 3" xfId="16763"/>
    <cellStyle name="Standard 6 4 3 3 3" xfId="16764"/>
    <cellStyle name="Standard 7 3 2 3 3 3" xfId="16765"/>
    <cellStyle name="Standard 24 3 3" xfId="16766"/>
    <cellStyle name="Standard 25 3 3" xfId="16767"/>
    <cellStyle name="Notiz 13 3 3" xfId="16768"/>
    <cellStyle name="20 % - Akzent1 2 3 3" xfId="16769"/>
    <cellStyle name="40 % - Akzent1 2 3 3" xfId="16770"/>
    <cellStyle name="20 % - Akzent2 2 3 3" xfId="16771"/>
    <cellStyle name="40 % - Akzent2 2 3 3" xfId="16772"/>
    <cellStyle name="20 % - Akzent3 2 3 3" xfId="16773"/>
    <cellStyle name="40 % - Akzent3 2 3 3" xfId="16774"/>
    <cellStyle name="20 % - Akzent4 2 3 3" xfId="16775"/>
    <cellStyle name="40 % - Akzent4 2 3 3" xfId="16776"/>
    <cellStyle name="20 % - Akzent5 2 3 3" xfId="16777"/>
    <cellStyle name="40 % - Akzent5 2 3 3" xfId="16778"/>
    <cellStyle name="20 % - Akzent6 7 3 3" xfId="16779"/>
    <cellStyle name="40 % - Akzent6 2 3 3" xfId="16780"/>
    <cellStyle name="Standard 27 2 3" xfId="16781"/>
    <cellStyle name="20 % - Akzent1 5 2 3" xfId="16782"/>
    <cellStyle name="40 % - Akzent1 5 2 3" xfId="16783"/>
    <cellStyle name="20 % - Akzent2 5 2 3" xfId="16784"/>
    <cellStyle name="40 % - Akzent2 5 2 3" xfId="16785"/>
    <cellStyle name="20 % - Akzent3 5 2 3" xfId="16786"/>
    <cellStyle name="40 % - Akzent3 5 2 3" xfId="16787"/>
    <cellStyle name="20 % - Akzent4 5 2 3" xfId="16788"/>
    <cellStyle name="40 % - Akzent4 5 2 3" xfId="16789"/>
    <cellStyle name="20 % - Akzent5 5 2 3" xfId="16790"/>
    <cellStyle name="40 % - Akzent5 5 2 3" xfId="16791"/>
    <cellStyle name="20 % - Akzent6 8 2 3" xfId="16792"/>
    <cellStyle name="40 % - Akzent6 5 2 3" xfId="16793"/>
    <cellStyle name="20% - Akzent1 2 9 2 3" xfId="16794"/>
    <cellStyle name="20% - Akzent1 2 2 8 2 3" xfId="16795"/>
    <cellStyle name="20% - Akzent1 3 9 2 3" xfId="16796"/>
    <cellStyle name="20% - Akzent1 3 2 8 2 3" xfId="16797"/>
    <cellStyle name="20% - Akzent2 2 9 2 3" xfId="16798"/>
    <cellStyle name="20% - Akzent2 2 2 8 2 3" xfId="16799"/>
    <cellStyle name="20% - Akzent2 3 9 2 3" xfId="16800"/>
    <cellStyle name="20% - Akzent2 3 2 8 2 3" xfId="16801"/>
    <cellStyle name="20% - Akzent3 2 9 2 3" xfId="16802"/>
    <cellStyle name="20% - Akzent3 2 2 8 2 3" xfId="16803"/>
    <cellStyle name="20% - Akzent3 3 9 2 3" xfId="16804"/>
    <cellStyle name="20% - Akzent3 3 2 8 2 3" xfId="16805"/>
    <cellStyle name="20% - Akzent4 2 9 2 3" xfId="16806"/>
    <cellStyle name="20% - Akzent4 2 2 8 2 3" xfId="16807"/>
    <cellStyle name="20% - Akzent4 3 9 2 3" xfId="16808"/>
    <cellStyle name="20% - Akzent4 3 2 8 2 3" xfId="16809"/>
    <cellStyle name="20% - Akzent5 2 9 2 3" xfId="16810"/>
    <cellStyle name="20% - Akzent5 2 2 8 2 3" xfId="16811"/>
    <cellStyle name="20% - Akzent5 3 9 2 3" xfId="16812"/>
    <cellStyle name="20% - Akzent5 3 2 8 2 3" xfId="16813"/>
    <cellStyle name="20% - Akzent6 5 8 2 3" xfId="16814"/>
    <cellStyle name="20% - Akzent6 6 2 8 2 3" xfId="16815"/>
    <cellStyle name="20% - Akzent6 7 8 2 3" xfId="16816"/>
    <cellStyle name="20% - Akzent6 8 2 2 3" xfId="16817"/>
    <cellStyle name="40% - Akzent1 2 9 2 3" xfId="16818"/>
    <cellStyle name="40% - Akzent1 2 2 8 2 3" xfId="16819"/>
    <cellStyle name="40% - Akzent1 3 9 2 3" xfId="16820"/>
    <cellStyle name="40% - Akzent1 3 2 8 2 3" xfId="16821"/>
    <cellStyle name="40% - Akzent2 2 9 2 3" xfId="16822"/>
    <cellStyle name="40% - Akzent2 2 2 8 2 3" xfId="16823"/>
    <cellStyle name="40% - Akzent2 3 9 2 3" xfId="16824"/>
    <cellStyle name="40% - Akzent2 3 2 8 2 3" xfId="16825"/>
    <cellStyle name="40% - Akzent3 2 9 2 3" xfId="16826"/>
    <cellStyle name="40% - Akzent3 2 2 8 2 3" xfId="16827"/>
    <cellStyle name="40% - Akzent3 3 9 2 3" xfId="16828"/>
    <cellStyle name="40% - Akzent3 3 2 8 2 3" xfId="16829"/>
    <cellStyle name="40% - Akzent4 2 9 2 3" xfId="16830"/>
    <cellStyle name="40% - Akzent4 2 2 8 2 3" xfId="16831"/>
    <cellStyle name="40% - Akzent4 3 9 2 3" xfId="16832"/>
    <cellStyle name="40% - Akzent4 3 2 8 2 3" xfId="16833"/>
    <cellStyle name="40% - Akzent5 2 9 2 3" xfId="16834"/>
    <cellStyle name="40% - Akzent5 2 2 8 2 3" xfId="16835"/>
    <cellStyle name="40% - Akzent5 3 9 2 3" xfId="16836"/>
    <cellStyle name="40% - Akzent5 3 2 8 2 3" xfId="16837"/>
    <cellStyle name="40% - Akzent6 2 9 2 3" xfId="16838"/>
    <cellStyle name="40% - Akzent6 2 2 8 2 3" xfId="16839"/>
    <cellStyle name="40% - Akzent6 3 9 2 3" xfId="16840"/>
    <cellStyle name="40% - Akzent6 3 2 8 2 3" xfId="16841"/>
    <cellStyle name="Dezimal 2 7 2 4" xfId="16842"/>
    <cellStyle name="Dezimal 2 2 4 2 4" xfId="16843"/>
    <cellStyle name="Dezimal 2 3 4 2 4" xfId="16844"/>
    <cellStyle name="Dezimal 3 6 2 4" xfId="16845"/>
    <cellStyle name="Dezimal 3 2 4 2 4" xfId="16846"/>
    <cellStyle name="Dezimal 3 3 2 2 4" xfId="16847"/>
    <cellStyle name="Dezimal 4 4 2 4" xfId="16848"/>
    <cellStyle name="Dezimal 4 2 2 2 4" xfId="16849"/>
    <cellStyle name="Dezimal 4 3 2 2 4" xfId="16850"/>
    <cellStyle name="Dezimal 5 4 2 4" xfId="16851"/>
    <cellStyle name="Dezimal 5 2 2 2 4" xfId="16852"/>
    <cellStyle name="Dezimal 5 3 2 2 4" xfId="16853"/>
    <cellStyle name="Notiz 7 8 2 3" xfId="16854"/>
    <cellStyle name="Prozent 5 8 2 3" xfId="16855"/>
    <cellStyle name="Standard 19 4 2 3" xfId="16856"/>
    <cellStyle name="Standard 7 8 2 3" xfId="16857"/>
    <cellStyle name="40% - Akzent1 2 2 2 2 5 2 3" xfId="16858"/>
    <cellStyle name="40% - Akzent2 3 2 2 6 2 3" xfId="16859"/>
    <cellStyle name="Dezimal [0] 4 2 4" xfId="16860"/>
    <cellStyle name="Dezimal [0] 2 3 4" xfId="16861"/>
    <cellStyle name="Dezimal [0] 2 2 2 4" xfId="16862"/>
    <cellStyle name="Dezimal [0] 3 2 4" xfId="16863"/>
    <cellStyle name="Dezimal 2 5 4 2 4" xfId="16864"/>
    <cellStyle name="Dezimal 2 2 3 3 2 4" xfId="16865"/>
    <cellStyle name="Dezimal 3 5 2 4" xfId="16866"/>
    <cellStyle name="Dezimal 3 2 3 2 4" xfId="16867"/>
    <cellStyle name="Komma 3 3 2 4" xfId="16868"/>
    <cellStyle name="Komma 2 4 2 4" xfId="16869"/>
    <cellStyle name="Notiz 5 4 2 3" xfId="16870"/>
    <cellStyle name="Standard 3 6 3 2 3" xfId="16871"/>
    <cellStyle name="Standard 5 5 3 2 3" xfId="16872"/>
    <cellStyle name="Standard 5 2 3 3 2 3" xfId="16873"/>
    <cellStyle name="Standard 6 5 3 2 3" xfId="16874"/>
    <cellStyle name="Standard 6 2 3 2 3" xfId="16875"/>
    <cellStyle name="Dezimal 2 4 3 2 4" xfId="16876"/>
    <cellStyle name="Dezimal 2 2 2 3 2 4" xfId="16877"/>
    <cellStyle name="Dezimal 3 4 2 4" xfId="16878"/>
    <cellStyle name="Dezimal 3 2 2 2 4" xfId="16879"/>
    <cellStyle name="Standard 7 3 5 2 3" xfId="16880"/>
    <cellStyle name="Standard 7 2 2 5 2 3" xfId="16881"/>
    <cellStyle name="Standard 7 2 6 2 3" xfId="16882"/>
    <cellStyle name="Standard 6 3 5 2 3" xfId="16883"/>
    <cellStyle name="Prozent 5 3 5 2 3" xfId="16884"/>
    <cellStyle name="Prozent 5 2 2 5 2 3" xfId="16885"/>
    <cellStyle name="Prozent 5 2 6 2 3" xfId="16886"/>
    <cellStyle name="Notiz 7 3 5 2 3" xfId="16887"/>
    <cellStyle name="Notiz 7 2 2 5 2 3" xfId="16888"/>
    <cellStyle name="Notiz 7 2 6 2 3" xfId="16889"/>
    <cellStyle name="Notiz 3 2 3 2 5 2 3" xfId="16890"/>
    <cellStyle name="Notiz 3 2 3 6 2 3" xfId="16891"/>
    <cellStyle name="Dezimal 2 4 2 2 4" xfId="16892"/>
    <cellStyle name="40% - Akzent6 3 4 5 2 3" xfId="16893"/>
    <cellStyle name="40% - Akzent6 3 3 6 2 3" xfId="16894"/>
    <cellStyle name="40% - Akzent6 3 2 3 5 2 3" xfId="16895"/>
    <cellStyle name="40% - Akzent6 3 2 2 2 5 2 3" xfId="16896"/>
    <cellStyle name="40% - Akzent6 3 2 2 6 2 3" xfId="16897"/>
    <cellStyle name="40% - Akzent6 2 4 5 2 3" xfId="16898"/>
    <cellStyle name="40% - Akzent6 2 3 2 5 2 3" xfId="16899"/>
    <cellStyle name="40% - Akzent6 2 3 6 2 3" xfId="16900"/>
    <cellStyle name="40% - Akzent6 2 2 3 5 2 3" xfId="16901"/>
    <cellStyle name="40% - Akzent6 2 2 2 2 5 2 3" xfId="16902"/>
    <cellStyle name="40% - Akzent6 2 2 2 6 2 3" xfId="16903"/>
    <cellStyle name="40% - Akzent5 3 4 5 2 3" xfId="16904"/>
    <cellStyle name="40% - Akzent5 3 3 2 5 2 3" xfId="16905"/>
    <cellStyle name="40% - Akzent5 3 3 6 2 3" xfId="16906"/>
    <cellStyle name="40% - Akzent5 3 2 3 5 2 3" xfId="16907"/>
    <cellStyle name="40% - Akzent5 3 2 2 2 5 2 3" xfId="16908"/>
    <cellStyle name="40% - Akzent5 3 2 2 6 2 3" xfId="16909"/>
    <cellStyle name="40% - Akzent5 2 3 2 5 2 3" xfId="16910"/>
    <cellStyle name="40% - Akzent5 2 3 6 2 3" xfId="16911"/>
    <cellStyle name="40% - Akzent5 2 2 3 5 2 3" xfId="16912"/>
    <cellStyle name="40% - Akzent5 2 2 2 2 5 2 3" xfId="16913"/>
    <cellStyle name="40% - Akzent5 2 2 2 6 2 3" xfId="16914"/>
    <cellStyle name="40% - Akzent4 3 3 6 2 3" xfId="16915"/>
    <cellStyle name="40% - Akzent4 3 2 3 5 2 3" xfId="16916"/>
    <cellStyle name="40% - Akzent4 3 2 2 2 5 2 3" xfId="16917"/>
    <cellStyle name="40% - Akzent4 3 2 2 6 2 3" xfId="16918"/>
    <cellStyle name="40% - Akzent4 2 3 2 5 2 3" xfId="16919"/>
    <cellStyle name="40% - Akzent4 2 4 5 2 3" xfId="16920"/>
    <cellStyle name="40% - Akzent4 2 3 6 2 3" xfId="16921"/>
    <cellStyle name="40% - Akzent4 2 2 3 5 2 3" xfId="16922"/>
    <cellStyle name="40% - Akzent3 3 4 5 2 3" xfId="16923"/>
    <cellStyle name="40% - Akzent3 3 3 2 5 2 3" xfId="16924"/>
    <cellStyle name="40% - Akzent3 3 2 2 2 5 2 3" xfId="16925"/>
    <cellStyle name="40% - Akzent3 3 2 2 6 2 3" xfId="16926"/>
    <cellStyle name="40% - Akzent3 2 4 5 2 3" xfId="16927"/>
    <cellStyle name="40% - Akzent3 2 3 2 5 2 3" xfId="16928"/>
    <cellStyle name="40% - Akzent3 2 3 6 2 3" xfId="16929"/>
    <cellStyle name="40% - Akzent3 2 2 3 5 2 3" xfId="16930"/>
    <cellStyle name="40% - Akzent3 2 2 2 2 5 2 3" xfId="16931"/>
    <cellStyle name="40% - Akzent3 2 2 2 6 2 3" xfId="16932"/>
    <cellStyle name="40% - Akzent2 3 4 5 2 3" xfId="16933"/>
    <cellStyle name="40% - Akzent2 3 3 2 5 2 3" xfId="16934"/>
    <cellStyle name="40% - Akzent2 3 3 6 2 3" xfId="16935"/>
    <cellStyle name="40% - Akzent2 3 2 3 5 2 3" xfId="16936"/>
    <cellStyle name="40% - Akzent2 3 2 2 2 5 2 3" xfId="16937"/>
    <cellStyle name="40% - Akzent2 2 3 2 5 2 3" xfId="16938"/>
    <cellStyle name="40% - Akzent2 2 3 6 2 3" xfId="16939"/>
    <cellStyle name="40% - Akzent2 2 2 3 5 2 3" xfId="16940"/>
    <cellStyle name="40% - Akzent2 2 2 2 2 5 2 3" xfId="16941"/>
    <cellStyle name="40% - Akzent2 2 2 2 6 2 3" xfId="16942"/>
    <cellStyle name="40% - Akzent1 3 3 2 5 2 3" xfId="16943"/>
    <cellStyle name="40% - Akzent1 3 3 6 2 3" xfId="16944"/>
    <cellStyle name="40% - Akzent1 3 2 2 6 2 3" xfId="16945"/>
    <cellStyle name="40% - Akzent1 2 3 2 5 2 3" xfId="16946"/>
    <cellStyle name="40% - Akzent1 2 3 6 2 3" xfId="16947"/>
    <cellStyle name="40% - Akzent1 2 2 3 5 2 3" xfId="16948"/>
    <cellStyle name="40% - Akzent1 2 2 2 6 2 3" xfId="16949"/>
    <cellStyle name="20% - Akzent6 7 2 2 5 2 3" xfId="16950"/>
    <cellStyle name="20% - Akzent6 5 3 5 2 3" xfId="16951"/>
    <cellStyle name="20% - Akzent6 5 2 2 5 2 3" xfId="16952"/>
    <cellStyle name="20% - Akzent6 5 2 6 2 3" xfId="16953"/>
    <cellStyle name="20% - Akzent5 3 4 5 2 3" xfId="16954"/>
    <cellStyle name="20% - Akzent5 3 2 3 5 2 3" xfId="16955"/>
    <cellStyle name="20% - Akzent5 2 4 5 2 3" xfId="16956"/>
    <cellStyle name="20% - Akzent5 2 3 2 5 2 3" xfId="16957"/>
    <cellStyle name="20% - Akzent5 2 3 6 2 3" xfId="16958"/>
    <cellStyle name="20% - Akzent5 2 2 3 5 2 3" xfId="16959"/>
    <cellStyle name="20% - Akzent5 2 2 2 2 5 2 3" xfId="16960"/>
    <cellStyle name="20% - Akzent4 3 4 5 2 3" xfId="16961"/>
    <cellStyle name="20% - Akzent4 3 3 2 5 2 3" xfId="16962"/>
    <cellStyle name="20% - Akzent4 3 3 6 2 3" xfId="16963"/>
    <cellStyle name="20% - Akzent4 3 2 3 5 2 3" xfId="16964"/>
    <cellStyle name="20% - Akzent4 3 2 2 6 2 3" xfId="16965"/>
    <cellStyle name="20% - Akzent4 2 4 5 2 3" xfId="16966"/>
    <cellStyle name="20% - Akzent4 2 3 2 5 2 3" xfId="16967"/>
    <cellStyle name="20% - Akzent4 2 3 6 2 3" xfId="16968"/>
    <cellStyle name="20% - Akzent4 2 2 3 5 2 3" xfId="16969"/>
    <cellStyle name="20% - Akzent4 2 2 2 2 5 2 3" xfId="16970"/>
    <cellStyle name="20% - Akzent4 2 2 2 6 2 3" xfId="16971"/>
    <cellStyle name="20% - Akzent3 3 4 5 2 3" xfId="16972"/>
    <cellStyle name="20% - Akzent3 3 3 2 5 2 3" xfId="16973"/>
    <cellStyle name="20% - Akzent3 3 3 6 2 3" xfId="16974"/>
    <cellStyle name="20% - Akzent3 3 2 3 5 2 3" xfId="16975"/>
    <cellStyle name="20% - Akzent3 3 2 2 2 5 2 3" xfId="16976"/>
    <cellStyle name="20% - Akzent3 2 4 5 2 3" xfId="16977"/>
    <cellStyle name="20% - Akzent3 2 3 2 5 2 3" xfId="16978"/>
    <cellStyle name="20% - Akzent3 2 3 6 2 3" xfId="16979"/>
    <cellStyle name="20% - Akzent3 2 2 3 5 2 3" xfId="16980"/>
    <cellStyle name="20% - Akzent3 2 2 2 2 5 2 3" xfId="16981"/>
    <cellStyle name="20% - Akzent3 2 2 2 6 2 3" xfId="16982"/>
    <cellStyle name="40 % - Akzent6 3 2 3" xfId="16983"/>
    <cellStyle name="40 % - Akzent2 4 2 3" xfId="16984"/>
    <cellStyle name="20% - Akzent2 3 4 5 2 3" xfId="16985"/>
    <cellStyle name="20% - Akzent2 3 3 2 5 2 3" xfId="16986"/>
    <cellStyle name="20% - Akzent2 3 3 6 2 3" xfId="16987"/>
    <cellStyle name="20% - Akzent2 3 2 3 5 2 3" xfId="16988"/>
    <cellStyle name="20% - Akzent2 3 2 2 6 2 3" xfId="16989"/>
    <cellStyle name="40 % - Akzent5 4 2 3" xfId="16990"/>
    <cellStyle name="20% - Akzent2 2 4 5 2 3" xfId="16991"/>
    <cellStyle name="20% - Akzent2 2 3 2 5 2 3" xfId="16992"/>
    <cellStyle name="20% - Akzent2 2 3 6 2 3" xfId="16993"/>
    <cellStyle name="20% - Akzent2 2 2 3 5 2 3" xfId="16994"/>
    <cellStyle name="20% - Akzent2 2 2 2 2 5 2 3" xfId="16995"/>
    <cellStyle name="20% - Akzent2 2 2 2 6 2 3" xfId="16996"/>
    <cellStyle name="40 % - Akzent6 4 2 3" xfId="16997"/>
    <cellStyle name="20% - Akzent1 3 4 5 2 3" xfId="16998"/>
    <cellStyle name="20% - Akzent1 3 3 2 5 2 3" xfId="16999"/>
    <cellStyle name="20% - Akzent1 3 3 6 2 3" xfId="17000"/>
    <cellStyle name="20% - Akzent1 3 2 3 5 2 3" xfId="17001"/>
    <cellStyle name="20% - Akzent1 3 2 2 2 5 2 3" xfId="17002"/>
    <cellStyle name="20% - Akzent1 3 2 2 6 2 3" xfId="17003"/>
    <cellStyle name="20% - Akzent1 2 4 5 2 3" xfId="17004"/>
    <cellStyle name="20% - Akzent1 2 3 6 2 3" xfId="17005"/>
    <cellStyle name="20% - Akzent1 2 2 3 5 2 3" xfId="17006"/>
    <cellStyle name="20% - Akzent1 2 2 2 2 5 2 3" xfId="17007"/>
    <cellStyle name="20% - Akzent1 2 2 2 6 2 3" xfId="17008"/>
    <cellStyle name="20 % - Akzent6 3 5 2 3" xfId="17009"/>
    <cellStyle name="20 % - Akzent6 2 2 5 2 3" xfId="17010"/>
    <cellStyle name="20 % - Akzent6 2 6 2 3" xfId="17011"/>
    <cellStyle name="20% - Akzent5 2 2 2 6 2 3" xfId="17012"/>
    <cellStyle name="20% - Akzent4 3 2 2 2 5 2 3" xfId="17013"/>
    <cellStyle name="20% - Akzent3 3 2 2 6 2 3" xfId="17014"/>
    <cellStyle name="40% - Akzent6 3 3 2 5 2 3" xfId="17015"/>
    <cellStyle name="20% - Akzent2 3 2 2 2 5 2 3" xfId="17016"/>
    <cellStyle name="20% - Akzent1 2 3 2 5 2 3" xfId="17017"/>
    <cellStyle name="Notiz 2 2 3 2 5 2 3" xfId="17018"/>
    <cellStyle name="Notiz 2 2 3 6 2 3" xfId="17019"/>
    <cellStyle name="Standard 3 3 5 2 3" xfId="17020"/>
    <cellStyle name="40% - Akzent5 2 4 5 2 3" xfId="17021"/>
    <cellStyle name="40% - Akzent4 3 3 2 5 2 3" xfId="17022"/>
    <cellStyle name="40% - Akzent3 3 2 3 5 2 3" xfId="17023"/>
    <cellStyle name="40% - Akzent4 2 2 2 6 2 3" xfId="17024"/>
    <cellStyle name="40% - Akzent2 2 4 5 2 3" xfId="17025"/>
    <cellStyle name="40% - Akzent1 2 4 5 2 3" xfId="17026"/>
    <cellStyle name="40% - Akzent1 3 4 5 2 3" xfId="17027"/>
    <cellStyle name="40% - Akzent1 3 2 2 2 5 2 3" xfId="17028"/>
    <cellStyle name="20% - Akzent6 7 3 5 2 3" xfId="17029"/>
    <cellStyle name="20% - Akzent6 6 2 3 5 2 3" xfId="17030"/>
    <cellStyle name="20% - Akzent6 7 2 6 2 3" xfId="17031"/>
    <cellStyle name="20% - Akzent6 6 2 2 2 5 2 3" xfId="17032"/>
    <cellStyle name="20% - Akzent5 3 2 2 6 2 3" xfId="17033"/>
    <cellStyle name="20% - Akzent5 3 3 6 2 3" xfId="17034"/>
    <cellStyle name="40% - Akzent4 3 4 5 2 3" xfId="17035"/>
    <cellStyle name="40% - Akzent4 2 2 2 2 5 2 3" xfId="17036"/>
    <cellStyle name="40% - Akzent3 3 3 6 2 3" xfId="17037"/>
    <cellStyle name="40% - Akzent1 3 2 3 5 2 3" xfId="17038"/>
    <cellStyle name="20% - Akzent6 6 2 2 6 2 3" xfId="17039"/>
    <cellStyle name="20% - Akzent5 3 2 2 2 5 2 3" xfId="17040"/>
    <cellStyle name="20% - Akzent5 3 3 2 5 2 3" xfId="17041"/>
    <cellStyle name="Komma 7 2 4" xfId="17042"/>
    <cellStyle name="Dezimal 2 5 3 2 4" xfId="17043"/>
    <cellStyle name="Dezimal 2 3 2 3 2 4" xfId="17044"/>
    <cellStyle name="Komma 2 3 2 4" xfId="17045"/>
    <cellStyle name="Standard 13 5 2 3" xfId="17046"/>
    <cellStyle name="20 % - Akzent6 4 3 2 3" xfId="17047"/>
    <cellStyle name="20 % - Akzent6 2 3 3 2 3" xfId="17048"/>
    <cellStyle name="20 % - Akzent6 2 2 2 3 2 3" xfId="17049"/>
    <cellStyle name="20 % - Akzent6 3 2 3 2 3" xfId="17050"/>
    <cellStyle name="20% - Akzent1 2 5 3 2 3" xfId="17051"/>
    <cellStyle name="20% - Akzent1 2 2 4 3 2 3" xfId="17052"/>
    <cellStyle name="20% - Akzent1 2 2 2 3 3 2 3" xfId="17053"/>
    <cellStyle name="20% - Akzent1 2 2 2 2 2 3 2 3" xfId="17054"/>
    <cellStyle name="20% - Akzent1 2 2 3 2 3 2 3" xfId="17055"/>
    <cellStyle name="20% - Akzent1 2 3 3 3 2 3" xfId="17056"/>
    <cellStyle name="20% - Akzent1 2 3 2 2 3 2 3" xfId="17057"/>
    <cellStyle name="20% - Akzent1 2 4 2 3 2 3" xfId="17058"/>
    <cellStyle name="20% - Akzent1 3 5 3 2 3" xfId="17059"/>
    <cellStyle name="20% - Akzent1 3 2 4 3 2 3" xfId="17060"/>
    <cellStyle name="20% - Akzent1 3 2 2 3 3 2 3" xfId="17061"/>
    <cellStyle name="20% - Akzent1 3 2 2 2 2 3 2 3" xfId="17062"/>
    <cellStyle name="20% - Akzent1 3 2 3 2 3 2 3" xfId="17063"/>
    <cellStyle name="20% - Akzent1 3 3 3 3 2 3" xfId="17064"/>
    <cellStyle name="20% - Akzent1 3 3 2 2 3 2 3" xfId="17065"/>
    <cellStyle name="20% - Akzent1 3 4 2 3 2 3" xfId="17066"/>
    <cellStyle name="20% - Akzent2 2 5 3 2 3" xfId="17067"/>
    <cellStyle name="20% - Akzent2 2 2 4 3 2 3" xfId="17068"/>
    <cellStyle name="20% - Akzent2 2 2 2 3 3 2 3" xfId="17069"/>
    <cellStyle name="20% - Akzent2 2 2 2 2 2 3 2 3" xfId="17070"/>
    <cellStyle name="20% - Akzent2 2 2 3 2 3 2 3" xfId="17071"/>
    <cellStyle name="20% - Akzent2 2 3 3 3 2 3" xfId="17072"/>
    <cellStyle name="20% - Akzent2 2 3 2 2 3 2 3" xfId="17073"/>
    <cellStyle name="20% - Akzent2 2 4 2 3 2 3" xfId="17074"/>
    <cellStyle name="20% - Akzent2 3 5 3 2 3" xfId="17075"/>
    <cellStyle name="20% - Akzent2 3 2 4 3 2 3" xfId="17076"/>
    <cellStyle name="20% - Akzent2 3 2 2 3 3 2 3" xfId="17077"/>
    <cellStyle name="20% - Akzent2 3 2 2 2 2 3 2 3" xfId="17078"/>
    <cellStyle name="20% - Akzent2 3 2 3 2 3 2 3" xfId="17079"/>
    <cellStyle name="20% - Akzent2 3 3 3 3 2 3" xfId="17080"/>
    <cellStyle name="20% - Akzent2 3 3 2 2 3 2 3" xfId="17081"/>
    <cellStyle name="20% - Akzent2 3 4 2 3 2 3" xfId="17082"/>
    <cellStyle name="20% - Akzent3 2 5 3 2 3" xfId="17083"/>
    <cellStyle name="20% - Akzent3 2 2 4 3 2 3" xfId="17084"/>
    <cellStyle name="20% - Akzent3 2 2 2 3 3 2 3" xfId="17085"/>
    <cellStyle name="20% - Akzent3 2 2 2 2 2 3 2 3" xfId="17086"/>
    <cellStyle name="20% - Akzent3 2 2 3 2 3 2 3" xfId="17087"/>
    <cellStyle name="20% - Akzent3 2 3 3 3 2 3" xfId="17088"/>
    <cellStyle name="20% - Akzent3 2 3 2 2 3 2 3" xfId="17089"/>
    <cellStyle name="20% - Akzent3 2 4 2 3 2 3" xfId="17090"/>
    <cellStyle name="20% - Akzent3 3 5 3 2 3" xfId="17091"/>
    <cellStyle name="20% - Akzent3 3 2 4 3 2 3" xfId="17092"/>
    <cellStyle name="20% - Akzent3 3 2 2 3 3 2 3" xfId="17093"/>
    <cellStyle name="20% - Akzent3 3 2 2 2 2 3 2 3" xfId="17094"/>
    <cellStyle name="20% - Akzent3 3 2 3 2 3 2 3" xfId="17095"/>
    <cellStyle name="20% - Akzent3 3 3 3 3 2 3" xfId="17096"/>
    <cellStyle name="20% - Akzent3 3 3 2 2 3 2 3" xfId="17097"/>
    <cellStyle name="20% - Akzent3 3 4 2 3 2 3" xfId="17098"/>
    <cellStyle name="20% - Akzent4 2 5 3 2 3" xfId="17099"/>
    <cellStyle name="20% - Akzent4 2 2 4 3 2 3" xfId="17100"/>
    <cellStyle name="20% - Akzent4 2 2 2 3 3 2 3" xfId="17101"/>
    <cellStyle name="20% - Akzent4 2 2 2 2 2 3 2 3" xfId="17102"/>
    <cellStyle name="20% - Akzent4 2 2 3 2 3 2 3" xfId="17103"/>
    <cellStyle name="20% - Akzent4 2 3 3 3 2 3" xfId="17104"/>
    <cellStyle name="20% - Akzent4 2 3 2 2 3 2 3" xfId="17105"/>
    <cellStyle name="20% - Akzent4 2 4 2 3 2 3" xfId="17106"/>
    <cellStyle name="20% - Akzent4 3 5 3 2 3" xfId="17107"/>
    <cellStyle name="20% - Akzent4 3 2 4 3 2 3" xfId="17108"/>
    <cellStyle name="20% - Akzent4 3 2 2 3 3 2 3" xfId="17109"/>
    <cellStyle name="20% - Akzent4 3 2 2 2 2 3 2 3" xfId="17110"/>
    <cellStyle name="20% - Akzent4 3 2 3 2 3 2 3" xfId="17111"/>
    <cellStyle name="20% - Akzent4 3 3 3 3 2 3" xfId="17112"/>
    <cellStyle name="20% - Akzent4 3 3 2 2 3 2 3" xfId="17113"/>
    <cellStyle name="20% - Akzent4 3 4 2 3 2 3" xfId="17114"/>
    <cellStyle name="20% - Akzent5 2 5 3 2 3" xfId="17115"/>
    <cellStyle name="20% - Akzent5 2 2 4 3 2 3" xfId="17116"/>
    <cellStyle name="20% - Akzent5 2 2 2 3 3 2 3" xfId="17117"/>
    <cellStyle name="20% - Akzent5 2 2 2 2 2 3 2 3" xfId="17118"/>
    <cellStyle name="20% - Akzent5 2 2 3 2 3 2 3" xfId="17119"/>
    <cellStyle name="20% - Akzent5 2 3 3 3 2 3" xfId="17120"/>
    <cellStyle name="20% - Akzent5 2 3 2 2 3 2 3" xfId="17121"/>
    <cellStyle name="20% - Akzent5 2 4 2 3 2 3" xfId="17122"/>
    <cellStyle name="20% - Akzent5 3 5 3 2 3" xfId="17123"/>
    <cellStyle name="20% - Akzent5 3 2 4 3 2 3" xfId="17124"/>
    <cellStyle name="20% - Akzent5 3 2 2 3 3 2 3" xfId="17125"/>
    <cellStyle name="20% - Akzent5 3 2 2 2 2 3 2 3" xfId="17126"/>
    <cellStyle name="20% - Akzent5 3 2 3 2 3 2 3" xfId="17127"/>
    <cellStyle name="20% - Akzent5 3 3 3 3 2 3" xfId="17128"/>
    <cellStyle name="20% - Akzent5 3 3 2 2 3 2 3" xfId="17129"/>
    <cellStyle name="20% - Akzent5 3 4 2 3 2 3" xfId="17130"/>
    <cellStyle name="20% - Akzent6 5 4 3 2 3" xfId="17131"/>
    <cellStyle name="20% - Akzent6 5 2 3 3 2 3" xfId="17132"/>
    <cellStyle name="20% - Akzent6 5 2 2 2 3 2 3" xfId="17133"/>
    <cellStyle name="20% - Akzent6 5 3 2 3 2 3" xfId="17134"/>
    <cellStyle name="20% - Akzent6 6 2 4 3 2 3" xfId="17135"/>
    <cellStyle name="20% - Akzent6 6 2 2 3 3 2 3" xfId="17136"/>
    <cellStyle name="20% - Akzent6 6 2 2 2 2 3 2 3" xfId="17137"/>
    <cellStyle name="20% - Akzent6 6 2 3 2 3 2 3" xfId="17138"/>
    <cellStyle name="20% - Akzent6 7 4 3 2 3" xfId="17139"/>
    <cellStyle name="20% - Akzent6 7 2 3 3 2 3" xfId="17140"/>
    <cellStyle name="20% - Akzent6 7 2 2 2 3 2 3" xfId="17141"/>
    <cellStyle name="20% - Akzent6 7 3 2 3 2 3" xfId="17142"/>
    <cellStyle name="40% - Akzent1 2 5 3 2 3" xfId="17143"/>
    <cellStyle name="40% - Akzent1 2 2 4 3 2 3" xfId="17144"/>
    <cellStyle name="40% - Akzent1 2 2 2 3 3 2 3" xfId="17145"/>
    <cellStyle name="40% - Akzent1 2 2 2 2 2 3 2 3" xfId="17146"/>
    <cellStyle name="40% - Akzent1 2 2 3 2 3 2 3" xfId="17147"/>
    <cellStyle name="40% - Akzent1 2 3 3 3 2 3" xfId="17148"/>
    <cellStyle name="40% - Akzent1 2 3 2 2 3 2 3" xfId="17149"/>
    <cellStyle name="40% - Akzent1 2 4 2 3 2 3" xfId="17150"/>
    <cellStyle name="40% - Akzent1 3 5 3 2 3" xfId="17151"/>
    <cellStyle name="40% - Akzent1 3 2 4 3 2 3" xfId="17152"/>
    <cellStyle name="40% - Akzent1 3 2 2 3 3 2 3" xfId="17153"/>
    <cellStyle name="40% - Akzent1 3 2 2 2 2 3 2 3" xfId="17154"/>
    <cellStyle name="40% - Akzent1 3 2 3 2 3 2 3" xfId="17155"/>
    <cellStyle name="40% - Akzent1 3 3 3 3 2 3" xfId="17156"/>
    <cellStyle name="40% - Akzent1 3 3 2 2 3 2 3" xfId="17157"/>
    <cellStyle name="40% - Akzent1 3 4 2 3 2 3" xfId="17158"/>
    <cellStyle name="40% - Akzent2 2 5 3 2 3" xfId="17159"/>
    <cellStyle name="40% - Akzent2 2 2 4 3 2 3" xfId="17160"/>
    <cellStyle name="40% - Akzent2 2 2 2 3 3 2 3" xfId="17161"/>
    <cellStyle name="40% - Akzent2 2 2 2 2 2 3 2 3" xfId="17162"/>
    <cellStyle name="40% - Akzent2 2 2 3 2 3 2 3" xfId="17163"/>
    <cellStyle name="40% - Akzent2 2 3 3 3 2 3" xfId="17164"/>
    <cellStyle name="40% - Akzent2 2 3 2 2 3 2 3" xfId="17165"/>
    <cellStyle name="40% - Akzent2 2 4 2 3 2 3" xfId="17166"/>
    <cellStyle name="40% - Akzent2 3 5 3 2 3" xfId="17167"/>
    <cellStyle name="40% - Akzent2 3 2 4 3 2 3" xfId="17168"/>
    <cellStyle name="40% - Akzent2 3 2 2 3 3 2 3" xfId="17169"/>
    <cellStyle name="40% - Akzent2 3 2 2 2 2 3 2 3" xfId="17170"/>
    <cellStyle name="40% - Akzent2 3 2 3 2 3 2 3" xfId="17171"/>
    <cellStyle name="40% - Akzent2 3 3 3 3 2 3" xfId="17172"/>
    <cellStyle name="40% - Akzent2 3 3 2 2 3 2 3" xfId="17173"/>
    <cellStyle name="40% - Akzent2 3 4 2 3 2 3" xfId="17174"/>
    <cellStyle name="40% - Akzent3 2 5 3 2 3" xfId="17175"/>
    <cellStyle name="40% - Akzent3 2 2 4 3 2 3" xfId="17176"/>
    <cellStyle name="40% - Akzent3 2 2 2 3 3 2 3" xfId="17177"/>
    <cellStyle name="40% - Akzent3 2 2 2 2 2 3 2 3" xfId="17178"/>
    <cellStyle name="40% - Akzent3 2 2 3 2 3 2 3" xfId="17179"/>
    <cellStyle name="40% - Akzent3 2 3 3 3 2 3" xfId="17180"/>
    <cellStyle name="40% - Akzent3 2 3 2 2 3 2 3" xfId="17181"/>
    <cellStyle name="40% - Akzent3 2 4 2 3 2 3" xfId="17182"/>
    <cellStyle name="40% - Akzent3 3 5 3 2 3" xfId="17183"/>
    <cellStyle name="40% - Akzent3 3 2 4 3 2 3" xfId="17184"/>
    <cellStyle name="40% - Akzent3 3 2 2 3 3 2 3" xfId="17185"/>
    <cellStyle name="40% - Akzent3 3 2 2 2 2 3 2 3" xfId="17186"/>
    <cellStyle name="40% - Akzent3 3 2 3 2 3 2 3" xfId="17187"/>
    <cellStyle name="40% - Akzent3 3 3 3 3 2 3" xfId="17188"/>
    <cellStyle name="40% - Akzent3 3 3 2 2 3 2 3" xfId="17189"/>
    <cellStyle name="40% - Akzent3 3 4 2 3 2 3" xfId="17190"/>
    <cellStyle name="40% - Akzent4 2 5 3 2 3" xfId="17191"/>
    <cellStyle name="40% - Akzent4 2 2 4 3 2 3" xfId="17192"/>
    <cellStyle name="40% - Akzent4 2 2 2 3 3 2 3" xfId="17193"/>
    <cellStyle name="40% - Akzent4 2 2 2 2 2 3 2 3" xfId="17194"/>
    <cellStyle name="40% - Akzent4 2 2 3 2 3 2 3" xfId="17195"/>
    <cellStyle name="40% - Akzent4 2 3 3 3 2 3" xfId="17196"/>
    <cellStyle name="40% - Akzent4 2 3 2 2 3 2 3" xfId="17197"/>
    <cellStyle name="40% - Akzent4 2 4 2 3 2 3" xfId="17198"/>
    <cellStyle name="40% - Akzent4 3 5 3 2 3" xfId="17199"/>
    <cellStyle name="40% - Akzent4 3 2 4 3 2 3" xfId="17200"/>
    <cellStyle name="40% - Akzent4 3 2 2 3 3 2 3" xfId="17201"/>
    <cellStyle name="40% - Akzent4 3 2 2 2 2 3 2 3" xfId="17202"/>
    <cellStyle name="40% - Akzent4 3 2 3 2 3 2 3" xfId="17203"/>
    <cellStyle name="40% - Akzent4 3 3 3 3 2 3" xfId="17204"/>
    <cellStyle name="40% - Akzent4 3 3 2 2 3 2 3" xfId="17205"/>
    <cellStyle name="40% - Akzent4 3 4 2 3 2 3" xfId="17206"/>
    <cellStyle name="40% - Akzent5 2 5 3 2 3" xfId="17207"/>
    <cellStyle name="40% - Akzent5 2 2 4 3 2 3" xfId="17208"/>
    <cellStyle name="40% - Akzent5 2 2 2 3 3 2 3" xfId="17209"/>
    <cellStyle name="40% - Akzent5 2 2 2 2 2 3 2 3" xfId="17210"/>
    <cellStyle name="40% - Akzent5 2 2 3 2 3 2 3" xfId="17211"/>
    <cellStyle name="40% - Akzent5 2 3 3 3 2 3" xfId="17212"/>
    <cellStyle name="40% - Akzent5 2 3 2 2 3 2 3" xfId="17213"/>
    <cellStyle name="40% - Akzent5 2 4 2 3 2 3" xfId="17214"/>
    <cellStyle name="40% - Akzent5 3 5 3 2 3" xfId="17215"/>
    <cellStyle name="40% - Akzent5 3 2 4 3 2 3" xfId="17216"/>
    <cellStyle name="40% - Akzent5 3 2 2 3 3 2 3" xfId="17217"/>
    <cellStyle name="40% - Akzent5 3 2 2 2 2 3 2 3" xfId="17218"/>
    <cellStyle name="40% - Akzent5 3 2 3 2 3 2 3" xfId="17219"/>
    <cellStyle name="40% - Akzent5 3 3 3 3 2 3" xfId="17220"/>
    <cellStyle name="40% - Akzent5 3 3 2 2 3 2 3" xfId="17221"/>
    <cellStyle name="40% - Akzent5 3 4 2 3 2 3" xfId="17222"/>
    <cellStyle name="40% - Akzent6 2 5 3 2 3" xfId="17223"/>
    <cellStyle name="40% - Akzent6 2 2 4 3 2 3" xfId="17224"/>
    <cellStyle name="40% - Akzent6 2 2 2 3 3 2 3" xfId="17225"/>
    <cellStyle name="40% - Akzent6 2 2 2 2 2 3 2 3" xfId="17226"/>
    <cellStyle name="40% - Akzent6 2 2 3 2 3 2 3" xfId="17227"/>
    <cellStyle name="40% - Akzent6 2 3 3 3 2 3" xfId="17228"/>
    <cellStyle name="40% - Akzent6 2 3 2 2 3 2 3" xfId="17229"/>
    <cellStyle name="40% - Akzent6 2 4 2 3 2 3" xfId="17230"/>
    <cellStyle name="40% - Akzent6 3 5 3 2 3" xfId="17231"/>
    <cellStyle name="40% - Akzent6 3 2 4 3 2 3" xfId="17232"/>
    <cellStyle name="40% - Akzent6 3 2 2 3 3 2 3" xfId="17233"/>
    <cellStyle name="40% - Akzent6 3 2 2 2 2 3 2 3" xfId="17234"/>
    <cellStyle name="40% - Akzent6 3 2 3 2 3 2 3" xfId="17235"/>
    <cellStyle name="40% - Akzent6 3 3 3 3 2 3" xfId="17236"/>
    <cellStyle name="40% - Akzent6 3 3 2 2 3 2 3" xfId="17237"/>
    <cellStyle name="40% - Akzent6 3 4 2 3 2 3" xfId="17238"/>
    <cellStyle name="Notiz 2 2 3 3 3 2 3" xfId="17239"/>
    <cellStyle name="Notiz 2 2 3 2 2 3 2 3" xfId="17240"/>
    <cellStyle name="Notiz 3 2 3 3 3 2 3" xfId="17241"/>
    <cellStyle name="Notiz 3 2 3 2 2 3 2 3" xfId="17242"/>
    <cellStyle name="Notiz 7 4 3 2 3" xfId="17243"/>
    <cellStyle name="Notiz 7 2 3 3 2 3" xfId="17244"/>
    <cellStyle name="Notiz 7 2 2 2 3 2 3" xfId="17245"/>
    <cellStyle name="Notiz 7 3 2 3 2 3" xfId="17246"/>
    <cellStyle name="Prozent 5 4 3 2 3" xfId="17247"/>
    <cellStyle name="Prozent 5 2 3 4 2 3" xfId="17248"/>
    <cellStyle name="Prozent 5 2 2 2 3 2 3" xfId="17249"/>
    <cellStyle name="Prozent 5 3 2 4 2 3" xfId="17250"/>
    <cellStyle name="Standard 3 3 2 4 2 3" xfId="17251"/>
    <cellStyle name="Standard 6 3 2 4 2 3" xfId="17252"/>
    <cellStyle name="Standard 7 4 3 2 3" xfId="17253"/>
    <cellStyle name="Standard 7 2 3 4 2 3" xfId="17254"/>
    <cellStyle name="Standard 7 2 2 2 3 2 3" xfId="17255"/>
    <cellStyle name="Standard 7 3 2 4 2 3" xfId="17256"/>
    <cellStyle name="Komma 3 2 2 4" xfId="17257"/>
    <cellStyle name="Standard 6 4 4 2 3" xfId="17258"/>
    <cellStyle name="Standard 3 4 4 2 3" xfId="17259"/>
    <cellStyle name="Normal 2 4 2 3" xfId="17260"/>
    <cellStyle name="Normal 3 2 2 3" xfId="17261"/>
    <cellStyle name="Pourcentage 3 2 2 3" xfId="17262"/>
    <cellStyle name="Normal 2 3 2 2 3" xfId="17263"/>
    <cellStyle name="Milliers 2 2 2 4" xfId="17264"/>
    <cellStyle name="20 % - Akzent6 5 2 2 3" xfId="17265"/>
    <cellStyle name="20 % - Akzent6 2 4 2 2 3" xfId="17266"/>
    <cellStyle name="20 % - Akzent6 2 2 3 2 2 3" xfId="17267"/>
    <cellStyle name="20 % - Akzent6 3 3 2 2 3" xfId="17268"/>
    <cellStyle name="20% - Akzent1 2 6 2 2 3" xfId="17269"/>
    <cellStyle name="20% - Akzent1 2 2 5 2 2 3" xfId="17270"/>
    <cellStyle name="20% - Akzent1 2 2 2 4 2 2 3" xfId="17271"/>
    <cellStyle name="20% - Akzent1 2 2 2 2 3 2 2 3" xfId="17272"/>
    <cellStyle name="20% - Akzent1 2 2 3 3 2 2 3" xfId="17273"/>
    <cellStyle name="20% - Akzent1 2 3 4 2 2 3" xfId="17274"/>
    <cellStyle name="20% - Akzent1 2 3 2 3 2 2 3" xfId="17275"/>
    <cellStyle name="20% - Akzent1 2 4 3 2 2 3" xfId="17276"/>
    <cellStyle name="20% - Akzent1 3 6 2 2 3" xfId="17277"/>
    <cellStyle name="20% - Akzent1 3 2 5 2 2 3" xfId="17278"/>
    <cellStyle name="20% - Akzent1 3 2 2 4 2 2 3" xfId="17279"/>
    <cellStyle name="20% - Akzent1 3 2 2 2 3 2 2 3" xfId="17280"/>
    <cellStyle name="20% - Akzent1 3 2 3 3 2 2 3" xfId="17281"/>
    <cellStyle name="20% - Akzent1 3 3 4 2 2 3" xfId="17282"/>
    <cellStyle name="20% - Akzent1 3 3 2 3 2 2 3" xfId="17283"/>
    <cellStyle name="20% - Akzent1 3 4 3 2 2 3" xfId="17284"/>
    <cellStyle name="20% - Akzent2 2 6 2 2 3" xfId="17285"/>
    <cellStyle name="20% - Akzent2 2 2 5 2 2 3" xfId="17286"/>
    <cellStyle name="20% - Akzent2 2 2 2 4 2 2 3" xfId="17287"/>
    <cellStyle name="20% - Akzent2 2 2 2 2 3 2 2 3" xfId="17288"/>
    <cellStyle name="20% - Akzent2 2 2 3 3 2 2 3" xfId="17289"/>
    <cellStyle name="20% - Akzent2 2 3 4 2 2 3" xfId="17290"/>
    <cellStyle name="20% - Akzent2 2 3 2 3 2 2 3" xfId="17291"/>
    <cellStyle name="20% - Akzent2 2 4 3 2 2 3" xfId="17292"/>
    <cellStyle name="20% - Akzent2 3 6 2 2 3" xfId="17293"/>
    <cellStyle name="20% - Akzent2 3 2 5 2 2 3" xfId="17294"/>
    <cellStyle name="20% - Akzent2 3 2 2 4 2 2 3" xfId="17295"/>
    <cellStyle name="20% - Akzent2 3 2 2 2 3 2 2 3" xfId="17296"/>
    <cellStyle name="20% - Akzent2 3 2 3 3 2 2 3" xfId="17297"/>
    <cellStyle name="20% - Akzent2 3 3 4 2 2 3" xfId="17298"/>
    <cellStyle name="20% - Akzent2 3 3 2 3 2 2 3" xfId="17299"/>
    <cellStyle name="20% - Akzent2 3 4 3 2 2 3" xfId="17300"/>
    <cellStyle name="20% - Akzent3 2 6 2 2 3" xfId="17301"/>
    <cellStyle name="20% - Akzent3 2 2 5 2 2 3" xfId="17302"/>
    <cellStyle name="20% - Akzent3 2 2 2 4 2 2 3" xfId="17303"/>
    <cellStyle name="20% - Akzent3 2 2 2 2 3 2 2 3" xfId="17304"/>
    <cellStyle name="20% - Akzent3 2 2 3 3 2 2 3" xfId="17305"/>
    <cellStyle name="20% - Akzent3 2 3 4 2 2 3" xfId="17306"/>
    <cellStyle name="20% - Akzent3 2 3 2 3 2 2 3" xfId="17307"/>
    <cellStyle name="20% - Akzent3 2 4 3 2 2 3" xfId="17308"/>
    <cellStyle name="20% - Akzent3 3 6 2 2 3" xfId="17309"/>
    <cellStyle name="20% - Akzent3 3 2 5 2 2 3" xfId="17310"/>
    <cellStyle name="20% - Akzent3 3 2 2 4 2 2 3" xfId="17311"/>
    <cellStyle name="20% - Akzent3 3 2 2 2 3 2 2 3" xfId="17312"/>
    <cellStyle name="20% - Akzent3 3 2 3 3 2 2 3" xfId="17313"/>
    <cellStyle name="20% - Akzent3 3 3 4 2 2 3" xfId="17314"/>
    <cellStyle name="20% - Akzent3 3 3 2 3 2 2 3" xfId="17315"/>
    <cellStyle name="20% - Akzent3 3 4 3 2 2 3" xfId="17316"/>
    <cellStyle name="20% - Akzent4 2 6 2 2 3" xfId="17317"/>
    <cellStyle name="20% - Akzent4 2 2 5 2 2 3" xfId="17318"/>
    <cellStyle name="20% - Akzent4 2 2 2 4 2 2 3" xfId="17319"/>
    <cellStyle name="20% - Akzent4 2 2 2 2 3 2 2 3" xfId="17320"/>
    <cellStyle name="20% - Akzent4 2 2 3 3 2 2 3" xfId="17321"/>
    <cellStyle name="20% - Akzent4 2 3 4 2 2 3" xfId="17322"/>
    <cellStyle name="20% - Akzent4 2 3 2 3 2 2 3" xfId="17323"/>
    <cellStyle name="20% - Akzent4 2 4 3 2 2 3" xfId="17324"/>
    <cellStyle name="20% - Akzent4 3 6 2 2 3" xfId="17325"/>
    <cellStyle name="20% - Akzent4 3 2 5 2 2 3" xfId="17326"/>
    <cellStyle name="20% - Akzent4 3 2 2 4 2 2 3" xfId="17327"/>
    <cellStyle name="20% - Akzent4 3 2 2 2 3 2 2 3" xfId="17328"/>
    <cellStyle name="20% - Akzent4 3 2 3 3 2 2 3" xfId="17329"/>
    <cellStyle name="20% - Akzent4 3 3 4 2 2 3" xfId="17330"/>
    <cellStyle name="20% - Akzent4 3 3 2 3 2 2 3" xfId="17331"/>
    <cellStyle name="20% - Akzent4 3 4 3 2 2 3" xfId="17332"/>
    <cellStyle name="20% - Akzent5 2 6 2 2 3" xfId="17333"/>
    <cellStyle name="20% - Akzent5 2 2 5 2 2 3" xfId="17334"/>
    <cellStyle name="20% - Akzent5 2 2 2 4 2 2 3" xfId="17335"/>
    <cellStyle name="20% - Akzent5 2 2 2 2 3 2 2 3" xfId="17336"/>
    <cellStyle name="20% - Akzent5 2 2 3 3 2 2 3" xfId="17337"/>
    <cellStyle name="20% - Akzent5 2 3 4 2 2 3" xfId="17338"/>
    <cellStyle name="20% - Akzent5 2 3 2 3 2 2 3" xfId="17339"/>
    <cellStyle name="20% - Akzent5 2 4 3 2 2 3" xfId="17340"/>
    <cellStyle name="20% - Akzent5 3 6 2 2 3" xfId="17341"/>
    <cellStyle name="20% - Akzent5 3 2 5 2 2 3" xfId="17342"/>
    <cellStyle name="20% - Akzent5 3 2 2 4 2 2 3" xfId="17343"/>
    <cellStyle name="20% - Akzent5 3 2 2 2 3 2 2 3" xfId="17344"/>
    <cellStyle name="20% - Akzent5 3 2 3 3 2 2 3" xfId="17345"/>
    <cellStyle name="20% - Akzent5 3 3 4 2 2 3" xfId="17346"/>
    <cellStyle name="20% - Akzent5 3 3 2 3 2 2 3" xfId="17347"/>
    <cellStyle name="20% - Akzent5 3 4 3 2 2 3" xfId="17348"/>
    <cellStyle name="20% - Akzent6 5 5 2 2 3" xfId="17349"/>
    <cellStyle name="20% - Akzent6 5 2 4 2 2 3" xfId="17350"/>
    <cellStyle name="20% - Akzent6 5 2 2 3 2 2 3" xfId="17351"/>
    <cellStyle name="20% - Akzent6 5 3 3 2 2 3" xfId="17352"/>
    <cellStyle name="20% - Akzent6 6 2 5 2 2 3" xfId="17353"/>
    <cellStyle name="20% - Akzent6 6 2 2 4 2 2 3" xfId="17354"/>
    <cellStyle name="20% - Akzent6 6 2 2 2 3 2 2 3" xfId="17355"/>
    <cellStyle name="20% - Akzent6 6 2 3 3 2 2 3" xfId="17356"/>
    <cellStyle name="20% - Akzent6 7 5 2 2 3" xfId="17357"/>
    <cellStyle name="20% - Akzent6 7 2 4 2 2 3" xfId="17358"/>
    <cellStyle name="20% - Akzent6 7 2 2 3 2 2 3" xfId="17359"/>
    <cellStyle name="20% - Akzent6 7 3 3 2 2 3" xfId="17360"/>
    <cellStyle name="40% - Akzent1 2 6 2 2 3" xfId="17361"/>
    <cellStyle name="40% - Akzent1 2 2 5 2 2 3" xfId="17362"/>
    <cellStyle name="40% - Akzent1 2 2 2 4 2 2 3" xfId="17363"/>
    <cellStyle name="40% - Akzent1 2 2 2 2 3 2 2 3" xfId="17364"/>
    <cellStyle name="40% - Akzent1 2 2 3 3 2 2 3" xfId="17365"/>
    <cellStyle name="40% - Akzent1 2 3 4 2 2 3" xfId="17366"/>
    <cellStyle name="40% - Akzent1 2 3 2 3 2 2 3" xfId="17367"/>
    <cellStyle name="40% - Akzent1 2 4 3 2 2 3" xfId="17368"/>
    <cellStyle name="40% - Akzent1 3 6 2 2 3" xfId="17369"/>
    <cellStyle name="40% - Akzent1 3 2 5 2 2 3" xfId="17370"/>
    <cellStyle name="40% - Akzent1 3 2 2 4 2 2 3" xfId="17371"/>
    <cellStyle name="40% - Akzent1 3 2 2 2 3 2 2 3" xfId="17372"/>
    <cellStyle name="40% - Akzent1 3 2 3 3 2 2 3" xfId="17373"/>
    <cellStyle name="40% - Akzent1 3 3 4 2 2 3" xfId="17374"/>
    <cellStyle name="40% - Akzent1 3 3 2 3 2 2 3" xfId="17375"/>
    <cellStyle name="40% - Akzent1 3 4 3 2 2 3" xfId="17376"/>
    <cellStyle name="40% - Akzent2 2 6 2 2 3" xfId="17377"/>
    <cellStyle name="40% - Akzent2 2 2 5 2 2 3" xfId="17378"/>
    <cellStyle name="40% - Akzent2 2 2 2 4 2 2 3" xfId="17379"/>
    <cellStyle name="40% - Akzent2 2 2 2 2 3 2 2 3" xfId="17380"/>
    <cellStyle name="40% - Akzent2 2 2 3 3 2 2 3" xfId="17381"/>
    <cellStyle name="40% - Akzent2 2 3 4 2 2 3" xfId="17382"/>
    <cellStyle name="40% - Akzent2 2 3 2 3 2 2 3" xfId="17383"/>
    <cellStyle name="40% - Akzent2 2 4 3 2 2 3" xfId="17384"/>
    <cellStyle name="40% - Akzent2 3 6 2 2 3" xfId="17385"/>
    <cellStyle name="40% - Akzent2 3 2 5 2 2 3" xfId="17386"/>
    <cellStyle name="40% - Akzent2 3 2 2 4 2 2 3" xfId="17387"/>
    <cellStyle name="40% - Akzent2 3 2 2 2 3 2 2 3" xfId="17388"/>
    <cellStyle name="40% - Akzent2 3 2 3 3 2 2 3" xfId="17389"/>
    <cellStyle name="40% - Akzent2 3 3 4 2 2 3" xfId="17390"/>
    <cellStyle name="40% - Akzent2 3 3 2 3 2 2 3" xfId="17391"/>
    <cellStyle name="40% - Akzent2 3 4 3 2 2 3" xfId="17392"/>
    <cellStyle name="40% - Akzent3 2 6 2 2 3" xfId="17393"/>
    <cellStyle name="40% - Akzent3 2 2 5 2 2 3" xfId="17394"/>
    <cellStyle name="40% - Akzent3 2 2 2 4 2 2 3" xfId="17395"/>
    <cellStyle name="40% - Akzent3 2 2 2 2 3 2 2 3" xfId="17396"/>
    <cellStyle name="40% - Akzent3 2 2 3 3 2 2 3" xfId="17397"/>
    <cellStyle name="40% - Akzent3 2 3 4 2 2 3" xfId="17398"/>
    <cellStyle name="40% - Akzent3 2 3 2 3 2 2 3" xfId="17399"/>
    <cellStyle name="40% - Akzent3 2 4 3 2 2 3" xfId="17400"/>
    <cellStyle name="40% - Akzent3 3 6 2 2 3" xfId="17401"/>
    <cellStyle name="40% - Akzent3 3 2 5 2 2 3" xfId="17402"/>
    <cellStyle name="40% - Akzent3 3 2 2 4 2 2 3" xfId="17403"/>
    <cellStyle name="40% - Akzent3 3 2 2 2 3 2 2 3" xfId="17404"/>
    <cellStyle name="40% - Akzent3 3 2 3 3 2 2 3" xfId="17405"/>
    <cellStyle name="40% - Akzent3 3 3 4 2 2 3" xfId="17406"/>
    <cellStyle name="40% - Akzent3 3 3 2 3 2 2 3" xfId="17407"/>
    <cellStyle name="40% - Akzent3 3 4 3 2 2 3" xfId="17408"/>
    <cellStyle name="40% - Akzent4 2 6 2 2 3" xfId="17409"/>
    <cellStyle name="40% - Akzent4 2 2 5 2 2 3" xfId="17410"/>
    <cellStyle name="40% - Akzent4 2 2 2 4 2 2 3" xfId="17411"/>
    <cellStyle name="40% - Akzent4 2 2 2 2 3 2 2 3" xfId="17412"/>
    <cellStyle name="40% - Akzent4 2 2 3 3 2 2 3" xfId="17413"/>
    <cellStyle name="40% - Akzent4 2 3 4 2 2 3" xfId="17414"/>
    <cellStyle name="40% - Akzent4 2 3 2 3 2 2 3" xfId="17415"/>
    <cellStyle name="40% - Akzent4 2 4 3 2 2 3" xfId="17416"/>
    <cellStyle name="40% - Akzent4 3 6 2 2 3" xfId="17417"/>
    <cellStyle name="40% - Akzent4 3 2 5 2 2 3" xfId="17418"/>
    <cellStyle name="40% - Akzent4 3 2 2 4 2 2 3" xfId="17419"/>
    <cellStyle name="40% - Akzent4 3 2 2 2 3 2 2 3" xfId="17420"/>
    <cellStyle name="40% - Akzent4 3 2 3 3 2 2 3" xfId="17421"/>
    <cellStyle name="40% - Akzent4 3 3 4 2 2 3" xfId="17422"/>
    <cellStyle name="40% - Akzent4 3 3 2 3 2 2 3" xfId="17423"/>
    <cellStyle name="40% - Akzent4 3 4 3 2 2 3" xfId="17424"/>
    <cellStyle name="40% - Akzent5 2 6 2 2 3" xfId="17425"/>
    <cellStyle name="40% - Akzent5 2 2 5 2 2 3" xfId="17426"/>
    <cellStyle name="40% - Akzent5 2 2 2 4 2 2 3" xfId="17427"/>
    <cellStyle name="40% - Akzent5 2 2 2 2 3 2 2 3" xfId="17428"/>
    <cellStyle name="40% - Akzent5 2 2 3 3 2 2 3" xfId="17429"/>
    <cellStyle name="40% - Akzent5 2 3 4 2 2 3" xfId="17430"/>
    <cellStyle name="40% - Akzent5 2 3 2 3 2 2 3" xfId="17431"/>
    <cellStyle name="40% - Akzent5 2 4 3 2 2 3" xfId="17432"/>
    <cellStyle name="40% - Akzent5 3 6 2 2 3" xfId="17433"/>
    <cellStyle name="40% - Akzent5 3 2 5 2 2 3" xfId="17434"/>
    <cellStyle name="40% - Akzent5 3 2 2 4 2 2 3" xfId="17435"/>
    <cellStyle name="40% - Akzent5 3 2 2 2 3 2 2 3" xfId="17436"/>
    <cellStyle name="40% - Akzent5 3 2 3 3 2 2 3" xfId="17437"/>
    <cellStyle name="40% - Akzent5 3 3 4 2 2 3" xfId="17438"/>
    <cellStyle name="40% - Akzent5 3 3 2 3 2 2 3" xfId="17439"/>
    <cellStyle name="40% - Akzent5 3 4 3 2 2 3" xfId="17440"/>
    <cellStyle name="40% - Akzent6 2 6 2 2 3" xfId="17441"/>
    <cellStyle name="40% - Akzent6 2 2 5 2 2 3" xfId="17442"/>
    <cellStyle name="40% - Akzent6 2 2 2 4 2 2 3" xfId="17443"/>
    <cellStyle name="40% - Akzent6 2 2 2 2 3 2 2 3" xfId="17444"/>
    <cellStyle name="40% - Akzent6 2 2 3 3 2 2 3" xfId="17445"/>
    <cellStyle name="40% - Akzent6 2 3 4 2 2 3" xfId="17446"/>
    <cellStyle name="40% - Akzent6 2 3 2 3 2 2 3" xfId="17447"/>
    <cellStyle name="40% - Akzent6 2 4 3 2 2 3" xfId="17448"/>
    <cellStyle name="40% - Akzent6 3 6 2 2 3" xfId="17449"/>
    <cellStyle name="40% - Akzent6 3 2 5 2 2 3" xfId="17450"/>
    <cellStyle name="40% - Akzent6 3 2 2 4 2 2 3" xfId="17451"/>
    <cellStyle name="40% - Akzent6 3 2 2 2 3 2 2 3" xfId="17452"/>
    <cellStyle name="40% - Akzent6 3 2 3 3 2 2 3" xfId="17453"/>
    <cellStyle name="40% - Akzent6 3 3 4 2 2 3" xfId="17454"/>
    <cellStyle name="40% - Akzent6 3 3 2 3 2 2 3" xfId="17455"/>
    <cellStyle name="40% - Akzent6 3 4 3 2 2 3" xfId="17456"/>
    <cellStyle name="Notiz 2 2 3 4 2 2 3" xfId="17457"/>
    <cellStyle name="Notiz 2 2 3 2 3 2 2 3" xfId="17458"/>
    <cellStyle name="Notiz 3 2 3 4 2 2 3" xfId="17459"/>
    <cellStyle name="Notiz 3 2 3 2 3 2 2 3" xfId="17460"/>
    <cellStyle name="Notiz 7 5 2 2 3" xfId="17461"/>
    <cellStyle name="Notiz 7 2 4 2 2 3" xfId="17462"/>
    <cellStyle name="Notiz 7 2 2 3 2 2 3" xfId="17463"/>
    <cellStyle name="Notiz 7 3 3 2 2 3" xfId="17464"/>
    <cellStyle name="Prozent 5 5 2 2 3" xfId="17465"/>
    <cellStyle name="Prozent 5 2 4 2 2 3" xfId="17466"/>
    <cellStyle name="Prozent 5 2 2 3 2 2 3" xfId="17467"/>
    <cellStyle name="Prozent 5 3 3 3 2 3" xfId="17468"/>
    <cellStyle name="Standard 3 3 3 3 2 3" xfId="17469"/>
    <cellStyle name="Standard 6 3 3 3 2 3" xfId="17470"/>
    <cellStyle name="Standard 7 5 2 2 3" xfId="17471"/>
    <cellStyle name="Standard 7 2 4 2 2 3" xfId="17472"/>
    <cellStyle name="Standard 7 2 2 3 2 2 3" xfId="17473"/>
    <cellStyle name="Standard 7 3 3 3 2 3" xfId="17474"/>
    <cellStyle name="Komma 4 3 2 4" xfId="17475"/>
    <cellStyle name="Standard 3 5 2 2 3" xfId="17476"/>
    <cellStyle name="Standard 13 2 4 2 3" xfId="17477"/>
    <cellStyle name="20 % - Akzent6 4 2 2 2 3" xfId="17478"/>
    <cellStyle name="20 % - Akzent6 2 3 2 2 2 3" xfId="17479"/>
    <cellStyle name="20 % - Akzent6 2 2 2 2 2 2 3" xfId="17480"/>
    <cellStyle name="20 % - Akzent6 3 2 2 2 2 3" xfId="17481"/>
    <cellStyle name="20% - Akzent1 2 5 2 2 2 3" xfId="17482"/>
    <cellStyle name="20% - Akzent1 2 2 4 2 2 2 3" xfId="17483"/>
    <cellStyle name="20% - Akzent1 2 2 2 3 2 2 2 3" xfId="17484"/>
    <cellStyle name="20% - Akzent1 2 2 2 2 2 2 2 2 3" xfId="17485"/>
    <cellStyle name="20% - Akzent1 2 2 3 2 2 2 2 3" xfId="17486"/>
    <cellStyle name="20% - Akzent1 2 3 3 2 2 2 3" xfId="17487"/>
    <cellStyle name="20% - Akzent1 2 3 2 2 2 2 2 3" xfId="17488"/>
    <cellStyle name="20% - Akzent1 2 4 2 2 2 2 3" xfId="17489"/>
    <cellStyle name="20% - Akzent1 3 5 2 2 2 3" xfId="17490"/>
    <cellStyle name="20% - Akzent1 3 2 4 2 2 2 3" xfId="17491"/>
    <cellStyle name="20% - Akzent1 3 2 2 3 2 2 2 3" xfId="17492"/>
    <cellStyle name="20% - Akzent1 3 2 2 2 2 2 2 2 3" xfId="17493"/>
    <cellStyle name="20% - Akzent1 3 2 3 2 2 2 2 3" xfId="17494"/>
    <cellStyle name="20% - Akzent1 3 3 3 2 2 2 3" xfId="17495"/>
    <cellStyle name="20% - Akzent1 3 3 2 2 2 2 2 3" xfId="17496"/>
    <cellStyle name="20% - Akzent1 3 4 2 2 2 2 3" xfId="17497"/>
    <cellStyle name="20% - Akzent2 2 5 2 2 2 3" xfId="17498"/>
    <cellStyle name="20% - Akzent2 2 2 4 2 2 2 3" xfId="17499"/>
    <cellStyle name="20% - Akzent2 2 2 2 3 2 2 2 3" xfId="17500"/>
    <cellStyle name="20% - Akzent2 2 2 2 2 2 2 2 2 3" xfId="17501"/>
    <cellStyle name="20% - Akzent2 2 2 3 2 2 2 2 3" xfId="17502"/>
    <cellStyle name="20% - Akzent2 2 3 3 2 2 2 3" xfId="17503"/>
    <cellStyle name="20% - Akzent2 2 3 2 2 2 2 2 3" xfId="17504"/>
    <cellStyle name="20% - Akzent2 2 4 2 2 2 2 3" xfId="17505"/>
    <cellStyle name="20% - Akzent2 3 5 2 2 2 3" xfId="17506"/>
    <cellStyle name="20% - Akzent2 3 2 4 2 2 2 3" xfId="17507"/>
    <cellStyle name="20% - Akzent2 3 2 2 3 2 2 2 3" xfId="17508"/>
    <cellStyle name="20% - Akzent2 3 2 2 2 2 2 2 2 3" xfId="17509"/>
    <cellStyle name="20% - Akzent2 3 2 3 2 2 2 2 3" xfId="17510"/>
    <cellStyle name="20% - Akzent2 3 3 3 2 2 2 3" xfId="17511"/>
    <cellStyle name="20% - Akzent2 3 3 2 2 2 2 2 3" xfId="17512"/>
    <cellStyle name="20% - Akzent2 3 4 2 2 2 2 3" xfId="17513"/>
    <cellStyle name="20% - Akzent3 2 5 2 2 2 3" xfId="17514"/>
    <cellStyle name="20% - Akzent3 2 2 4 2 2 2 3" xfId="17515"/>
    <cellStyle name="20% - Akzent3 2 2 2 3 2 2 2 3" xfId="17516"/>
    <cellStyle name="20% - Akzent3 2 2 2 2 2 2 2 2 3" xfId="17517"/>
    <cellStyle name="20% - Akzent3 2 2 3 2 2 2 2 3" xfId="17518"/>
    <cellStyle name="20% - Akzent3 2 3 3 2 2 2 3" xfId="17519"/>
    <cellStyle name="20% - Akzent3 2 3 2 2 2 2 2 3" xfId="17520"/>
    <cellStyle name="20% - Akzent3 2 4 2 2 2 2 3" xfId="17521"/>
    <cellStyle name="20% - Akzent3 3 5 2 2 2 3" xfId="17522"/>
    <cellStyle name="20% - Akzent3 3 2 4 2 2 2 3" xfId="17523"/>
    <cellStyle name="20% - Akzent3 3 2 2 3 2 2 2 3" xfId="17524"/>
    <cellStyle name="20% - Akzent3 3 2 2 2 2 2 2 2 3" xfId="17525"/>
    <cellStyle name="20% - Akzent3 3 2 3 2 2 2 2 3" xfId="17526"/>
    <cellStyle name="20% - Akzent3 3 3 3 2 2 2 3" xfId="17527"/>
    <cellStyle name="20% - Akzent3 3 3 2 2 2 2 2 3" xfId="17528"/>
    <cellStyle name="20% - Akzent3 3 4 2 2 2 2 3" xfId="17529"/>
    <cellStyle name="20% - Akzent4 2 5 2 2 2 3" xfId="17530"/>
    <cellStyle name="20% - Akzent4 2 2 4 2 2 2 3" xfId="17531"/>
    <cellStyle name="20% - Akzent4 2 2 2 3 2 2 2 3" xfId="17532"/>
    <cellStyle name="20% - Akzent4 2 2 2 2 2 2 2 2 3" xfId="17533"/>
    <cellStyle name="20% - Akzent4 2 2 3 2 2 2 2 3" xfId="17534"/>
    <cellStyle name="20% - Akzent4 2 3 3 2 2 2 3" xfId="17535"/>
    <cellStyle name="20% - Akzent4 2 3 2 2 2 2 2 3" xfId="17536"/>
    <cellStyle name="20% - Akzent4 2 4 2 2 2 2 3" xfId="17537"/>
    <cellStyle name="20% - Akzent4 3 5 2 2 2 3" xfId="17538"/>
    <cellStyle name="20% - Akzent4 3 2 4 2 2 2 3" xfId="17539"/>
    <cellStyle name="20% - Akzent4 3 2 2 3 2 2 2 3" xfId="17540"/>
    <cellStyle name="20% - Akzent4 3 2 2 2 2 2 2 2 3" xfId="17541"/>
    <cellStyle name="20% - Akzent4 3 2 3 2 2 2 2 3" xfId="17542"/>
    <cellStyle name="20% - Akzent4 3 3 3 2 2 2 3" xfId="17543"/>
    <cellStyle name="20% - Akzent4 3 3 2 2 2 2 2 3" xfId="17544"/>
    <cellStyle name="20% - Akzent4 3 4 2 2 2 2 3" xfId="17545"/>
    <cellStyle name="20% - Akzent5 2 5 2 2 2 3" xfId="17546"/>
    <cellStyle name="20% - Akzent5 2 2 4 2 2 2 3" xfId="17547"/>
    <cellStyle name="20% - Akzent5 2 2 2 3 2 2 2 3" xfId="17548"/>
    <cellStyle name="20% - Akzent5 2 2 2 2 2 2 2 2 3" xfId="17549"/>
    <cellStyle name="20% - Akzent5 2 2 3 2 2 2 2 3" xfId="17550"/>
    <cellStyle name="20% - Akzent5 2 3 3 2 2 2 3" xfId="17551"/>
    <cellStyle name="20% - Akzent5 2 3 2 2 2 2 2 3" xfId="17552"/>
    <cellStyle name="20% - Akzent5 2 4 2 2 2 2 3" xfId="17553"/>
    <cellStyle name="20% - Akzent5 3 5 2 2 2 3" xfId="17554"/>
    <cellStyle name="20% - Akzent5 3 2 4 2 2 2 3" xfId="17555"/>
    <cellStyle name="20% - Akzent5 3 2 2 3 2 2 2 3" xfId="17556"/>
    <cellStyle name="20% - Akzent5 3 2 2 2 2 2 2 2 3" xfId="17557"/>
    <cellStyle name="20% - Akzent5 3 2 3 2 2 2 2 3" xfId="17558"/>
    <cellStyle name="20% - Akzent5 3 3 3 2 2 2 3" xfId="17559"/>
    <cellStyle name="20% - Akzent5 3 3 2 2 2 2 2 3" xfId="17560"/>
    <cellStyle name="20% - Akzent5 3 4 2 2 2 2 3" xfId="17561"/>
    <cellStyle name="20% - Akzent6 5 4 2 2 2 3" xfId="17562"/>
    <cellStyle name="20% - Akzent6 5 2 3 2 2 2 3" xfId="17563"/>
    <cellStyle name="20% - Akzent6 5 2 2 2 2 2 2 3" xfId="17564"/>
    <cellStyle name="20% - Akzent6 5 3 2 2 2 2 3" xfId="17565"/>
    <cellStyle name="20% - Akzent6 6 2 4 2 2 2 3" xfId="17566"/>
    <cellStyle name="20% - Akzent6 6 2 2 3 2 2 2 3" xfId="17567"/>
    <cellStyle name="20% - Akzent6 6 2 2 2 2 2 2 2 3" xfId="17568"/>
    <cellStyle name="20% - Akzent6 6 2 3 2 2 2 2 3" xfId="17569"/>
    <cellStyle name="20% - Akzent6 7 4 2 2 2 3" xfId="17570"/>
    <cellStyle name="20% - Akzent6 7 2 3 2 2 2 3" xfId="17571"/>
    <cellStyle name="20% - Akzent6 7 2 2 2 2 2 2 3" xfId="17572"/>
    <cellStyle name="20% - Akzent6 7 3 2 2 2 2 3" xfId="17573"/>
    <cellStyle name="40% - Akzent1 2 5 2 2 2 3" xfId="17574"/>
    <cellStyle name="40% - Akzent1 2 2 4 2 2 2 3" xfId="17575"/>
    <cellStyle name="40% - Akzent1 2 2 2 3 2 2 2 3" xfId="17576"/>
    <cellStyle name="40% - Akzent1 2 2 2 2 2 2 2 2 3" xfId="17577"/>
    <cellStyle name="40% - Akzent1 2 2 3 2 2 2 2 3" xfId="17578"/>
    <cellStyle name="40% - Akzent1 2 3 3 2 2 2 3" xfId="17579"/>
    <cellStyle name="40% - Akzent1 2 3 2 2 2 2 2 3" xfId="17580"/>
    <cellStyle name="40% - Akzent1 2 4 2 2 2 2 3" xfId="17581"/>
    <cellStyle name="40% - Akzent1 3 5 2 2 2 3" xfId="17582"/>
    <cellStyle name="40% - Akzent1 3 2 4 2 2 2 3" xfId="17583"/>
    <cellStyle name="40% - Akzent1 3 2 2 3 2 2 2 3" xfId="17584"/>
    <cellStyle name="40% - Akzent1 3 2 2 2 2 2 2 2 3" xfId="17585"/>
    <cellStyle name="40% - Akzent1 3 2 3 2 2 2 2 3" xfId="17586"/>
    <cellStyle name="40% - Akzent1 3 3 3 2 2 2 3" xfId="17587"/>
    <cellStyle name="40% - Akzent1 3 3 2 2 2 2 2 3" xfId="17588"/>
    <cellStyle name="40% - Akzent1 3 4 2 2 2 2 3" xfId="17589"/>
    <cellStyle name="40% - Akzent2 2 5 2 2 2 3" xfId="17590"/>
    <cellStyle name="40% - Akzent2 2 2 4 2 2 2 3" xfId="17591"/>
    <cellStyle name="40% - Akzent2 2 2 2 3 2 2 2 3" xfId="17592"/>
    <cellStyle name="40% - Akzent2 2 2 2 2 2 2 2 2 3" xfId="17593"/>
    <cellStyle name="40% - Akzent2 2 2 3 2 2 2 2 3" xfId="17594"/>
    <cellStyle name="40% - Akzent2 2 3 3 2 2 2 3" xfId="17595"/>
    <cellStyle name="40% - Akzent2 2 3 2 2 2 2 2 3" xfId="17596"/>
    <cellStyle name="40% - Akzent2 2 4 2 2 2 2 3" xfId="17597"/>
    <cellStyle name="40% - Akzent2 3 5 2 2 2 3" xfId="17598"/>
    <cellStyle name="40% - Akzent2 3 2 4 2 2 2 3" xfId="17599"/>
    <cellStyle name="40% - Akzent2 3 2 2 3 2 2 2 3" xfId="17600"/>
    <cellStyle name="40% - Akzent2 3 2 2 2 2 2 2 2 3" xfId="17601"/>
    <cellStyle name="40% - Akzent2 3 2 3 2 2 2 2 3" xfId="17602"/>
    <cellStyle name="40% - Akzent2 3 3 3 2 2 2 3" xfId="17603"/>
    <cellStyle name="40% - Akzent2 3 3 2 2 2 2 2 3" xfId="17604"/>
    <cellStyle name="40% - Akzent2 3 4 2 2 2 2 3" xfId="17605"/>
    <cellStyle name="40% - Akzent3 2 5 2 2 2 3" xfId="17606"/>
    <cellStyle name="40% - Akzent3 2 2 4 2 2 2 3" xfId="17607"/>
    <cellStyle name="40% - Akzent3 2 2 2 3 2 2 2 3" xfId="17608"/>
    <cellStyle name="40% - Akzent3 2 2 2 2 2 2 2 2 3" xfId="17609"/>
    <cellStyle name="40% - Akzent3 2 2 3 2 2 2 2 3" xfId="17610"/>
    <cellStyle name="40% - Akzent3 2 3 3 2 2 2 3" xfId="17611"/>
    <cellStyle name="40% - Akzent3 2 3 2 2 2 2 2 3" xfId="17612"/>
    <cellStyle name="40% - Akzent3 2 4 2 2 2 2 3" xfId="17613"/>
    <cellStyle name="40% - Akzent3 3 5 2 2 2 3" xfId="17614"/>
    <cellStyle name="40% - Akzent3 3 2 4 2 2 2 3" xfId="17615"/>
    <cellStyle name="40% - Akzent3 3 2 2 3 2 2 2 3" xfId="17616"/>
    <cellStyle name="40% - Akzent3 3 2 2 2 2 2 2 2 3" xfId="17617"/>
    <cellStyle name="40% - Akzent3 3 2 3 2 2 2 2 3" xfId="17618"/>
    <cellStyle name="40% - Akzent3 3 3 3 2 2 2 3" xfId="17619"/>
    <cellStyle name="40% - Akzent3 3 3 2 2 2 2 2 3" xfId="17620"/>
    <cellStyle name="40% - Akzent3 3 4 2 2 2 2 3" xfId="17621"/>
    <cellStyle name="40% - Akzent4 2 5 2 2 2 3" xfId="17622"/>
    <cellStyle name="40% - Akzent4 2 2 4 2 2 2 3" xfId="17623"/>
    <cellStyle name="40% - Akzent4 2 2 2 3 2 2 2 3" xfId="17624"/>
    <cellStyle name="40% - Akzent4 2 2 2 2 2 2 2 2 3" xfId="17625"/>
    <cellStyle name="40% - Akzent4 2 2 3 2 2 2 2 3" xfId="17626"/>
    <cellStyle name="40% - Akzent4 2 3 3 2 2 2 3" xfId="17627"/>
    <cellStyle name="40% - Akzent4 2 3 2 2 2 2 2 3" xfId="17628"/>
    <cellStyle name="40% - Akzent4 2 4 2 2 2 2 3" xfId="17629"/>
    <cellStyle name="40% - Akzent4 3 5 2 2 2 3" xfId="17630"/>
    <cellStyle name="40% - Akzent4 3 2 4 2 2 2 3" xfId="17631"/>
    <cellStyle name="40% - Akzent4 3 2 2 3 2 2 2 3" xfId="17632"/>
    <cellStyle name="40% - Akzent4 3 2 2 2 2 2 2 2 3" xfId="17633"/>
    <cellStyle name="40% - Akzent4 3 2 3 2 2 2 2 3" xfId="17634"/>
    <cellStyle name="40% - Akzent4 3 3 3 2 2 2 3" xfId="17635"/>
    <cellStyle name="40% - Akzent4 3 3 2 2 2 2 2 3" xfId="17636"/>
    <cellStyle name="40% - Akzent4 3 4 2 2 2 2 3" xfId="17637"/>
    <cellStyle name="40% - Akzent5 2 5 2 2 2 3" xfId="17638"/>
    <cellStyle name="40% - Akzent5 2 2 4 2 2 2 3" xfId="17639"/>
    <cellStyle name="40% - Akzent5 2 2 2 3 2 2 2 3" xfId="17640"/>
    <cellStyle name="40% - Akzent5 2 2 2 2 2 2 2 2 3" xfId="17641"/>
    <cellStyle name="40% - Akzent5 2 2 3 2 2 2 2 3" xfId="17642"/>
    <cellStyle name="40% - Akzent5 2 3 3 2 2 2 3" xfId="17643"/>
    <cellStyle name="40% - Akzent5 2 3 2 2 2 2 2 3" xfId="17644"/>
    <cellStyle name="40% - Akzent5 2 4 2 2 2 2 3" xfId="17645"/>
    <cellStyle name="40% - Akzent5 3 5 2 2 2 3" xfId="17646"/>
    <cellStyle name="40% - Akzent5 3 2 4 2 2 2 3" xfId="17647"/>
    <cellStyle name="40% - Akzent5 3 2 2 3 2 2 2 3" xfId="17648"/>
    <cellStyle name="40% - Akzent5 3 2 2 2 2 2 2 2 3" xfId="17649"/>
    <cellStyle name="40% - Akzent5 3 2 3 2 2 2 2 3" xfId="17650"/>
    <cellStyle name="40% - Akzent5 3 3 3 2 2 2 3" xfId="17651"/>
    <cellStyle name="40% - Akzent5 3 3 2 2 2 2 2 3" xfId="17652"/>
    <cellStyle name="40% - Akzent5 3 4 2 2 2 2 3" xfId="17653"/>
    <cellStyle name="40% - Akzent6 2 5 2 2 2 3" xfId="17654"/>
    <cellStyle name="40% - Akzent6 2 2 4 2 2 2 3" xfId="17655"/>
    <cellStyle name="40% - Akzent6 2 2 2 3 2 2 2 3" xfId="17656"/>
    <cellStyle name="40% - Akzent6 2 2 2 2 2 2 2 2 3" xfId="17657"/>
    <cellStyle name="40% - Akzent6 2 2 3 2 2 2 2 3" xfId="17658"/>
    <cellStyle name="40% - Akzent6 2 3 3 2 2 2 3" xfId="17659"/>
    <cellStyle name="40% - Akzent6 2 3 2 2 2 2 2 3" xfId="17660"/>
    <cellStyle name="40% - Akzent6 2 4 2 2 2 2 3" xfId="17661"/>
    <cellStyle name="40% - Akzent6 3 5 2 2 2 3" xfId="17662"/>
    <cellStyle name="40% - Akzent6 3 2 4 2 2 2 3" xfId="17663"/>
    <cellStyle name="40% - Akzent6 3 2 2 3 2 2 2 3" xfId="17664"/>
    <cellStyle name="40% - Akzent6 3 2 2 2 2 2 2 2 3" xfId="17665"/>
    <cellStyle name="40% - Akzent6 3 2 3 2 2 2 2 3" xfId="17666"/>
    <cellStyle name="40% - Akzent6 3 3 3 2 2 2 3" xfId="17667"/>
    <cellStyle name="40% - Akzent6 3 3 2 2 2 2 2 3" xfId="17668"/>
    <cellStyle name="40% - Akzent6 3 4 2 2 2 2 3" xfId="17669"/>
    <cellStyle name="Notiz 2 2 3 3 2 2 2 3" xfId="17670"/>
    <cellStyle name="Notiz 2 2 3 2 2 2 2 2 3" xfId="17671"/>
    <cellStyle name="Notiz 3 2 3 3 2 2 2 3" xfId="17672"/>
    <cellStyle name="Notiz 3 2 3 2 2 2 2 2 3" xfId="17673"/>
    <cellStyle name="Notiz 7 4 2 2 2 3" xfId="17674"/>
    <cellStyle name="Notiz 7 2 3 2 2 2 3" xfId="17675"/>
    <cellStyle name="Notiz 7 2 2 2 2 2 2 3" xfId="17676"/>
    <cellStyle name="Notiz 7 3 2 2 2 2 3" xfId="17677"/>
    <cellStyle name="Prozent 5 4 2 2 2 3" xfId="17678"/>
    <cellStyle name="Prozent 5 2 3 2 2 2 3" xfId="17679"/>
    <cellStyle name="Prozent 5 2 2 2 2 2 2 3" xfId="17680"/>
    <cellStyle name="Prozent 5 3 2 2 2 2 3" xfId="17681"/>
    <cellStyle name="Standard 3 3 2 2 2 2 3" xfId="17682"/>
    <cellStyle name="Standard 6 3 2 2 2 2 3" xfId="17683"/>
    <cellStyle name="Standard 7 4 2 2 2 3" xfId="17684"/>
    <cellStyle name="Standard 7 2 3 2 2 2 3" xfId="17685"/>
    <cellStyle name="Standard 7 2 2 2 2 2 2 3" xfId="17686"/>
    <cellStyle name="Standard 7 3 2 2 2 2 3" xfId="17687"/>
    <cellStyle name="Standard 6 4 2 2 2 3" xfId="17688"/>
    <cellStyle name="Standard 3 4 2 3 2 3" xfId="17689"/>
    <cellStyle name="Standard 16 3 2 3" xfId="17690"/>
    <cellStyle name="Prozent 15 5 2 3" xfId="17691"/>
    <cellStyle name="20% - Akzent1 2 7 2 2 3" xfId="17692"/>
    <cellStyle name="20% - Akzent1 2 2 6 2 2 3" xfId="17693"/>
    <cellStyle name="20% - Akzent1 3 7 2 2 3" xfId="17694"/>
    <cellStyle name="20% - Akzent1 3 2 6 2 2 3" xfId="17695"/>
    <cellStyle name="20% - Akzent2 2 7 2 2 3" xfId="17696"/>
    <cellStyle name="20% - Akzent2 2 2 6 2 2 3" xfId="17697"/>
    <cellStyle name="20% - Akzent2 3 7 2 2 3" xfId="17698"/>
    <cellStyle name="20% - Akzent2 3 2 6 2 2 3" xfId="17699"/>
    <cellStyle name="20% - Akzent3 2 7 2 2 3" xfId="17700"/>
    <cellStyle name="20% - Akzent3 2 2 6 2 2 3" xfId="17701"/>
    <cellStyle name="20% - Akzent3 3 7 2 2 3" xfId="17702"/>
    <cellStyle name="20% - Akzent3 3 2 6 2 2 3" xfId="17703"/>
    <cellStyle name="20% - Akzent4 2 7 2 2 3" xfId="17704"/>
    <cellStyle name="20% - Akzent4 2 2 6 2 2 3" xfId="17705"/>
    <cellStyle name="20% - Akzent4 3 7 2 2 3" xfId="17706"/>
    <cellStyle name="20% - Akzent4 3 2 6 2 2 3" xfId="17707"/>
    <cellStyle name="20% - Akzent5 2 7 2 2 3" xfId="17708"/>
    <cellStyle name="20% - Akzent5 2 2 6 2 2 3" xfId="17709"/>
    <cellStyle name="20% - Akzent5 3 7 2 2 3" xfId="17710"/>
    <cellStyle name="20% - Akzent5 3 2 6 2 2 3" xfId="17711"/>
    <cellStyle name="20% - Akzent6 5 6 2 2 3" xfId="17712"/>
    <cellStyle name="20% - Akzent6 6 2 6 2 2 3" xfId="17713"/>
    <cellStyle name="20% - Akzent6 7 6 2 2 3" xfId="17714"/>
    <cellStyle name="40% - Akzent1 2 7 2 2 3" xfId="17715"/>
    <cellStyle name="40% - Akzent1 2 2 6 2 2 3" xfId="17716"/>
    <cellStyle name="40% - Akzent1 3 7 2 2 3" xfId="17717"/>
    <cellStyle name="40% - Akzent1 3 2 6 2 2 3" xfId="17718"/>
    <cellStyle name="40% - Akzent2 2 7 2 2 3" xfId="17719"/>
    <cellStyle name="40% - Akzent2 2 2 6 2 2 3" xfId="17720"/>
    <cellStyle name="40% - Akzent2 3 7 2 2 3" xfId="17721"/>
    <cellStyle name="40% - Akzent2 3 2 6 2 2 3" xfId="17722"/>
    <cellStyle name="40% - Akzent3 2 7 2 2 3" xfId="17723"/>
    <cellStyle name="40% - Akzent3 2 2 6 2 2 3" xfId="17724"/>
    <cellStyle name="40% - Akzent3 3 7 2 2 3" xfId="17725"/>
    <cellStyle name="40% - Akzent3 3 2 6 2 2 3" xfId="17726"/>
    <cellStyle name="40% - Akzent4 2 7 2 2 3" xfId="17727"/>
    <cellStyle name="40% - Akzent4 2 2 6 2 2 3" xfId="17728"/>
    <cellStyle name="40% - Akzent4 3 7 2 2 3" xfId="17729"/>
    <cellStyle name="40% - Akzent4 3 2 6 2 2 3" xfId="17730"/>
    <cellStyle name="40% - Akzent5 2 7 2 2 3" xfId="17731"/>
    <cellStyle name="40% - Akzent5 2 2 6 2 2 3" xfId="17732"/>
    <cellStyle name="40% - Akzent5 3 7 2 2 3" xfId="17733"/>
    <cellStyle name="40% - Akzent5 3 2 6 2 2 3" xfId="17734"/>
    <cellStyle name="40% - Akzent6 2 7 2 2 3" xfId="17735"/>
    <cellStyle name="40% - Akzent6 2 2 6 2 2 3" xfId="17736"/>
    <cellStyle name="40% - Akzent6 3 7 2 2 3" xfId="17737"/>
    <cellStyle name="40% - Akzent6 3 2 6 2 2 3" xfId="17738"/>
    <cellStyle name="Notiz 7 6 2 2 3" xfId="17739"/>
    <cellStyle name="Prozent 5 6 2 2 3" xfId="17740"/>
    <cellStyle name="Standard 7 6 2 2 3" xfId="17741"/>
    <cellStyle name="Standard 23 2 2 3" xfId="17742"/>
    <cellStyle name="Prozent 18 2 2 3" xfId="17743"/>
    <cellStyle name="20 % - Akzent6 6 2 2 3" xfId="17744"/>
    <cellStyle name="20% - Akzent1 2 8 2 2 3" xfId="17745"/>
    <cellStyle name="20% - Akzent1 2 2 7 2 2 3" xfId="17746"/>
    <cellStyle name="20% - Akzent1 3 8 2 2 3" xfId="17747"/>
    <cellStyle name="20% - Akzent1 3 2 7 2 2 3" xfId="17748"/>
    <cellStyle name="20% - Akzent2 2 8 2 2 3" xfId="17749"/>
    <cellStyle name="20% - Akzent2 2 2 7 2 2 3" xfId="17750"/>
    <cellStyle name="20% - Akzent2 3 8 2 2 3" xfId="17751"/>
    <cellStyle name="20% - Akzent2 3 2 7 2 2 3" xfId="17752"/>
    <cellStyle name="20% - Akzent3 2 8 2 2 3" xfId="17753"/>
    <cellStyle name="20% - Akzent3 2 2 7 2 2 3" xfId="17754"/>
    <cellStyle name="20% - Akzent3 3 8 2 2 3" xfId="17755"/>
    <cellStyle name="20% - Akzent3 3 2 7 2 2 3" xfId="17756"/>
    <cellStyle name="20% - Akzent4 2 8 2 2 3" xfId="17757"/>
    <cellStyle name="20% - Akzent4 2 2 7 2 2 3" xfId="17758"/>
    <cellStyle name="20% - Akzent4 3 8 2 2 3" xfId="17759"/>
    <cellStyle name="20% - Akzent4 3 2 7 2 2 3" xfId="17760"/>
    <cellStyle name="20% - Akzent5 2 8 2 2 3" xfId="17761"/>
    <cellStyle name="20% - Akzent5 2 2 7 2 2 3" xfId="17762"/>
    <cellStyle name="20% - Akzent5 3 8 2 2 3" xfId="17763"/>
    <cellStyle name="20% - Akzent5 3 2 7 2 2 3" xfId="17764"/>
    <cellStyle name="20% - Akzent6 5 7 2 2 3" xfId="17765"/>
    <cellStyle name="20% - Akzent6 6 2 7 2 2 3" xfId="17766"/>
    <cellStyle name="20% - Akzent6 7 7 2 2 3" xfId="17767"/>
    <cellStyle name="40% - Akzent1 2 8 2 2 3" xfId="17768"/>
    <cellStyle name="40% - Akzent1 2 2 7 2 2 3" xfId="17769"/>
    <cellStyle name="40% - Akzent1 3 8 2 2 3" xfId="17770"/>
    <cellStyle name="40% - Akzent1 3 2 7 2 2 3" xfId="17771"/>
    <cellStyle name="40% - Akzent2 2 8 2 2 3" xfId="17772"/>
    <cellStyle name="40% - Akzent2 2 2 7 2 2 3" xfId="17773"/>
    <cellStyle name="40% - Akzent2 3 8 2 2 3" xfId="17774"/>
    <cellStyle name="40% - Akzent2 3 2 7 2 2 3" xfId="17775"/>
    <cellStyle name="40% - Akzent3 2 8 2 2 3" xfId="17776"/>
    <cellStyle name="40% - Akzent3 2 2 7 2 2 3" xfId="17777"/>
    <cellStyle name="40% - Akzent3 3 8 2 2 3" xfId="17778"/>
    <cellStyle name="40% - Akzent3 3 2 7 2 2 3" xfId="17779"/>
    <cellStyle name="40% - Akzent4 2 8 2 2 3" xfId="17780"/>
    <cellStyle name="40% - Akzent4 2 2 7 2 2 3" xfId="17781"/>
    <cellStyle name="40% - Akzent4 3 8 2 2 3" xfId="17782"/>
    <cellStyle name="40% - Akzent4 3 2 7 2 2 3" xfId="17783"/>
    <cellStyle name="40% - Akzent5 2 8 2 2 3" xfId="17784"/>
    <cellStyle name="40% - Akzent5 2 2 7 2 2 3" xfId="17785"/>
    <cellStyle name="40% - Akzent5 3 8 2 2 3" xfId="17786"/>
    <cellStyle name="40% - Akzent5 3 2 7 2 2 3" xfId="17787"/>
    <cellStyle name="40% - Akzent6 2 8 2 2 3" xfId="17788"/>
    <cellStyle name="40% - Akzent6 2 2 7 2 2 3" xfId="17789"/>
    <cellStyle name="40% - Akzent6 3 8 2 2 3" xfId="17790"/>
    <cellStyle name="40% - Akzent6 3 2 7 2 2 3" xfId="17791"/>
    <cellStyle name="Notiz 7 7 2 2 3" xfId="17792"/>
    <cellStyle name="Prozent 5 7 2 2 3" xfId="17793"/>
    <cellStyle name="Standard 7 7 2 2 3" xfId="17794"/>
    <cellStyle name="Standard 6 7 2 2 3" xfId="17795"/>
    <cellStyle name="20 % - Akzent6 2 5 2 2 3" xfId="17796"/>
    <cellStyle name="Notiz 2 2 3 5 2 2 3" xfId="17797"/>
    <cellStyle name="Notiz 3 2 3 5 2 2 3" xfId="17798"/>
    <cellStyle name="Standard 3 4 3 2 2 3" xfId="17799"/>
    <cellStyle name="20% - Akzent1 2 3 5 2 2 3" xfId="17800"/>
    <cellStyle name="20% - Akzent1 2 2 2 5 2 2 3" xfId="17801"/>
    <cellStyle name="20% - Akzent1 3 3 5 2 2 3" xfId="17802"/>
    <cellStyle name="20% - Akzent1 3 2 2 5 2 2 3" xfId="17803"/>
    <cellStyle name="20% - Akzent2 2 3 5 2 2 3" xfId="17804"/>
    <cellStyle name="20% - Akzent2 2 2 2 5 2 2 3" xfId="17805"/>
    <cellStyle name="20% - Akzent2 3 3 5 2 2 3" xfId="17806"/>
    <cellStyle name="20% - Akzent2 3 2 2 5 2 2 3" xfId="17807"/>
    <cellStyle name="20% - Akzent3 2 3 5 2 2 3" xfId="17808"/>
    <cellStyle name="20% - Akzent3 2 2 2 5 2 2 3" xfId="17809"/>
    <cellStyle name="20% - Akzent3 3 3 5 2 2 3" xfId="17810"/>
    <cellStyle name="20% - Akzent3 3 2 2 5 2 2 3" xfId="17811"/>
    <cellStyle name="20% - Akzent4 2 3 5 2 2 3" xfId="17812"/>
    <cellStyle name="20% - Akzent4 2 2 2 5 2 2 3" xfId="17813"/>
    <cellStyle name="20% - Akzent4 3 3 5 2 2 3" xfId="17814"/>
    <cellStyle name="20% - Akzent4 3 2 2 5 2 2 3" xfId="17815"/>
    <cellStyle name="20% - Akzent5 2 3 5 2 2 3" xfId="17816"/>
    <cellStyle name="20% - Akzent5 2 2 2 5 2 2 3" xfId="17817"/>
    <cellStyle name="20% - Akzent5 3 3 5 2 2 3" xfId="17818"/>
    <cellStyle name="20% - Akzent5 3 2 2 5 2 2 3" xfId="17819"/>
    <cellStyle name="20% - Akzent6 5 2 5 2 2 3" xfId="17820"/>
    <cellStyle name="20% - Akzent6 6 2 2 5 2 2 3" xfId="17821"/>
    <cellStyle name="20% - Akzent6 7 2 5 2 2 3" xfId="17822"/>
    <cellStyle name="40% - Akzent1 2 3 5 2 2 3" xfId="17823"/>
    <cellStyle name="40% - Akzent1 2 2 2 5 2 2 3" xfId="17824"/>
    <cellStyle name="40% - Akzent1 3 3 5 2 2 3" xfId="17825"/>
    <cellStyle name="40% - Akzent1 3 2 2 5 2 2 3" xfId="17826"/>
    <cellStyle name="40% - Akzent2 2 3 5 2 2 3" xfId="17827"/>
    <cellStyle name="40% - Akzent2 2 2 2 5 2 2 3" xfId="17828"/>
    <cellStyle name="40% - Akzent2 3 3 5 2 2 3" xfId="17829"/>
    <cellStyle name="40% - Akzent2 3 2 2 5 2 2 3" xfId="17830"/>
    <cellStyle name="40% - Akzent3 2 3 5 2 2 3" xfId="17831"/>
    <cellStyle name="40% - Akzent3 2 2 2 5 2 2 3" xfId="17832"/>
    <cellStyle name="40% - Akzent3 3 3 5 2 2 3" xfId="17833"/>
    <cellStyle name="40% - Akzent3 3 2 2 5 2 2 3" xfId="17834"/>
    <cellStyle name="40% - Akzent4 2 3 5 2 2 3" xfId="17835"/>
    <cellStyle name="40% - Akzent4 2 2 2 5 2 2 3" xfId="17836"/>
    <cellStyle name="40% - Akzent4 3 3 5 2 2 3" xfId="17837"/>
    <cellStyle name="40% - Akzent4 3 2 2 5 2 2 3" xfId="17838"/>
    <cellStyle name="40% - Akzent5 2 3 5 2 2 3" xfId="17839"/>
    <cellStyle name="40% - Akzent5 2 2 2 5 2 2 3" xfId="17840"/>
    <cellStyle name="40% - Akzent5 3 3 5 2 2 3" xfId="17841"/>
    <cellStyle name="40% - Akzent5 3 2 2 5 2 2 3" xfId="17842"/>
    <cellStyle name="40% - Akzent6 2 3 5 2 2 3" xfId="17843"/>
    <cellStyle name="40% - Akzent6 2 2 2 5 2 2 3" xfId="17844"/>
    <cellStyle name="40% - Akzent6 3 3 5 2 2 3" xfId="17845"/>
    <cellStyle name="40% - Akzent6 3 2 2 5 2 2 3" xfId="17846"/>
    <cellStyle name="Notiz 7 2 5 2 2 3" xfId="17847"/>
    <cellStyle name="Prozent 5 2 5 2 2 3" xfId="17848"/>
    <cellStyle name="Standard 7 2 5 2 2 3" xfId="17849"/>
    <cellStyle name="20 % - Akzent6 3 4 2 2 3" xfId="17850"/>
    <cellStyle name="20 % - Akzent6 2 2 4 2 2 3" xfId="17851"/>
    <cellStyle name="20% - Akzent1 2 4 4 2 2 3" xfId="17852"/>
    <cellStyle name="20% - Akzent1 2 2 3 4 2 2 3" xfId="17853"/>
    <cellStyle name="20% - Akzent1 2 2 2 2 4 2 2 3" xfId="17854"/>
    <cellStyle name="20% - Akzent1 2 3 2 4 2 2 3" xfId="17855"/>
    <cellStyle name="20% - Akzent1 3 4 4 2 2 3" xfId="17856"/>
    <cellStyle name="20% - Akzent1 3 2 3 4 2 2 3" xfId="17857"/>
    <cellStyle name="20% - Akzent1 3 2 2 2 4 2 2 3" xfId="17858"/>
    <cellStyle name="20% - Akzent1 3 3 2 4 2 2 3" xfId="17859"/>
    <cellStyle name="20% - Akzent2 2 4 4 2 2 3" xfId="17860"/>
    <cellStyle name="20% - Akzent2 2 2 3 4 2 2 3" xfId="17861"/>
    <cellStyle name="20% - Akzent2 2 2 2 2 4 2 2 3" xfId="17862"/>
    <cellStyle name="20% - Akzent2 2 3 2 4 2 2 3" xfId="17863"/>
    <cellStyle name="20% - Akzent2 3 4 4 2 2 3" xfId="17864"/>
    <cellStyle name="20% - Akzent2 3 2 3 4 2 2 3" xfId="17865"/>
    <cellStyle name="20% - Akzent2 3 2 2 2 4 2 2 3" xfId="17866"/>
    <cellStyle name="20% - Akzent2 3 3 2 4 2 2 3" xfId="17867"/>
    <cellStyle name="20% - Akzent3 2 4 4 2 2 3" xfId="17868"/>
    <cellStyle name="20% - Akzent3 2 2 3 4 2 2 3" xfId="17869"/>
    <cellStyle name="20% - Akzent3 2 2 2 2 4 2 2 3" xfId="17870"/>
    <cellStyle name="20% - Akzent3 2 3 2 4 2 2 3" xfId="17871"/>
    <cellStyle name="20% - Akzent3 3 4 4 2 2 3" xfId="17872"/>
    <cellStyle name="20% - Akzent3 3 2 3 4 2 2 3" xfId="17873"/>
    <cellStyle name="20% - Akzent3 3 2 2 2 4 2 2 3" xfId="17874"/>
    <cellStyle name="20% - Akzent3 3 3 2 4 2 2 3" xfId="17875"/>
    <cellStyle name="20% - Akzent4 2 4 4 2 2 3" xfId="17876"/>
    <cellStyle name="20% - Akzent4 2 2 3 4 2 2 3" xfId="17877"/>
    <cellStyle name="20% - Akzent4 2 2 2 2 4 2 2 3" xfId="17878"/>
    <cellStyle name="20% - Akzent4 2 3 2 4 2 2 3" xfId="17879"/>
    <cellStyle name="20% - Akzent4 3 4 4 2 2 3" xfId="17880"/>
    <cellStyle name="20% - Akzent4 3 2 3 4 2 2 3" xfId="17881"/>
    <cellStyle name="20% - Akzent4 3 2 2 2 4 2 2 3" xfId="17882"/>
    <cellStyle name="20% - Akzent4 3 3 2 4 2 2 3" xfId="17883"/>
    <cellStyle name="20% - Akzent5 2 4 4 2 2 3" xfId="17884"/>
    <cellStyle name="20% - Akzent5 2 2 3 4 2 2 3" xfId="17885"/>
    <cellStyle name="20% - Akzent5 2 2 2 2 4 2 2 3" xfId="17886"/>
    <cellStyle name="20% - Akzent5 2 3 2 4 2 2 3" xfId="17887"/>
    <cellStyle name="20% - Akzent5 3 4 4 2 2 3" xfId="17888"/>
    <cellStyle name="20% - Akzent5 3 2 3 4 2 2 3" xfId="17889"/>
    <cellStyle name="20% - Akzent5 3 2 2 2 4 2 2 3" xfId="17890"/>
    <cellStyle name="20% - Akzent5 3 3 2 4 2 2 3" xfId="17891"/>
    <cellStyle name="20% - Akzent6 5 3 4 2 2 3" xfId="17892"/>
    <cellStyle name="20% - Akzent6 5 2 2 4 2 2 3" xfId="17893"/>
    <cellStyle name="20% - Akzent6 6 2 3 4 2 2 3" xfId="17894"/>
    <cellStyle name="20% - Akzent6 6 2 2 2 4 2 2 3" xfId="17895"/>
    <cellStyle name="20% - Akzent6 7 3 4 2 2 3" xfId="17896"/>
    <cellStyle name="20% - Akzent6 7 2 2 4 2 2 3" xfId="17897"/>
    <cellStyle name="40% - Akzent1 2 4 4 2 2 3" xfId="17898"/>
    <cellStyle name="40% - Akzent1 2 2 3 4 2 2 3" xfId="17899"/>
    <cellStyle name="40% - Akzent1 2 2 2 2 4 2 2 3" xfId="17900"/>
    <cellStyle name="40% - Akzent1 2 3 2 4 2 2 3" xfId="17901"/>
    <cellStyle name="40% - Akzent1 3 4 4 2 2 3" xfId="17902"/>
    <cellStyle name="40% - Akzent1 3 2 3 4 2 2 3" xfId="17903"/>
    <cellStyle name="40% - Akzent1 3 2 2 2 4 2 2 3" xfId="17904"/>
    <cellStyle name="40% - Akzent1 3 3 2 4 2 2 3" xfId="17905"/>
    <cellStyle name="40% - Akzent2 2 4 4 2 2 3" xfId="17906"/>
    <cellStyle name="40% - Akzent2 2 2 3 4 2 2 3" xfId="17907"/>
    <cellStyle name="40% - Akzent2 2 2 2 2 4 2 2 3" xfId="17908"/>
    <cellStyle name="40% - Akzent2 2 3 2 4 2 2 3" xfId="17909"/>
    <cellStyle name="40% - Akzent2 3 4 4 2 2 3" xfId="17910"/>
    <cellStyle name="40% - Akzent2 3 2 3 4 2 2 3" xfId="17911"/>
    <cellStyle name="40% - Akzent2 3 2 2 2 4 2 2 3" xfId="17912"/>
    <cellStyle name="40% - Akzent2 3 3 2 4 2 2 3" xfId="17913"/>
    <cellStyle name="40% - Akzent3 2 4 4 2 2 3" xfId="17914"/>
    <cellStyle name="40% - Akzent3 2 2 3 4 2 2 3" xfId="17915"/>
    <cellStyle name="40% - Akzent3 2 2 2 2 4 2 2 3" xfId="17916"/>
    <cellStyle name="40% - Akzent3 2 3 2 4 2 2 3" xfId="17917"/>
    <cellStyle name="40% - Akzent3 3 4 4 2 2 3" xfId="17918"/>
    <cellStyle name="40% - Akzent3 3 2 3 4 2 2 3" xfId="17919"/>
    <cellStyle name="40% - Akzent3 3 2 2 2 4 2 2 3" xfId="17920"/>
    <cellStyle name="40% - Akzent3 3 3 2 4 2 2 3" xfId="17921"/>
    <cellStyle name="40% - Akzent4 2 4 4 2 2 3" xfId="17922"/>
    <cellStyle name="40% - Akzent4 2 2 3 4 2 2 3" xfId="17923"/>
    <cellStyle name="40% - Akzent4 2 2 2 2 4 2 2 3" xfId="17924"/>
    <cellStyle name="40% - Akzent4 2 3 2 4 2 2 3" xfId="17925"/>
    <cellStyle name="40% - Akzent4 3 4 4 2 2 3" xfId="17926"/>
    <cellStyle name="40% - Akzent4 3 2 3 4 2 2 3" xfId="17927"/>
    <cellStyle name="40% - Akzent4 3 2 2 2 4 2 2 3" xfId="17928"/>
    <cellStyle name="40% - Akzent4 3 3 2 4 2 2 3" xfId="17929"/>
    <cellStyle name="40% - Akzent5 2 4 4 2 2 3" xfId="17930"/>
    <cellStyle name="40% - Akzent5 2 2 3 4 2 2 3" xfId="17931"/>
    <cellStyle name="40% - Akzent5 2 2 2 2 4 2 2 3" xfId="17932"/>
    <cellStyle name="40% - Akzent5 2 3 2 4 2 2 3" xfId="17933"/>
    <cellStyle name="40% - Akzent5 3 4 4 2 2 3" xfId="17934"/>
    <cellStyle name="40% - Akzent5 3 2 3 4 2 2 3" xfId="17935"/>
    <cellStyle name="40% - Akzent5 3 2 2 2 4 2 2 3" xfId="17936"/>
    <cellStyle name="40% - Akzent5 3 3 2 4 2 2 3" xfId="17937"/>
    <cellStyle name="40% - Akzent6 2 4 4 2 2 3" xfId="17938"/>
    <cellStyle name="40% - Akzent6 2 2 3 4 2 2 3" xfId="17939"/>
    <cellStyle name="40% - Akzent6 2 2 2 2 4 2 2 3" xfId="17940"/>
    <cellStyle name="40% - Akzent6 2 3 2 4 2 2 3" xfId="17941"/>
    <cellStyle name="40% - Akzent6 3 4 4 2 2 3" xfId="17942"/>
    <cellStyle name="40% - Akzent6 3 2 3 4 2 2 3" xfId="17943"/>
    <cellStyle name="40% - Akzent6 3 2 2 2 4 2 2 3" xfId="17944"/>
    <cellStyle name="40% - Akzent6 3 3 2 4 2 2 3" xfId="17945"/>
    <cellStyle name="Notiz 2 2 3 2 4 2 2 3" xfId="17946"/>
    <cellStyle name="Notiz 3 2 3 2 4 2 2 3" xfId="17947"/>
    <cellStyle name="Notiz 7 3 4 2 2 3" xfId="17948"/>
    <cellStyle name="Notiz 7 2 2 4 2 2 3" xfId="17949"/>
    <cellStyle name="Prozent 5 3 4 2 2 3" xfId="17950"/>
    <cellStyle name="Prozent 5 2 2 4 2 2 3" xfId="17951"/>
    <cellStyle name="Standard 3 3 4 2 2 3" xfId="17952"/>
    <cellStyle name="Standard 6 3 4 2 2 3" xfId="17953"/>
    <cellStyle name="Standard 7 3 4 2 2 3" xfId="17954"/>
    <cellStyle name="Standard 7 2 2 4 2 2 3" xfId="17955"/>
    <cellStyle name="Dezimal 2 6 2 2 4" xfId="17956"/>
    <cellStyle name="Dezimal 2 3 3 2 2 4" xfId="17957"/>
    <cellStyle name="Komma 2 2 2 2 4" xfId="17958"/>
    <cellStyle name="Dezimal 2 5 2 2 2 4" xfId="17959"/>
    <cellStyle name="Dezimal 2 3 2 2 2 2 4" xfId="17960"/>
    <cellStyle name="Notiz 12 2 2 3" xfId="17961"/>
    <cellStyle name="Standard 15 3 2 2 3" xfId="17962"/>
    <cellStyle name="Prozent 16 2 2 3" xfId="17963"/>
    <cellStyle name="Währung [0] 9 2 2 2 3" xfId="17964"/>
    <cellStyle name="Dezimal 2 2 3 2 2 4" xfId="17965"/>
    <cellStyle name="Dezimal 2 2 2 2 2 2 4" xfId="17966"/>
    <cellStyle name="Komma 6 2 2 4" xfId="17967"/>
    <cellStyle name="Komma 4 2 2 2 4" xfId="17968"/>
    <cellStyle name="Komma 5 3 2 4" xfId="17969"/>
    <cellStyle name="Komma 5 2 2 2 4" xfId="17970"/>
    <cellStyle name="Prozent 5 3 2 3 2 2 3" xfId="17971"/>
    <cellStyle name="Standard 3 3 2 3 2 2 3" xfId="17972"/>
    <cellStyle name="Standard 6 3 2 3 2 2 3" xfId="17973"/>
    <cellStyle name="Standard 6 4 3 2 2 3" xfId="17974"/>
    <cellStyle name="Standard 7 3 2 3 2 2 3" xfId="17975"/>
    <cellStyle name="Standard 24 2 2 3" xfId="17976"/>
    <cellStyle name="Standard 25 2 2 3" xfId="17977"/>
    <cellStyle name="Notiz 13 2 2 3" xfId="17978"/>
    <cellStyle name="20 % - Akzent1 2 2 2 3" xfId="17979"/>
    <cellStyle name="40 % - Akzent1 2 2 2 3" xfId="17980"/>
    <cellStyle name="20 % - Akzent2 2 2 2 3" xfId="17981"/>
    <cellStyle name="40 % - Akzent2 2 2 2 3" xfId="17982"/>
    <cellStyle name="20 % - Akzent3 2 2 2 3" xfId="17983"/>
    <cellStyle name="40 % - Akzent3 2 2 2 3" xfId="17984"/>
    <cellStyle name="20 % - Akzent4 2 2 2 3" xfId="17985"/>
    <cellStyle name="40 % - Akzent4 2 2 2 3" xfId="17986"/>
    <cellStyle name="20 % - Akzent5 2 2 2 3" xfId="17987"/>
    <cellStyle name="40 % - Akzent5 2 2 2 3" xfId="17988"/>
    <cellStyle name="20 % - Akzent6 7 2 2 3" xfId="17989"/>
    <cellStyle name="40 % - Akzent6 2 2 2 3" xfId="17990"/>
    <cellStyle name="20 % - Akzent3 4 2 3" xfId="17991"/>
    <cellStyle name="20 % - Akzent4 3 2 3" xfId="17992"/>
    <cellStyle name="20 % - Akzent1 4 2 3" xfId="17993"/>
    <cellStyle name="Notiz 9 4 2 3" xfId="17994"/>
    <cellStyle name="Notiz 10 4 2 3" xfId="17995"/>
    <cellStyle name="Notiz 11 4 2 3" xfId="17996"/>
    <cellStyle name="20 % - Akzent5 4 2 3" xfId="17997"/>
    <cellStyle name="20 % - Akzent4 4 2 3" xfId="17998"/>
    <cellStyle name="20 % - Akzent2 3 2 3" xfId="17999"/>
    <cellStyle name="Standard 34 3 4 2" xfId="18000"/>
    <cellStyle name="40 % - Akzent4 4 2 3" xfId="18001"/>
    <cellStyle name="20 % - Akzent2 4 2 3" xfId="18002"/>
    <cellStyle name="40 % - Akzent3 4 2 3" xfId="18003"/>
    <cellStyle name="40 % - Akzent1 4 2 3" xfId="18004"/>
    <cellStyle name="40 % - Akzent4 3 2 3" xfId="18005"/>
    <cellStyle name="40 % - Akzent5 3 2 3" xfId="18006"/>
    <cellStyle name="20 % - Akzent5 3 2 3" xfId="18007"/>
    <cellStyle name="Standard 14 5 2 3" xfId="18008"/>
    <cellStyle name="Standard 17 4 2 3" xfId="18009"/>
    <cellStyle name="20 % - Akzent1 3 2 3" xfId="18010"/>
    <cellStyle name="40 % - Akzent1 3 2 3" xfId="18011"/>
    <cellStyle name="40 % - Akzent2 3 2 3" xfId="18012"/>
    <cellStyle name="20 % - Akzent3 3 2 3" xfId="18013"/>
    <cellStyle name="40 % - Akzent3 3 2 3" xfId="18014"/>
    <cellStyle name="Standard 7 9 2 3" xfId="18015"/>
    <cellStyle name="Standard 7 10 2 3" xfId="18016"/>
    <cellStyle name="Standard 7 11 2 3" xfId="18017"/>
    <cellStyle name="Standard 29 3" xfId="18018"/>
    <cellStyle name="20 % - Akzent1 7 3" xfId="18019"/>
    <cellStyle name="40 % - Akzent1 7 3" xfId="18020"/>
    <cellStyle name="20 % - Akzent2 7 3" xfId="18021"/>
    <cellStyle name="40 % - Akzent2 7 3" xfId="18022"/>
    <cellStyle name="20 % - Akzent3 7 3" xfId="18023"/>
    <cellStyle name="40 % - Akzent3 7 3" xfId="18024"/>
    <cellStyle name="20 % - Akzent4 7 3" xfId="18025"/>
    <cellStyle name="40 % - Akzent4 7 3" xfId="18026"/>
    <cellStyle name="20 % - Akzent5 7 3" xfId="18027"/>
    <cellStyle name="40 % - Akzent5 7 3" xfId="18028"/>
    <cellStyle name="20 % - Akzent6 10 3" xfId="18029"/>
    <cellStyle name="40 % - Akzent6 7 3" xfId="18030"/>
    <cellStyle name="Prozent 19 3" xfId="18031"/>
    <cellStyle name="20% - Akzent1 2 11 3" xfId="18032"/>
    <cellStyle name="20% - Akzent1 2 2 10 3" xfId="18033"/>
    <cellStyle name="20% - Akzent1 3 11 3" xfId="18034"/>
    <cellStyle name="20% - Akzent1 3 2 10 3" xfId="18035"/>
    <cellStyle name="20% - Akzent2 2 11 3" xfId="18036"/>
    <cellStyle name="20% - Akzent2 2 2 10 3" xfId="18037"/>
    <cellStyle name="20% - Akzent2 3 11 3" xfId="18038"/>
    <cellStyle name="20% - Akzent2 3 2 10 3" xfId="18039"/>
    <cellStyle name="20% - Akzent3 2 11 3" xfId="18040"/>
    <cellStyle name="20% - Akzent3 2 2 10 3" xfId="18041"/>
    <cellStyle name="20% - Akzent3 3 11 3" xfId="18042"/>
    <cellStyle name="20% - Akzent3 3 2 10 3" xfId="18043"/>
    <cellStyle name="20% - Akzent4 2 11 3" xfId="18044"/>
    <cellStyle name="20% - Akzent4 2 2 10 3" xfId="18045"/>
    <cellStyle name="20% - Akzent4 3 11 3" xfId="18046"/>
    <cellStyle name="20% - Akzent4 3 2 10 3" xfId="18047"/>
    <cellStyle name="20% - Akzent5 2 11 3" xfId="18048"/>
    <cellStyle name="20% - Akzent5 2 2 10 3" xfId="18049"/>
    <cellStyle name="20% - Akzent5 3 11 3" xfId="18050"/>
    <cellStyle name="20% - Akzent5 3 2 10 3" xfId="18051"/>
    <cellStyle name="20% - Akzent6 5 10 3" xfId="18052"/>
    <cellStyle name="20% - Akzent6 6 2 10 3" xfId="18053"/>
    <cellStyle name="20% - Akzent6 7 10 3" xfId="18054"/>
    <cellStyle name="20% - Akzent6 8 4 3" xfId="18055"/>
    <cellStyle name="40% - Akzent1 2 11 3" xfId="18056"/>
    <cellStyle name="40% - Akzent1 2 2 10 3" xfId="18057"/>
    <cellStyle name="40% - Akzent1 3 11 3" xfId="18058"/>
    <cellStyle name="40% - Akzent1 3 2 10 3" xfId="18059"/>
    <cellStyle name="40% - Akzent2 2 11 3" xfId="18060"/>
    <cellStyle name="40% - Akzent2 2 2 10 3" xfId="18061"/>
    <cellStyle name="40% - Akzent2 3 11 3" xfId="18062"/>
    <cellStyle name="40% - Akzent2 3 2 10 3" xfId="18063"/>
    <cellStyle name="40% - Akzent3 2 11 3" xfId="18064"/>
    <cellStyle name="40% - Akzent3 2 2 10 3" xfId="18065"/>
    <cellStyle name="40% - Akzent3 3 11 3" xfId="18066"/>
    <cellStyle name="40% - Akzent3 3 2 10 3" xfId="18067"/>
    <cellStyle name="40% - Akzent4 2 11 3" xfId="18068"/>
    <cellStyle name="40% - Akzent4 2 2 10 3" xfId="18069"/>
    <cellStyle name="40% - Akzent4 3 11 3" xfId="18070"/>
    <cellStyle name="40% - Akzent4 3 2 10 3" xfId="18071"/>
    <cellStyle name="40% - Akzent5 2 11 3" xfId="18072"/>
    <cellStyle name="40% - Akzent5 2 2 10 3" xfId="18073"/>
    <cellStyle name="40% - Akzent5 3 11 3" xfId="18074"/>
    <cellStyle name="40% - Akzent5 3 2 10 3" xfId="18075"/>
    <cellStyle name="40% - Akzent6 2 11 3" xfId="18076"/>
    <cellStyle name="40% - Akzent6 2 2 10 3" xfId="18077"/>
    <cellStyle name="40% - Akzent6 3 11 3" xfId="18078"/>
    <cellStyle name="40% - Akzent6 3 2 10 3" xfId="18079"/>
    <cellStyle name="Dezimal 2 9 4" xfId="18080"/>
    <cellStyle name="Dezimal 2 2 6 4" xfId="18081"/>
    <cellStyle name="Notiz 7 10 3" xfId="18082"/>
    <cellStyle name="Prozent 5 10 3" xfId="18083"/>
    <cellStyle name="Standard 7 13 3" xfId="18084"/>
    <cellStyle name="20 % - Akzent1 8 3" xfId="18085"/>
    <cellStyle name="20 % - Akzent2 8 3" xfId="18086"/>
    <cellStyle name="20 % - Akzent3 8 3" xfId="18087"/>
    <cellStyle name="20 % - Akzent4 8 3" xfId="18088"/>
    <cellStyle name="20 % - Akzent5 8 3" xfId="18089"/>
    <cellStyle name="20 % - Akzent6 11 3" xfId="18090"/>
    <cellStyle name="40 % - Akzent1 8 3" xfId="18091"/>
    <cellStyle name="40 % - Akzent2 8 3" xfId="18092"/>
    <cellStyle name="40 % - Akzent3 8 3" xfId="18093"/>
    <cellStyle name="40 % - Akzent4 8 3" xfId="18094"/>
    <cellStyle name="40 % - Akzent5 8 3" xfId="18095"/>
    <cellStyle name="40 % - Akzent6 8 3" xfId="18096"/>
    <cellStyle name="Dezimal [0] 6 4" xfId="18097"/>
    <cellStyle name="Dezimal [0] 2 4 4" xfId="18098"/>
    <cellStyle name="Dezimal [0] 2 2 3 4" xfId="18099"/>
    <cellStyle name="Dezimal [0] 3 3 4" xfId="18100"/>
    <cellStyle name="Dezimal 2 10 4" xfId="18101"/>
    <cellStyle name="Dezimal 2 2 7 4" xfId="18102"/>
    <cellStyle name="Dezimal 3 8 4" xfId="18103"/>
    <cellStyle name="Dezimal 3 2 6 4" xfId="18104"/>
    <cellStyle name="Komma 9 4" xfId="18105"/>
    <cellStyle name="Komma 2 6 4" xfId="18106"/>
    <cellStyle name="Notiz 5 5 3" xfId="18107"/>
    <cellStyle name="Standard 3 9 3" xfId="18108"/>
    <cellStyle name="Standard 5 6 3" xfId="18109"/>
    <cellStyle name="Standard 5 2 4 3" xfId="18110"/>
    <cellStyle name="Standard 6 9 3" xfId="18111"/>
    <cellStyle name="Standard 6 2 4 3" xfId="18112"/>
    <cellStyle name="Standard 7 14 3" xfId="18113"/>
    <cellStyle name="20% - Akzent1 2 12 3" xfId="18114"/>
    <cellStyle name="20% - Akzent1 2 2 11 3" xfId="18115"/>
    <cellStyle name="20% - Akzent1 3 12 3" xfId="18116"/>
    <cellStyle name="20% - Akzent1 3 2 11 3" xfId="18117"/>
    <cellStyle name="20% - Akzent2 2 12 3" xfId="18118"/>
    <cellStyle name="20% - Akzent2 2 2 11 3" xfId="18119"/>
    <cellStyle name="20% - Akzent2 3 12 3" xfId="18120"/>
    <cellStyle name="20% - Akzent2 3 2 11 3" xfId="18121"/>
    <cellStyle name="20% - Akzent3 2 12 3" xfId="18122"/>
    <cellStyle name="20% - Akzent3 2 2 11 3" xfId="18123"/>
    <cellStyle name="20% - Akzent3 3 12 3" xfId="18124"/>
    <cellStyle name="20% - Akzent3 3 2 11 3" xfId="18125"/>
    <cellStyle name="20% - Akzent4 2 12 3" xfId="18126"/>
    <cellStyle name="20% - Akzent4 2 2 11 3" xfId="18127"/>
    <cellStyle name="20% - Akzent4 3 12 3" xfId="18128"/>
    <cellStyle name="20% - Akzent4 3 2 11 3" xfId="18129"/>
    <cellStyle name="20% - Akzent5 2 12 3" xfId="18130"/>
    <cellStyle name="20% - Akzent5 2 2 11 3" xfId="18131"/>
    <cellStyle name="20% - Akzent5 3 12 3" xfId="18132"/>
    <cellStyle name="20% - Akzent5 3 2 11 3" xfId="18133"/>
    <cellStyle name="20% - Akzent6 5 11 3" xfId="18134"/>
    <cellStyle name="20% - Akzent6 6 2 11 3" xfId="18135"/>
    <cellStyle name="20% - Akzent6 7 11 3" xfId="18136"/>
    <cellStyle name="20% - Akzent6 8 5 3" xfId="18137"/>
    <cellStyle name="40% - Akzent1 2 12 3" xfId="18138"/>
    <cellStyle name="40% - Akzent1 2 2 11 3" xfId="18139"/>
    <cellStyle name="40% - Akzent1 3 12 3" xfId="18140"/>
    <cellStyle name="40% - Akzent1 3 2 11 3" xfId="18141"/>
    <cellStyle name="40% - Akzent2 2 12 3" xfId="18142"/>
    <cellStyle name="40% - Akzent2 2 2 11 3" xfId="18143"/>
    <cellStyle name="40% - Akzent2 3 12 3" xfId="18144"/>
    <cellStyle name="40% - Akzent2 3 2 11 3" xfId="18145"/>
    <cellStyle name="40% - Akzent3 2 12 3" xfId="18146"/>
    <cellStyle name="40% - Akzent3 2 2 11 3" xfId="18147"/>
    <cellStyle name="40% - Akzent3 3 12 3" xfId="18148"/>
    <cellStyle name="40% - Akzent3 3 2 11 3" xfId="18149"/>
    <cellStyle name="40% - Akzent4 2 12 3" xfId="18150"/>
    <cellStyle name="40% - Akzent4 2 2 11 3" xfId="18151"/>
    <cellStyle name="40% - Akzent4 3 12 3" xfId="18152"/>
    <cellStyle name="40% - Akzent4 3 2 11 3" xfId="18153"/>
    <cellStyle name="40% - Akzent5 2 12 3" xfId="18154"/>
    <cellStyle name="40% - Akzent5 2 2 11 3" xfId="18155"/>
    <cellStyle name="40% - Akzent5 3 12 3" xfId="18156"/>
    <cellStyle name="40% - Akzent5 3 2 11 3" xfId="18157"/>
    <cellStyle name="40% - Akzent6 2 12 3" xfId="18158"/>
    <cellStyle name="40% - Akzent6 2 2 11 3" xfId="18159"/>
    <cellStyle name="40% - Akzent6 3 12 3" xfId="18160"/>
    <cellStyle name="40% - Akzent6 3 2 11 3" xfId="18161"/>
    <cellStyle name="Dezimal 2 11 4" xfId="18162"/>
    <cellStyle name="Dezimal 2 2 8 4" xfId="18163"/>
    <cellStyle name="Notiz 7 11 3" xfId="18164"/>
    <cellStyle name="Prozent 5 11 3" xfId="18165"/>
    <cellStyle name="Standard 7 15 3" xfId="18166"/>
    <cellStyle name="20% - Akzent1 2 13 3" xfId="18167"/>
    <cellStyle name="20% - Akzent1 2 2 12 3" xfId="18168"/>
    <cellStyle name="20% - Akzent1 3 13 3" xfId="18169"/>
    <cellStyle name="20% - Akzent1 3 2 12 3" xfId="18170"/>
    <cellStyle name="20% - Akzent2 2 13 3" xfId="18171"/>
    <cellStyle name="20% - Akzent2 2 2 12 3" xfId="18172"/>
    <cellStyle name="20% - Akzent2 3 13 3" xfId="18173"/>
    <cellStyle name="20% - Akzent2 3 2 12 3" xfId="18174"/>
    <cellStyle name="20% - Akzent3 2 13 3" xfId="18175"/>
    <cellStyle name="20% - Akzent3 2 2 12 3" xfId="18176"/>
    <cellStyle name="20% - Akzent3 3 13 3" xfId="18177"/>
    <cellStyle name="20% - Akzent3 3 2 12 3" xfId="18178"/>
    <cellStyle name="20% - Akzent4 2 13 3" xfId="18179"/>
    <cellStyle name="20% - Akzent4 2 2 12 3" xfId="18180"/>
    <cellStyle name="20% - Akzent4 3 13 3" xfId="18181"/>
    <cellStyle name="20% - Akzent4 3 2 12 3" xfId="18182"/>
    <cellStyle name="20% - Akzent5 2 13 3" xfId="18183"/>
    <cellStyle name="20% - Akzent5 2 2 12 3" xfId="18184"/>
    <cellStyle name="20% - Akzent5 3 13 3" xfId="18185"/>
    <cellStyle name="20% - Akzent5 3 2 12 3" xfId="18186"/>
    <cellStyle name="20 % - Akzent6 12 3" xfId="18187"/>
    <cellStyle name="20% - Akzent6 5 12 3" xfId="18188"/>
    <cellStyle name="20% - Akzent6 6 2 12 3" xfId="18189"/>
    <cellStyle name="20% - Akzent6 7 12 3" xfId="18190"/>
    <cellStyle name="40% - Akzent1 2 13 3" xfId="18191"/>
    <cellStyle name="40% - Akzent1 2 2 12 3" xfId="18192"/>
    <cellStyle name="40% - Akzent1 3 13 3" xfId="18193"/>
    <cellStyle name="40% - Akzent1 3 2 12 3" xfId="18194"/>
    <cellStyle name="40% - Akzent2 2 13 3" xfId="18195"/>
    <cellStyle name="40% - Akzent2 2 2 12 3" xfId="18196"/>
    <cellStyle name="40% - Akzent2 3 13 3" xfId="18197"/>
    <cellStyle name="40% - Akzent2 3 2 12 3" xfId="18198"/>
    <cellStyle name="40% - Akzent3 2 13 3" xfId="18199"/>
    <cellStyle name="40% - Akzent3 2 2 12 3" xfId="18200"/>
    <cellStyle name="40% - Akzent3 3 13 3" xfId="18201"/>
    <cellStyle name="40% - Akzent3 3 2 12 3" xfId="18202"/>
    <cellStyle name="40% - Akzent4 2 13 3" xfId="18203"/>
    <cellStyle name="40% - Akzent4 2 2 12 3" xfId="18204"/>
    <cellStyle name="40% - Akzent4 3 13 3" xfId="18205"/>
    <cellStyle name="40% - Akzent4 3 2 12 3" xfId="18206"/>
    <cellStyle name="40% - Akzent5 2 13 3" xfId="18207"/>
    <cellStyle name="40% - Akzent5 2 2 12 3" xfId="18208"/>
    <cellStyle name="40% - Akzent5 3 13 3" xfId="18209"/>
    <cellStyle name="40% - Akzent5 3 2 12 3" xfId="18210"/>
    <cellStyle name="40% - Akzent6 2 13 3" xfId="18211"/>
    <cellStyle name="40% - Akzent6 2 2 12 3" xfId="18212"/>
    <cellStyle name="40% - Akzent6 3 13 3" xfId="18213"/>
    <cellStyle name="40% - Akzent6 3 2 12 3" xfId="18214"/>
    <cellStyle name="Dezimal 2 12 4" xfId="18215"/>
    <cellStyle name="Notiz 7 12 3" xfId="18216"/>
    <cellStyle name="Prozent 5 12 3" xfId="18217"/>
    <cellStyle name="Standard 7 16 3" xfId="18218"/>
    <cellStyle name="Standard 6 10 3" xfId="18219"/>
    <cellStyle name="20 % - Akzent6 2 8 3" xfId="18220"/>
    <cellStyle name="Dezimal 2 4 5 4" xfId="18221"/>
    <cellStyle name="Dezimal 2 2 9 4" xfId="18222"/>
    <cellStyle name="Notiz 2 2 3 8 3" xfId="18223"/>
    <cellStyle name="Notiz 3 2 3 8 3" xfId="18224"/>
    <cellStyle name="Standard 3 10 3" xfId="18225"/>
    <cellStyle name="20% - Akzent1 2 3 8 3" xfId="18226"/>
    <cellStyle name="20% - Akzent1 2 2 2 8 3" xfId="18227"/>
    <cellStyle name="20% - Akzent1 3 3 8 3" xfId="18228"/>
    <cellStyle name="20% - Akzent1 3 2 2 8 3" xfId="18229"/>
    <cellStyle name="20% - Akzent2 2 3 8 3" xfId="18230"/>
    <cellStyle name="20% - Akzent2 2 2 2 8 3" xfId="18231"/>
    <cellStyle name="20% - Akzent2 3 3 8 3" xfId="18232"/>
    <cellStyle name="20% - Akzent2 3 2 2 8 3" xfId="18233"/>
    <cellStyle name="20% - Akzent3 2 3 8 3" xfId="18234"/>
    <cellStyle name="20% - Akzent3 2 2 2 8 3" xfId="18235"/>
    <cellStyle name="20% - Akzent3 3 3 8 3" xfId="18236"/>
    <cellStyle name="20% - Akzent3 3 2 2 8 3" xfId="18237"/>
    <cellStyle name="20% - Akzent4 2 3 8 3" xfId="18238"/>
    <cellStyle name="20% - Akzent4 2 2 2 8 3" xfId="18239"/>
    <cellStyle name="20% - Akzent4 3 3 8 3" xfId="18240"/>
    <cellStyle name="20% - Akzent4 3 2 2 8 3" xfId="18241"/>
    <cellStyle name="20% - Akzent5 2 3 8 3" xfId="18242"/>
    <cellStyle name="20% - Akzent5 2 2 2 8 3" xfId="18243"/>
    <cellStyle name="20% - Akzent5 3 3 8 3" xfId="18244"/>
    <cellStyle name="20% - Akzent5 3 2 2 8 3" xfId="18245"/>
    <cellStyle name="20% - Akzent6 5 2 8 3" xfId="18246"/>
    <cellStyle name="20% - Akzent6 6 2 2 8 3" xfId="18247"/>
    <cellStyle name="20% - Akzent6 7 2 8 3" xfId="18248"/>
    <cellStyle name="40% - Akzent1 2 3 8 3" xfId="18249"/>
    <cellStyle name="40% - Akzent1 2 2 2 8 3" xfId="18250"/>
    <cellStyle name="40% - Akzent1 3 3 8 3" xfId="18251"/>
    <cellStyle name="40% - Akzent1 3 2 2 8 3" xfId="18252"/>
    <cellStyle name="40% - Akzent2 2 3 8 3" xfId="18253"/>
    <cellStyle name="40% - Akzent2 2 2 2 8 3" xfId="18254"/>
    <cellStyle name="40% - Akzent2 3 3 8 3" xfId="18255"/>
    <cellStyle name="40% - Akzent2 3 2 2 8 3" xfId="18256"/>
    <cellStyle name="40% - Akzent3 2 3 8 3" xfId="18257"/>
    <cellStyle name="40% - Akzent3 2 2 2 8 3" xfId="18258"/>
    <cellStyle name="40% - Akzent3 3 3 8 3" xfId="18259"/>
    <cellStyle name="40% - Akzent3 3 2 2 8 3" xfId="18260"/>
    <cellStyle name="40% - Akzent4 2 3 8 3" xfId="18261"/>
    <cellStyle name="40% - Akzent4 2 2 2 8 3" xfId="18262"/>
    <cellStyle name="40% - Akzent4 3 3 8 3" xfId="18263"/>
    <cellStyle name="40% - Akzent4 3 2 2 8 3" xfId="18264"/>
    <cellStyle name="40% - Akzent5 2 3 8 3" xfId="18265"/>
    <cellStyle name="40% - Akzent5 2 2 2 8 3" xfId="18266"/>
    <cellStyle name="40% - Akzent5 3 3 8 3" xfId="18267"/>
    <cellStyle name="40% - Akzent5 3 2 2 8 3" xfId="18268"/>
    <cellStyle name="40% - Akzent6 2 3 8 3" xfId="18269"/>
    <cellStyle name="40% - Akzent6 2 2 2 8 3" xfId="18270"/>
    <cellStyle name="40% - Akzent6 3 3 8 3" xfId="18271"/>
    <cellStyle name="40% - Akzent6 3 2 2 8 3" xfId="18272"/>
    <cellStyle name="Dezimal 2 3 6 4" xfId="18273"/>
    <cellStyle name="Notiz 7 2 8 3" xfId="18274"/>
    <cellStyle name="Prozent 5 2 8 3" xfId="18275"/>
    <cellStyle name="Standard 7 2 8 3" xfId="18276"/>
    <cellStyle name="20 % - Akzent6 3 7 3" xfId="18277"/>
    <cellStyle name="20 % - Akzent6 2 2 7 3" xfId="18278"/>
    <cellStyle name="20% - Akzent1 2 4 7 3" xfId="18279"/>
    <cellStyle name="20% - Akzent1 2 2 3 7 3" xfId="18280"/>
    <cellStyle name="20% - Akzent1 2 2 2 2 7 3" xfId="18281"/>
    <cellStyle name="20% - Akzent1 2 3 2 7 3" xfId="18282"/>
    <cellStyle name="20% - Akzent1 3 4 7 3" xfId="18283"/>
    <cellStyle name="20% - Akzent1 3 2 3 7 3" xfId="18284"/>
    <cellStyle name="20% - Akzent1 3 2 2 2 7 3" xfId="18285"/>
    <cellStyle name="20% - Akzent1 3 3 2 7 3" xfId="18286"/>
    <cellStyle name="20% - Akzent2 2 4 7 3" xfId="18287"/>
    <cellStyle name="20% - Akzent2 2 2 3 7 3" xfId="18288"/>
    <cellStyle name="20% - Akzent2 2 2 2 2 7 3" xfId="18289"/>
    <cellStyle name="20% - Akzent2 2 3 2 7 3" xfId="18290"/>
    <cellStyle name="20% - Akzent2 3 4 7 3" xfId="18291"/>
    <cellStyle name="20% - Akzent2 3 2 3 7 3" xfId="18292"/>
    <cellStyle name="20% - Akzent2 3 2 2 2 7 3" xfId="18293"/>
    <cellStyle name="20% - Akzent2 3 3 2 7 3" xfId="18294"/>
    <cellStyle name="20% - Akzent3 2 4 7 3" xfId="18295"/>
    <cellStyle name="20% - Akzent3 2 2 3 7 3" xfId="18296"/>
    <cellStyle name="20% - Akzent3 2 2 2 2 7 3" xfId="18297"/>
    <cellStyle name="20% - Akzent3 2 3 2 7 3" xfId="18298"/>
    <cellStyle name="20% - Akzent3 3 4 7 3" xfId="18299"/>
    <cellStyle name="20% - Akzent3 3 2 3 7 3" xfId="18300"/>
    <cellStyle name="20% - Akzent3 3 2 2 2 7 3" xfId="18301"/>
    <cellStyle name="20% - Akzent3 3 3 2 7 3" xfId="18302"/>
    <cellStyle name="20% - Akzent4 2 4 7 3" xfId="18303"/>
    <cellStyle name="20% - Akzent4 2 2 3 7 3" xfId="18304"/>
    <cellStyle name="20% - Akzent4 2 2 2 2 7 3" xfId="18305"/>
    <cellStyle name="20% - Akzent4 2 3 2 7 3" xfId="18306"/>
    <cellStyle name="20% - Akzent4 3 4 7 3" xfId="18307"/>
    <cellStyle name="20% - Akzent4 3 2 3 7 3" xfId="18308"/>
    <cellStyle name="20% - Akzent4 3 2 2 2 7 3" xfId="18309"/>
    <cellStyle name="20% - Akzent4 3 3 2 7 3" xfId="18310"/>
    <cellStyle name="20% - Akzent5 2 4 7 3" xfId="18311"/>
    <cellStyle name="20% - Akzent5 2 2 3 7 3" xfId="18312"/>
    <cellStyle name="20% - Akzent5 2 2 2 2 7 3" xfId="18313"/>
    <cellStyle name="20% - Akzent5 2 3 2 7 3" xfId="18314"/>
    <cellStyle name="20% - Akzent5 3 4 7 3" xfId="18315"/>
    <cellStyle name="20% - Akzent5 3 2 3 7 3" xfId="18316"/>
    <cellStyle name="20% - Akzent5 3 2 2 2 7 3" xfId="18317"/>
    <cellStyle name="20% - Akzent5 3 3 2 7 3" xfId="18318"/>
    <cellStyle name="20% - Akzent6 5 3 7 3" xfId="18319"/>
    <cellStyle name="20% - Akzent6 5 2 2 7 3" xfId="18320"/>
    <cellStyle name="20% - Akzent6 6 2 3 7 3" xfId="18321"/>
    <cellStyle name="20% - Akzent6 6 2 2 2 7 3" xfId="18322"/>
    <cellStyle name="20% - Akzent6 7 3 7 3" xfId="18323"/>
    <cellStyle name="20% - Akzent6 7 2 2 7 3" xfId="18324"/>
    <cellStyle name="40% - Akzent1 2 4 7 3" xfId="18325"/>
    <cellStyle name="40% - Akzent1 2 2 3 7 3" xfId="18326"/>
    <cellStyle name="40% - Akzent1 2 2 2 2 7 3" xfId="18327"/>
    <cellStyle name="40% - Akzent1 2 3 2 7 3" xfId="18328"/>
    <cellStyle name="40% - Akzent1 3 4 7 3" xfId="18329"/>
    <cellStyle name="40% - Akzent1 3 2 3 7 3" xfId="18330"/>
    <cellStyle name="40% - Akzent1 3 2 2 2 7 3" xfId="18331"/>
    <cellStyle name="40% - Akzent1 3 3 2 7 3" xfId="18332"/>
    <cellStyle name="40% - Akzent2 2 4 7 3" xfId="18333"/>
    <cellStyle name="40% - Akzent2 2 2 3 7 3" xfId="18334"/>
    <cellStyle name="40% - Akzent2 2 2 2 2 7 3" xfId="18335"/>
    <cellStyle name="40% - Akzent2 2 3 2 7 3" xfId="18336"/>
    <cellStyle name="40% - Akzent2 3 4 7 3" xfId="18337"/>
    <cellStyle name="40% - Akzent2 3 2 3 7 3" xfId="18338"/>
    <cellStyle name="40% - Akzent2 3 2 2 2 7 3" xfId="18339"/>
    <cellStyle name="40% - Akzent2 3 3 2 7 3" xfId="18340"/>
    <cellStyle name="40% - Akzent3 2 4 7 3" xfId="18341"/>
    <cellStyle name="40% - Akzent3 2 2 3 7 3" xfId="18342"/>
    <cellStyle name="40% - Akzent3 2 2 2 2 7 3" xfId="18343"/>
    <cellStyle name="40% - Akzent3 2 3 2 7 3" xfId="18344"/>
    <cellStyle name="40% - Akzent3 3 4 7 3" xfId="18345"/>
    <cellStyle name="40% - Akzent3 3 2 3 7 3" xfId="18346"/>
    <cellStyle name="40% - Akzent3 3 2 2 2 7 3" xfId="18347"/>
    <cellStyle name="40% - Akzent3 3 3 2 7 3" xfId="18348"/>
    <cellStyle name="40% - Akzent4 2 4 7 3" xfId="18349"/>
    <cellStyle name="40% - Akzent4 2 2 3 7 3" xfId="18350"/>
    <cellStyle name="40% - Akzent4 2 2 2 2 7 3" xfId="18351"/>
    <cellStyle name="40% - Akzent4 2 3 2 7 3" xfId="18352"/>
    <cellStyle name="40% - Akzent4 3 4 7 3" xfId="18353"/>
    <cellStyle name="40% - Akzent4 3 2 3 7 3" xfId="18354"/>
    <cellStyle name="40% - Akzent4 3 2 2 2 7 3" xfId="18355"/>
    <cellStyle name="40% - Akzent4 3 3 2 7 3" xfId="18356"/>
    <cellStyle name="40% - Akzent5 2 4 7 3" xfId="18357"/>
    <cellStyle name="40% - Akzent5 2 2 3 7 3" xfId="18358"/>
    <cellStyle name="40% - Akzent5 2 2 2 2 7 3" xfId="18359"/>
    <cellStyle name="40% - Akzent5 2 3 2 7 3" xfId="18360"/>
    <cellStyle name="40% - Akzent5 3 4 7 3" xfId="18361"/>
    <cellStyle name="40% - Akzent5 3 2 3 7 3" xfId="18362"/>
    <cellStyle name="40% - Akzent5 3 2 2 2 7 3" xfId="18363"/>
    <cellStyle name="40% - Akzent5 3 3 2 7 3" xfId="18364"/>
    <cellStyle name="40% - Akzent6 2 4 7 3" xfId="18365"/>
    <cellStyle name="40% - Akzent6 2 2 3 7 3" xfId="18366"/>
    <cellStyle name="40% - Akzent6 2 2 2 2 7 3" xfId="18367"/>
    <cellStyle name="40% - Akzent6 2 3 2 7 3" xfId="18368"/>
    <cellStyle name="40% - Akzent6 3 4 7 3" xfId="18369"/>
    <cellStyle name="40% - Akzent6 3 2 3 7 3" xfId="18370"/>
    <cellStyle name="40% - Akzent6 3 2 2 2 7 3" xfId="18371"/>
    <cellStyle name="40% - Akzent6 3 3 2 7 3" xfId="18372"/>
    <cellStyle name="Notiz 2 2 3 2 7 3" xfId="18373"/>
    <cellStyle name="Notiz 3 2 3 2 7 3" xfId="18374"/>
    <cellStyle name="Notiz 7 3 7 3" xfId="18375"/>
    <cellStyle name="Notiz 7 2 2 7 3" xfId="18376"/>
    <cellStyle name="Prozent 5 3 7 3" xfId="18377"/>
    <cellStyle name="Prozent 5 2 2 7 3" xfId="18378"/>
    <cellStyle name="Standard 3 3 7 3" xfId="18379"/>
    <cellStyle name="Standard 6 3 7 3" xfId="18380"/>
    <cellStyle name="Standard 7 3 7 3" xfId="18381"/>
    <cellStyle name="Standard 7 2 2 7 3" xfId="18382"/>
    <cellStyle name="Komma 2 7 4" xfId="18383"/>
    <cellStyle name="Dezimal 2 5 6 4" xfId="18384"/>
    <cellStyle name="Dezimal 2 3 2 5 4" xfId="18385"/>
    <cellStyle name="20 % - Akzent1 9 3" xfId="18386"/>
    <cellStyle name="40 % - Akzent1 9 3" xfId="18387"/>
    <cellStyle name="20 % - Akzent2 9 3" xfId="18388"/>
    <cellStyle name="40 % - Akzent2 9 3" xfId="18389"/>
    <cellStyle name="20 % - Akzent3 9 3" xfId="18390"/>
    <cellStyle name="40 % - Akzent3 9 3" xfId="18391"/>
    <cellStyle name="20 % - Akzent4 9 3" xfId="18392"/>
    <cellStyle name="40 % - Akzent4 9 3" xfId="18393"/>
    <cellStyle name="20 % - Akzent5 9 3" xfId="18394"/>
    <cellStyle name="40 % - Akzent5 9 3" xfId="18395"/>
    <cellStyle name="40 % - Akzent6 9 3" xfId="18396"/>
    <cellStyle name="Standard 13 7 3" xfId="18397"/>
    <cellStyle name="Notiz 9 5 3" xfId="18398"/>
    <cellStyle name="20 % - Akzent6 4 5 3" xfId="18399"/>
    <cellStyle name="Standard 14 6 3" xfId="18400"/>
    <cellStyle name="Standard 15 5 3" xfId="18401"/>
    <cellStyle name="Notiz 10 8 3" xfId="18402"/>
    <cellStyle name="20 % - Akzent1 2 4 3" xfId="18403"/>
    <cellStyle name="40 % - Akzent1 2 4 3" xfId="18404"/>
    <cellStyle name="20 % - Akzent2 2 4 3" xfId="18405"/>
    <cellStyle name="40 % - Akzent2 2 4 3" xfId="18406"/>
    <cellStyle name="20 % - Akzent3 2 4 3" xfId="18407"/>
    <cellStyle name="40 % - Akzent3 2 4 3" xfId="18408"/>
    <cellStyle name="20 % - Akzent4 2 4 3" xfId="18409"/>
    <cellStyle name="40 % - Akzent4 2 4 3" xfId="18410"/>
    <cellStyle name="20 % - Akzent5 2 4 3" xfId="18411"/>
    <cellStyle name="40 % - Akzent5 2 4 3" xfId="18412"/>
    <cellStyle name="20 % - Akzent6 5 4 3" xfId="18413"/>
    <cellStyle name="40 % - Akzent6 2 4 3" xfId="18414"/>
    <cellStyle name="Standard 16 5 3" xfId="18415"/>
    <cellStyle name="Standard 17 5 3" xfId="18416"/>
    <cellStyle name="Notiz 11 8 3" xfId="18417"/>
    <cellStyle name="20 % - Akzent1 3 3 3" xfId="18418"/>
    <cellStyle name="40 % - Akzent1 3 3 3" xfId="18419"/>
    <cellStyle name="20 % - Akzent2 3 3 3" xfId="18420"/>
    <cellStyle name="40 % - Akzent2 3 3 3" xfId="18421"/>
    <cellStyle name="20 % - Akzent3 3 3 3" xfId="18422"/>
    <cellStyle name="40 % - Akzent3 3 3 3" xfId="18423"/>
    <cellStyle name="20 % - Akzent4 3 3 3" xfId="18424"/>
    <cellStyle name="40 % - Akzent4 3 3 3" xfId="18425"/>
    <cellStyle name="20 % - Akzent5 3 3 3" xfId="18426"/>
    <cellStyle name="40 % - Akzent5 3 3 3" xfId="18427"/>
    <cellStyle name="20 % - Akzent6 6 4 3" xfId="18428"/>
    <cellStyle name="40 % - Akzent6 3 3 3" xfId="18429"/>
    <cellStyle name="Standard 19 6 3" xfId="18430"/>
    <cellStyle name="Notiz 12 4 3" xfId="18431"/>
    <cellStyle name="20 % - Akzent1 4 3 3" xfId="18432"/>
    <cellStyle name="40 % - Akzent1 4 3 3" xfId="18433"/>
    <cellStyle name="20 % - Akzent2 4 3 3" xfId="18434"/>
    <cellStyle name="40 % - Akzent2 4 3 3" xfId="18435"/>
    <cellStyle name="20 % - Akzent3 4 3 3" xfId="18436"/>
    <cellStyle name="40 % - Akzent3 4 3 3" xfId="18437"/>
    <cellStyle name="20 % - Akzent4 4 3 3" xfId="18438"/>
    <cellStyle name="40 % - Akzent4 4 3 3" xfId="18439"/>
    <cellStyle name="20 % - Akzent5 4 3 3" xfId="18440"/>
    <cellStyle name="40 % - Akzent5 4 3 3" xfId="18441"/>
    <cellStyle name="20 % - Akzent6 7 4 3" xfId="18442"/>
    <cellStyle name="40 % - Akzent6 4 3 3" xfId="18443"/>
    <cellStyle name="Notiz 10 2 5 3" xfId="18444"/>
    <cellStyle name="Notiz 11 2 5 3" xfId="18445"/>
    <cellStyle name="Notiz 12 2 3 3" xfId="18446"/>
    <cellStyle name="Notiz 13 4 3" xfId="18447"/>
    <cellStyle name="Notiz 2 3 2 3" xfId="18448"/>
    <cellStyle name="Notiz 3 3 3 2" xfId="18449"/>
    <cellStyle name="Notiz 4 3 2 3" xfId="18450"/>
    <cellStyle name="Notiz 5 3 2 3" xfId="18451"/>
    <cellStyle name="Notiz 6 3 3 2" xfId="18452"/>
    <cellStyle name="Notiz 7 4 5 3" xfId="18453"/>
    <cellStyle name="Notiz 8 2 3 2" xfId="18454"/>
    <cellStyle name="Notiz 9 2 7 3" xfId="18455"/>
    <cellStyle name="Standard 34 3 2 3" xfId="18456"/>
    <cellStyle name="Standard 34 2 3 3" xfId="18457"/>
    <cellStyle name="20% - Akzent1 2 6 4 3" xfId="18458"/>
    <cellStyle name="20% - Akzent1 2 2 4 5 3" xfId="18459"/>
    <cellStyle name="20% - Akzent1 3 5 5 3" xfId="18460"/>
    <cellStyle name="20% - Akzent1 3 2 4 5 3" xfId="18461"/>
    <cellStyle name="20% - Akzent2 2 6 4 3" xfId="18462"/>
    <cellStyle name="20% - Akzent2 2 2 4 5 3" xfId="18463"/>
    <cellStyle name="20% - Akzent2 3 5 5 3" xfId="18464"/>
    <cellStyle name="20% - Akzent2 3 2 4 5 3" xfId="18465"/>
    <cellStyle name="20% - Akzent3 2 6 4 3" xfId="18466"/>
    <cellStyle name="20% - Akzent3 2 2 4 5 3" xfId="18467"/>
    <cellStyle name="20% - Akzent3 3 5 5 3" xfId="18468"/>
    <cellStyle name="20% - Akzent3 3 2 4 5 3" xfId="18469"/>
    <cellStyle name="20% - Akzent4 2 6 4 3" xfId="18470"/>
    <cellStyle name="20% - Akzent4 2 2 4 5 3" xfId="18471"/>
    <cellStyle name="20% - Akzent4 3 5 5 3" xfId="18472"/>
    <cellStyle name="20% - Akzent4 3 2 4 5 3" xfId="18473"/>
    <cellStyle name="20% - Akzent5 2 6 4 3" xfId="18474"/>
    <cellStyle name="20% - Akzent5 2 2 4 5 3" xfId="18475"/>
    <cellStyle name="20% - Akzent5 3 5 5 3" xfId="18476"/>
    <cellStyle name="20% - Akzent5 3 2 4 5 3" xfId="18477"/>
    <cellStyle name="20% - Akzent6 5 4 5 3" xfId="18478"/>
    <cellStyle name="20% - Akzent6 6 2 4 5 3" xfId="18479"/>
    <cellStyle name="20% - Akzent6 7 4 5 3" xfId="18480"/>
    <cellStyle name="20% - Akzent6 8 6 3" xfId="18481"/>
    <cellStyle name="40% - Akzent1 2 6 4 3" xfId="18482"/>
    <cellStyle name="40% - Akzent1 2 2 4 5 3" xfId="18483"/>
    <cellStyle name="40% - Akzent1 3 5 5 3" xfId="18484"/>
    <cellStyle name="40% - Akzent1 3 2 4 5 3" xfId="18485"/>
    <cellStyle name="40% - Akzent2 2 6 4 3" xfId="18486"/>
    <cellStyle name="40% - Akzent2 2 2 4 5 3" xfId="18487"/>
    <cellStyle name="40% - Akzent2 3 5 5 3" xfId="18488"/>
    <cellStyle name="40% - Akzent2 3 2 4 5 3" xfId="18489"/>
    <cellStyle name="40% - Akzent3 2 6 4 3" xfId="18490"/>
    <cellStyle name="40% - Akzent3 2 2 4 5 3" xfId="18491"/>
    <cellStyle name="40% - Akzent3 3 5 5 3" xfId="18492"/>
    <cellStyle name="40% - Akzent3 3 2 4 5 3" xfId="18493"/>
    <cellStyle name="40% - Akzent4 2 6 4 3" xfId="18494"/>
    <cellStyle name="40% - Akzent4 2 2 4 5 3" xfId="18495"/>
    <cellStyle name="40% - Akzent4 3 5 5 3" xfId="18496"/>
    <cellStyle name="40% - Akzent4 3 2 4 5 3" xfId="18497"/>
    <cellStyle name="40% - Akzent5 2 6 4 3" xfId="18498"/>
    <cellStyle name="40% - Akzent5 2 2 4 5 3" xfId="18499"/>
    <cellStyle name="40% - Akzent5 3 5 5 3" xfId="18500"/>
    <cellStyle name="40% - Akzent5 3 2 4 5 3" xfId="18501"/>
    <cellStyle name="40% - Akzent6 2 6 4 3" xfId="18502"/>
    <cellStyle name="40% - Akzent6 2 2 4 5 3" xfId="18503"/>
    <cellStyle name="40% - Akzent6 3 5 5 3" xfId="18504"/>
    <cellStyle name="40% - Akzent6 3 2 4 5 3" xfId="18505"/>
    <cellStyle name="Dezimal 2 6 4 4" xfId="18506"/>
    <cellStyle name="Dezimal 2 2 2 5 4" xfId="18507"/>
    <cellStyle name="Notiz 7 5 4 3" xfId="18508"/>
    <cellStyle name="Prozent 5 4 5 3" xfId="18509"/>
    <cellStyle name="Standard 7 4 5 3" xfId="18510"/>
    <cellStyle name="20 % - Akzent6 13 2" xfId="18511"/>
    <cellStyle name="20 % - Akzent6 2 9 2" xfId="18512"/>
    <cellStyle name="20 % - Akzent6 2 2 8 2" xfId="18513"/>
    <cellStyle name="20 % - Akzent6 3 8 2" xfId="18514"/>
    <cellStyle name="20% - Akzent1 2 14 2" xfId="18515"/>
    <cellStyle name="20% - Akzent1 2 2 13 2" xfId="18516"/>
    <cellStyle name="20% - Akzent1 2 2 2 9 2" xfId="18517"/>
    <cellStyle name="20% - Akzent1 2 2 2 2 8 2" xfId="18518"/>
    <cellStyle name="20% - Akzent1 2 2 3 8 2" xfId="18519"/>
    <cellStyle name="20% - Akzent1 2 3 9 2" xfId="18520"/>
    <cellStyle name="20% - Akzent1 2 3 2 8 2" xfId="18521"/>
    <cellStyle name="20% - Akzent1 2 4 8 2" xfId="18522"/>
    <cellStyle name="20% - Akzent1 3 14 2" xfId="18523"/>
    <cellStyle name="20% - Akzent1 3 2 13 2" xfId="18524"/>
    <cellStyle name="20% - Akzent1 3 2 2 9 2" xfId="18525"/>
    <cellStyle name="20% - Akzent1 3 2 2 2 8 2" xfId="18526"/>
    <cellStyle name="20% - Akzent1 3 2 3 8 2" xfId="18527"/>
    <cellStyle name="20% - Akzent1 3 3 9 2" xfId="18528"/>
    <cellStyle name="20% - Akzent1 3 3 2 8 2" xfId="18529"/>
    <cellStyle name="20% - Akzent1 3 4 8 2" xfId="18530"/>
    <cellStyle name="20% - Akzent2 2 14 2" xfId="18531"/>
    <cellStyle name="20% - Akzent2 2 2 13 2" xfId="18532"/>
    <cellStyle name="20% - Akzent2 2 2 2 9 2" xfId="18533"/>
    <cellStyle name="20% - Akzent2 2 2 2 2 8 2" xfId="18534"/>
    <cellStyle name="20% - Akzent2 2 2 3 8 2" xfId="18535"/>
    <cellStyle name="20% - Akzent2 2 3 9 2" xfId="18536"/>
    <cellStyle name="20% - Akzent2 2 3 2 8 2" xfId="18537"/>
    <cellStyle name="20% - Akzent2 2 4 8 2" xfId="18538"/>
    <cellStyle name="20% - Akzent2 3 14 2" xfId="18539"/>
    <cellStyle name="20% - Akzent2 3 2 13 2" xfId="18540"/>
    <cellStyle name="20% - Akzent2 3 2 2 9 2" xfId="18541"/>
    <cellStyle name="20% - Akzent2 3 2 2 2 8 2" xfId="18542"/>
    <cellStyle name="20% - Akzent2 3 2 3 8 2" xfId="18543"/>
    <cellStyle name="20% - Akzent2 3 3 9 2" xfId="18544"/>
    <cellStyle name="20% - Akzent2 3 3 2 8 2" xfId="18545"/>
    <cellStyle name="20% - Akzent2 3 4 8 2" xfId="18546"/>
    <cellStyle name="20% - Akzent3 2 14 2" xfId="18547"/>
    <cellStyle name="20% - Akzent3 2 2 13 2" xfId="18548"/>
    <cellStyle name="20% - Akzent3 2 2 2 9 2" xfId="18549"/>
    <cellStyle name="20% - Akzent3 2 2 2 2 8 2" xfId="18550"/>
    <cellStyle name="20% - Akzent3 2 2 3 8 2" xfId="18551"/>
    <cellStyle name="20% - Akzent3 2 3 9 2" xfId="18552"/>
    <cellStyle name="20% - Akzent3 2 3 2 8 2" xfId="18553"/>
    <cellStyle name="20% - Akzent3 2 4 8 2" xfId="18554"/>
    <cellStyle name="20% - Akzent3 3 14 2" xfId="18555"/>
    <cellStyle name="20% - Akzent3 3 2 13 2" xfId="18556"/>
    <cellStyle name="20% - Akzent3 3 2 2 9 2" xfId="18557"/>
    <cellStyle name="20% - Akzent3 3 2 2 2 8 2" xfId="18558"/>
    <cellStyle name="20% - Akzent3 3 2 3 8 2" xfId="18559"/>
    <cellStyle name="20% - Akzent3 3 3 9 2" xfId="18560"/>
    <cellStyle name="20% - Akzent3 3 3 2 8 2" xfId="18561"/>
    <cellStyle name="20% - Akzent3 3 4 8 2" xfId="18562"/>
    <cellStyle name="20% - Akzent4 2 14 2" xfId="18563"/>
    <cellStyle name="20% - Akzent4 2 2 13 2" xfId="18564"/>
    <cellStyle name="20% - Akzent4 2 2 2 9 2" xfId="18565"/>
    <cellStyle name="20% - Akzent4 2 2 2 2 8 2" xfId="18566"/>
    <cellStyle name="20% - Akzent4 2 2 3 8 2" xfId="18567"/>
    <cellStyle name="20% - Akzent4 2 3 9 2" xfId="18568"/>
    <cellStyle name="20% - Akzent4 2 3 2 8 2" xfId="18569"/>
    <cellStyle name="20% - Akzent4 2 4 8 2" xfId="18570"/>
    <cellStyle name="20% - Akzent4 3 14 2" xfId="18571"/>
    <cellStyle name="20% - Akzent4 3 2 13 2" xfId="18572"/>
    <cellStyle name="20% - Akzent4 3 2 2 9 2" xfId="18573"/>
    <cellStyle name="20% - Akzent4 3 2 2 2 8 2" xfId="18574"/>
    <cellStyle name="20% - Akzent4 3 2 3 8 2" xfId="18575"/>
    <cellStyle name="20% - Akzent4 3 3 9 2" xfId="18576"/>
    <cellStyle name="20% - Akzent4 3 3 2 8 2" xfId="18577"/>
    <cellStyle name="20% - Akzent4 3 4 8 2" xfId="18578"/>
    <cellStyle name="20% - Akzent5 2 14 2" xfId="18579"/>
    <cellStyle name="20% - Akzent5 2 2 13 2" xfId="18580"/>
    <cellStyle name="20% - Akzent5 2 2 2 9 2" xfId="18581"/>
    <cellStyle name="20% - Akzent5 2 2 2 2 8 2" xfId="18582"/>
    <cellStyle name="20% - Akzent5 2 2 3 8 2" xfId="18583"/>
    <cellStyle name="20% - Akzent5 2 3 9 2" xfId="18584"/>
    <cellStyle name="20% - Akzent5 2 3 2 8 2" xfId="18585"/>
    <cellStyle name="20% - Akzent5 2 4 8 2" xfId="18586"/>
    <cellStyle name="20% - Akzent5 3 14 2" xfId="18587"/>
    <cellStyle name="20% - Akzent5 3 2 13 2" xfId="18588"/>
    <cellStyle name="20% - Akzent5 3 2 2 9 2" xfId="18589"/>
    <cellStyle name="20% - Akzent5 3 2 2 2 8 2" xfId="18590"/>
    <cellStyle name="20% - Akzent5 3 2 3 8 2" xfId="18591"/>
    <cellStyle name="20% - Akzent5 3 3 9 2" xfId="18592"/>
    <cellStyle name="20% - Akzent5 3 3 2 8 2" xfId="18593"/>
    <cellStyle name="20% - Akzent5 3 4 8 2" xfId="18594"/>
    <cellStyle name="20% - Akzent6 5 13 2" xfId="18595"/>
    <cellStyle name="20% - Akzent6 5 2 9 2" xfId="18596"/>
    <cellStyle name="20% - Akzent6 5 2 2 8 2" xfId="18597"/>
    <cellStyle name="20% - Akzent6 5 3 8 2" xfId="18598"/>
    <cellStyle name="20% - Akzent6 6 2 13 2" xfId="18599"/>
    <cellStyle name="20% - Akzent6 6 2 2 9 2" xfId="18600"/>
    <cellStyle name="20% - Akzent6 6 2 2 2 8 2" xfId="18601"/>
    <cellStyle name="20% - Akzent6 6 2 3 8 2" xfId="18602"/>
    <cellStyle name="20% - Akzent6 7 13 2" xfId="18603"/>
    <cellStyle name="20% - Akzent6 7 2 9 2" xfId="18604"/>
    <cellStyle name="20% - Akzent6 7 2 2 8 2" xfId="18605"/>
    <cellStyle name="20% - Akzent6 7 3 8 2" xfId="18606"/>
    <cellStyle name="40% - Akzent1 2 14 2" xfId="18607"/>
    <cellStyle name="40% - Akzent1 2 2 13 2" xfId="18608"/>
    <cellStyle name="40% - Akzent1 2 2 2 9 2" xfId="18609"/>
    <cellStyle name="40% - Akzent1 2 2 2 2 8 2" xfId="18610"/>
    <cellStyle name="40% - Akzent1 2 2 3 8 2" xfId="18611"/>
    <cellStyle name="40% - Akzent1 2 3 9 2" xfId="18612"/>
    <cellStyle name="40% - Akzent1 2 3 2 8 2" xfId="18613"/>
    <cellStyle name="40% - Akzent1 2 4 8 2" xfId="18614"/>
    <cellStyle name="40% - Akzent1 3 14 2" xfId="18615"/>
    <cellStyle name="40% - Akzent1 3 2 13 2" xfId="18616"/>
    <cellStyle name="40% - Akzent1 3 2 2 9 2" xfId="18617"/>
    <cellStyle name="40% - Akzent1 3 2 2 2 8 2" xfId="18618"/>
    <cellStyle name="40% - Akzent1 3 2 3 8 2" xfId="18619"/>
    <cellStyle name="40% - Akzent1 3 3 9 2" xfId="18620"/>
    <cellStyle name="40% - Akzent1 3 3 2 8 2" xfId="18621"/>
    <cellStyle name="40% - Akzent1 3 4 8 2" xfId="18622"/>
    <cellStyle name="40% - Akzent2 2 14 2" xfId="18623"/>
    <cellStyle name="40% - Akzent2 2 2 13 2" xfId="18624"/>
    <cellStyle name="40% - Akzent2 2 2 2 9 2" xfId="18625"/>
    <cellStyle name="40% - Akzent2 2 2 2 2 8 2" xfId="18626"/>
    <cellStyle name="40% - Akzent2 2 2 3 8 2" xfId="18627"/>
    <cellStyle name="40% - Akzent2 2 3 9 2" xfId="18628"/>
    <cellStyle name="40% - Akzent2 2 3 2 8 2" xfId="18629"/>
    <cellStyle name="40% - Akzent2 2 4 8 2" xfId="18630"/>
    <cellStyle name="40% - Akzent2 3 14 2" xfId="18631"/>
    <cellStyle name="40% - Akzent2 3 2 13 2" xfId="18632"/>
    <cellStyle name="40% - Akzent2 3 2 2 9 2" xfId="18633"/>
    <cellStyle name="40% - Akzent2 3 2 2 2 8 2" xfId="18634"/>
    <cellStyle name="40% - Akzent2 3 2 3 8 2" xfId="18635"/>
    <cellStyle name="40% - Akzent2 3 3 9 2" xfId="18636"/>
    <cellStyle name="40% - Akzent2 3 3 2 8 2" xfId="18637"/>
    <cellStyle name="40% - Akzent2 3 4 8 2" xfId="18638"/>
    <cellStyle name="40% - Akzent3 2 14 2" xfId="18639"/>
    <cellStyle name="40% - Akzent3 2 2 13 2" xfId="18640"/>
    <cellStyle name="40% - Akzent3 2 2 2 9 2" xfId="18641"/>
    <cellStyle name="40% - Akzent3 2 2 2 2 8 2" xfId="18642"/>
    <cellStyle name="40% - Akzent3 2 2 3 8 2" xfId="18643"/>
    <cellStyle name="40% - Akzent3 2 3 9 2" xfId="18644"/>
    <cellStyle name="40% - Akzent3 2 3 2 8 2" xfId="18645"/>
    <cellStyle name="40% - Akzent3 2 4 8 2" xfId="18646"/>
    <cellStyle name="40% - Akzent3 3 14 2" xfId="18647"/>
    <cellStyle name="40% - Akzent3 3 2 13 2" xfId="18648"/>
    <cellStyle name="40% - Akzent3 3 2 2 9 2" xfId="18649"/>
    <cellStyle name="40% - Akzent3 3 2 2 2 8 2" xfId="18650"/>
    <cellStyle name="40% - Akzent3 3 2 3 8 2" xfId="18651"/>
    <cellStyle name="40% - Akzent3 3 3 9 2" xfId="18652"/>
    <cellStyle name="40% - Akzent3 3 3 2 8 2" xfId="18653"/>
    <cellStyle name="40% - Akzent3 3 4 8 2" xfId="18654"/>
    <cellStyle name="40% - Akzent4 2 14 2" xfId="18655"/>
    <cellStyle name="40% - Akzent4 2 2 13 2" xfId="18656"/>
    <cellStyle name="40% - Akzent4 2 2 2 9 2" xfId="18657"/>
    <cellStyle name="40% - Akzent4 2 2 2 2 8 2" xfId="18658"/>
    <cellStyle name="40% - Akzent4 2 2 3 8 2" xfId="18659"/>
    <cellStyle name="40% - Akzent4 2 3 9 2" xfId="18660"/>
    <cellStyle name="40% - Akzent4 2 3 2 8 2" xfId="18661"/>
    <cellStyle name="40% - Akzent4 2 4 8 2" xfId="18662"/>
    <cellStyle name="40% - Akzent4 3 14 2" xfId="18663"/>
    <cellStyle name="40% - Akzent4 3 2 13 2" xfId="18664"/>
    <cellStyle name="40% - Akzent4 3 2 2 9 2" xfId="18665"/>
    <cellStyle name="40% - Akzent4 3 2 2 2 8 2" xfId="18666"/>
    <cellStyle name="40% - Akzent4 3 2 3 8 2" xfId="18667"/>
    <cellStyle name="40% - Akzent4 3 3 9 2" xfId="18668"/>
    <cellStyle name="40% - Akzent4 3 3 2 8 2" xfId="18669"/>
    <cellStyle name="40% - Akzent4 3 4 8 2" xfId="18670"/>
    <cellStyle name="40% - Akzent5 2 14 2" xfId="18671"/>
    <cellStyle name="40% - Akzent5 2 2 13 2" xfId="18672"/>
    <cellStyle name="40% - Akzent5 2 2 2 9 2" xfId="18673"/>
    <cellStyle name="40% - Akzent5 2 2 2 2 8 2" xfId="18674"/>
    <cellStyle name="40% - Akzent5 2 2 3 8 2" xfId="18675"/>
    <cellStyle name="40% - Akzent5 2 3 9 2" xfId="18676"/>
    <cellStyle name="40% - Akzent5 2 3 2 8 2" xfId="18677"/>
    <cellStyle name="40% - Akzent5 2 4 8 2" xfId="18678"/>
    <cellStyle name="40% - Akzent5 3 14 2" xfId="18679"/>
    <cellStyle name="40% - Akzent5 3 2 13 2" xfId="18680"/>
    <cellStyle name="40% - Akzent5 3 2 2 9 2" xfId="18681"/>
    <cellStyle name="40% - Akzent5 3 2 2 2 8 2" xfId="18682"/>
    <cellStyle name="40% - Akzent5 3 2 3 8 2" xfId="18683"/>
    <cellStyle name="40% - Akzent5 3 3 9 2" xfId="18684"/>
    <cellStyle name="40% - Akzent5 3 3 2 8 2" xfId="18685"/>
    <cellStyle name="40% - Akzent5 3 4 8 2" xfId="18686"/>
    <cellStyle name="40% - Akzent6 2 14 2" xfId="18687"/>
    <cellStyle name="40% - Akzent6 2 2 13 2" xfId="18688"/>
    <cellStyle name="40% - Akzent6 2 2 2 9 2" xfId="18689"/>
    <cellStyle name="40% - Akzent6 2 2 2 2 8 2" xfId="18690"/>
    <cellStyle name="40% - Akzent6 2 2 3 8 2" xfId="18691"/>
    <cellStyle name="40% - Akzent6 2 3 9 2" xfId="18692"/>
    <cellStyle name="40% - Akzent6 2 3 2 8 2" xfId="18693"/>
    <cellStyle name="40% - Akzent6 2 4 8 2" xfId="18694"/>
    <cellStyle name="40% - Akzent6 3 14 2" xfId="18695"/>
    <cellStyle name="40% - Akzent6 3 2 13 2" xfId="18696"/>
    <cellStyle name="40% - Akzent6 3 2 2 9 2" xfId="18697"/>
    <cellStyle name="40% - Akzent6 3 2 2 2 8 2" xfId="18698"/>
    <cellStyle name="40% - Akzent6 3 2 3 8 2" xfId="18699"/>
    <cellStyle name="40% - Akzent6 3 3 9 2" xfId="18700"/>
    <cellStyle name="40% - Akzent6 3 3 2 8 2" xfId="18701"/>
    <cellStyle name="40% - Akzent6 3 4 8 2" xfId="18702"/>
    <cellStyle name="Dezimal 2 13 3" xfId="18703"/>
    <cellStyle name="Dezimal 2 2 10 3" xfId="18704"/>
    <cellStyle name="Dezimal 2 3 7 3" xfId="18705"/>
    <cellStyle name="Dezimal 2 4 6 3" xfId="18706"/>
    <cellStyle name="Notiz 2 2 3 9 2" xfId="18707"/>
    <cellStyle name="Notiz 2 2 3 2 8 2" xfId="18708"/>
    <cellStyle name="Notiz 3 2 3 9 2" xfId="18709"/>
    <cellStyle name="Notiz 3 2 3 2 8 2" xfId="18710"/>
    <cellStyle name="Notiz 7 13 2" xfId="18711"/>
    <cellStyle name="Notiz 7 2 9 2" xfId="18712"/>
    <cellStyle name="Notiz 7 2 2 8 2" xfId="18713"/>
    <cellStyle name="Notiz 7 3 8 2" xfId="18714"/>
    <cellStyle name="Prozent 5 13 2" xfId="18715"/>
    <cellStyle name="Prozent 5 2 9 2" xfId="18716"/>
    <cellStyle name="Prozent 5 2 2 8 2" xfId="18717"/>
    <cellStyle name="Prozent 5 3 8 2" xfId="18718"/>
    <cellStyle name="Standard 3 3 8 2" xfId="18719"/>
    <cellStyle name="Standard 6 3 8 2" xfId="18720"/>
    <cellStyle name="Standard 7 17 2" xfId="18721"/>
    <cellStyle name="Standard 7 2 9 2" xfId="18722"/>
    <cellStyle name="Standard 7 2 2 8 2" xfId="18723"/>
    <cellStyle name="Standard 7 3 8 2" xfId="18724"/>
    <cellStyle name="Komma 10 3" xfId="18725"/>
    <cellStyle name="Dezimal 2 5 7 3" xfId="18726"/>
    <cellStyle name="Standard 6 11 2" xfId="18727"/>
    <cellStyle name="Standard 3 11 2" xfId="18728"/>
    <cellStyle name="Dezimal 2 3 2 6 3" xfId="18729"/>
    <cellStyle name="Komma 2 8 3" xfId="18730"/>
    <cellStyle name="Standard 13 8 2" xfId="18731"/>
    <cellStyle name="20 % - Akzent6 4 6 2" xfId="18732"/>
    <cellStyle name="20 % - Akzent6 2 3 5 2" xfId="18733"/>
    <cellStyle name="20 % - Akzent6 2 2 2 5 2" xfId="18734"/>
    <cellStyle name="20 % - Akzent6 3 2 5 2" xfId="18735"/>
    <cellStyle name="20% - Akzent1 2 5 6 2" xfId="18736"/>
    <cellStyle name="20% - Akzent1 2 2 4 6 2" xfId="18737"/>
    <cellStyle name="20% - Akzent1 2 2 2 3 5 2" xfId="18738"/>
    <cellStyle name="20% - Akzent1 2 2 2 2 2 5 2" xfId="18739"/>
    <cellStyle name="20% - Akzent1 2 2 3 2 5 2" xfId="18740"/>
    <cellStyle name="20% - Akzent1 2 3 3 5 2" xfId="18741"/>
    <cellStyle name="20% - Akzent1 2 3 2 2 5 2" xfId="18742"/>
    <cellStyle name="20% - Akzent1 2 4 2 5 2" xfId="18743"/>
    <cellStyle name="20% - Akzent1 3 5 6 2" xfId="18744"/>
    <cellStyle name="20% - Akzent1 3 2 4 6 2" xfId="18745"/>
    <cellStyle name="20% - Akzent1 3 2 2 3 5 2" xfId="18746"/>
    <cellStyle name="20% - Akzent1 3 2 2 2 2 5 2" xfId="18747"/>
    <cellStyle name="20% - Akzent1 3 2 3 2 5 2" xfId="18748"/>
    <cellStyle name="20% - Akzent1 3 3 3 5 2" xfId="18749"/>
    <cellStyle name="20% - Akzent1 3 3 2 2 5 2" xfId="18750"/>
    <cellStyle name="20% - Akzent1 3 4 2 5 2" xfId="18751"/>
    <cellStyle name="20% - Akzent2 2 5 6 2" xfId="18752"/>
    <cellStyle name="20% - Akzent2 2 2 4 6 2" xfId="18753"/>
    <cellStyle name="20% - Akzent2 2 2 2 3 5 2" xfId="18754"/>
    <cellStyle name="20% - Akzent2 2 2 2 2 2 5 2" xfId="18755"/>
    <cellStyle name="20% - Akzent2 2 2 3 2 5 2" xfId="18756"/>
    <cellStyle name="20% - Akzent2 2 3 3 5 2" xfId="18757"/>
    <cellStyle name="20% - Akzent2 2 3 2 2 5 2" xfId="18758"/>
    <cellStyle name="20% - Akzent2 2 4 2 5 2" xfId="18759"/>
    <cellStyle name="20% - Akzent2 3 5 6 2" xfId="18760"/>
    <cellStyle name="20% - Akzent2 3 2 4 6 2" xfId="18761"/>
    <cellStyle name="20% - Akzent2 3 2 2 3 5 2" xfId="18762"/>
    <cellStyle name="20% - Akzent2 3 2 2 2 2 5 2" xfId="18763"/>
    <cellStyle name="20% - Akzent2 3 2 3 2 5 2" xfId="18764"/>
    <cellStyle name="20% - Akzent2 3 3 3 5 2" xfId="18765"/>
    <cellStyle name="20% - Akzent2 3 3 2 2 5 2" xfId="18766"/>
    <cellStyle name="20% - Akzent2 3 4 2 5 2" xfId="18767"/>
    <cellStyle name="20% - Akzent3 2 5 6 2" xfId="18768"/>
    <cellStyle name="20% - Akzent3 2 2 4 6 2" xfId="18769"/>
    <cellStyle name="20% - Akzent3 2 2 2 3 5 2" xfId="18770"/>
    <cellStyle name="20% - Akzent3 2 2 2 2 2 5 2" xfId="18771"/>
    <cellStyle name="20% - Akzent3 2 2 3 2 5 2" xfId="18772"/>
    <cellStyle name="20% - Akzent3 2 3 3 5 2" xfId="18773"/>
    <cellStyle name="20% - Akzent3 2 3 2 2 5 2" xfId="18774"/>
    <cellStyle name="20% - Akzent3 2 4 2 5 2" xfId="18775"/>
    <cellStyle name="20% - Akzent3 3 5 6 2" xfId="18776"/>
    <cellStyle name="20% - Akzent3 3 2 4 6 2" xfId="18777"/>
    <cellStyle name="20% - Akzent3 3 2 2 3 5 2" xfId="18778"/>
    <cellStyle name="20% - Akzent3 3 2 2 2 2 5 2" xfId="18779"/>
    <cellStyle name="20% - Akzent3 3 2 3 2 5 2" xfId="18780"/>
    <cellStyle name="20% - Akzent3 3 3 3 5 2" xfId="18781"/>
    <cellStyle name="20% - Akzent3 3 3 2 2 5 2" xfId="18782"/>
    <cellStyle name="20% - Akzent3 3 4 2 5 2" xfId="18783"/>
    <cellStyle name="20% - Akzent4 2 5 6 2" xfId="18784"/>
    <cellStyle name="20% - Akzent4 2 2 4 6 2" xfId="18785"/>
    <cellStyle name="20% - Akzent4 2 2 2 3 5 2" xfId="18786"/>
    <cellStyle name="20% - Akzent4 2 2 2 2 2 5 2" xfId="18787"/>
    <cellStyle name="20% - Akzent4 2 2 3 2 5 2" xfId="18788"/>
    <cellStyle name="20% - Akzent4 2 3 3 5 2" xfId="18789"/>
    <cellStyle name="20% - Akzent4 2 3 2 2 5 2" xfId="18790"/>
    <cellStyle name="20% - Akzent4 2 4 2 5 2" xfId="18791"/>
    <cellStyle name="20% - Akzent4 3 5 6 2" xfId="18792"/>
    <cellStyle name="20% - Akzent4 3 2 4 6 2" xfId="18793"/>
    <cellStyle name="20% - Akzent4 3 2 2 3 5 2" xfId="18794"/>
    <cellStyle name="20% - Akzent4 3 2 2 2 2 5 2" xfId="18795"/>
    <cellStyle name="20% - Akzent4 3 2 3 2 5 2" xfId="18796"/>
    <cellStyle name="20% - Akzent4 3 3 3 5 2" xfId="18797"/>
    <cellStyle name="20% - Akzent4 3 3 2 2 5 2" xfId="18798"/>
    <cellStyle name="20% - Akzent4 3 4 2 5 2" xfId="18799"/>
    <cellStyle name="20% - Akzent5 2 5 6 2" xfId="18800"/>
    <cellStyle name="20% - Akzent5 2 2 4 6 2" xfId="18801"/>
    <cellStyle name="20% - Akzent5 2 2 2 3 5 2" xfId="18802"/>
    <cellStyle name="20% - Akzent5 2 2 2 2 2 5 2" xfId="18803"/>
    <cellStyle name="20% - Akzent5 2 2 3 2 5 2" xfId="18804"/>
    <cellStyle name="20% - Akzent5 2 3 3 5 2" xfId="18805"/>
    <cellStyle name="20% - Akzent5 2 3 2 2 5 2" xfId="18806"/>
    <cellStyle name="20% - Akzent5 2 4 2 5 2" xfId="18807"/>
    <cellStyle name="20% - Akzent5 3 5 6 2" xfId="18808"/>
    <cellStyle name="20% - Akzent5 3 2 4 6 2" xfId="18809"/>
    <cellStyle name="20% - Akzent5 3 2 2 3 5 2" xfId="18810"/>
    <cellStyle name="20% - Akzent5 3 2 2 2 2 5 2" xfId="18811"/>
    <cellStyle name="20% - Akzent5 3 2 3 2 5 2" xfId="18812"/>
    <cellStyle name="20% - Akzent5 3 3 3 5 2" xfId="18813"/>
    <cellStyle name="20% - Akzent5 3 3 2 2 5 2" xfId="18814"/>
    <cellStyle name="20% - Akzent5 3 4 2 5 2" xfId="18815"/>
    <cellStyle name="20% - Akzent6 5 4 6 2" xfId="18816"/>
    <cellStyle name="20% - Akzent6 5 2 3 5 2" xfId="18817"/>
    <cellStyle name="20% - Akzent6 5 2 2 2 5 2" xfId="18818"/>
    <cellStyle name="20% - Akzent6 5 3 2 5 2" xfId="18819"/>
    <cellStyle name="20% - Akzent6 6 2 4 6 2" xfId="18820"/>
    <cellStyle name="20% - Akzent6 6 2 2 3 5 2" xfId="18821"/>
    <cellStyle name="20% - Akzent6 6 2 2 2 2 5 2" xfId="18822"/>
    <cellStyle name="20% - Akzent6 6 2 3 2 5 2" xfId="18823"/>
    <cellStyle name="20% - Akzent6 7 4 6 2" xfId="18824"/>
    <cellStyle name="20% - Akzent6 7 2 3 5 2" xfId="18825"/>
    <cellStyle name="20% - Akzent6 7 2 2 2 5 2" xfId="18826"/>
    <cellStyle name="20% - Akzent6 7 3 2 5 2" xfId="18827"/>
    <cellStyle name="40% - Akzent1 2 5 6 2" xfId="18828"/>
    <cellStyle name="40% - Akzent1 2 2 4 6 2" xfId="18829"/>
    <cellStyle name="40% - Akzent1 2 2 2 3 5 2" xfId="18830"/>
    <cellStyle name="40% - Akzent1 2 2 2 2 2 5 2" xfId="18831"/>
    <cellStyle name="40% - Akzent1 2 2 3 2 5 2" xfId="18832"/>
    <cellStyle name="40% - Akzent1 2 3 3 5 2" xfId="18833"/>
    <cellStyle name="40% - Akzent1 2 3 2 2 5 2" xfId="18834"/>
    <cellStyle name="40% - Akzent1 2 4 2 5 2" xfId="18835"/>
    <cellStyle name="40% - Akzent1 3 5 6 2" xfId="18836"/>
    <cellStyle name="40% - Akzent1 3 2 4 6 2" xfId="18837"/>
    <cellStyle name="40% - Akzent1 3 2 2 3 5 2" xfId="18838"/>
    <cellStyle name="40% - Akzent1 3 2 2 2 2 5 2" xfId="18839"/>
    <cellStyle name="40% - Akzent1 3 2 3 2 5 2" xfId="18840"/>
    <cellStyle name="40% - Akzent1 3 3 3 5 2" xfId="18841"/>
    <cellStyle name="40% - Akzent1 3 3 2 2 5 2" xfId="18842"/>
    <cellStyle name="40% - Akzent1 3 4 2 5 2" xfId="18843"/>
    <cellStyle name="40% - Akzent2 2 5 6 2" xfId="18844"/>
    <cellStyle name="40% - Akzent2 2 2 4 6 2" xfId="18845"/>
    <cellStyle name="40% - Akzent2 2 2 2 3 5 2" xfId="18846"/>
    <cellStyle name="40% - Akzent2 2 2 2 2 2 5 2" xfId="18847"/>
    <cellStyle name="40% - Akzent2 2 2 3 2 5 2" xfId="18848"/>
    <cellStyle name="40% - Akzent2 2 3 3 5 2" xfId="18849"/>
    <cellStyle name="40% - Akzent2 2 3 2 2 5 2" xfId="18850"/>
    <cellStyle name="40% - Akzent2 2 4 2 5 2" xfId="18851"/>
    <cellStyle name="40% - Akzent2 3 5 6 2" xfId="18852"/>
    <cellStyle name="40% - Akzent2 3 2 4 6 2" xfId="18853"/>
    <cellStyle name="40% - Akzent2 3 2 2 3 5 2" xfId="18854"/>
    <cellStyle name="40% - Akzent2 3 2 2 2 2 5 2" xfId="18855"/>
    <cellStyle name="40% - Akzent2 3 2 3 2 5 2" xfId="18856"/>
    <cellStyle name="40% - Akzent2 3 3 3 5 2" xfId="18857"/>
    <cellStyle name="40% - Akzent2 3 3 2 2 5 2" xfId="18858"/>
    <cellStyle name="40% - Akzent2 3 4 2 5 2" xfId="18859"/>
    <cellStyle name="40% - Akzent3 2 5 6 2" xfId="18860"/>
    <cellStyle name="40% - Akzent3 2 2 4 6 2" xfId="18861"/>
    <cellStyle name="40% - Akzent3 2 2 2 3 5 2" xfId="18862"/>
    <cellStyle name="40% - Akzent3 2 2 2 2 2 5 2" xfId="18863"/>
    <cellStyle name="40% - Akzent3 2 2 3 2 5 2" xfId="18864"/>
    <cellStyle name="40% - Akzent3 2 3 3 5 2" xfId="18865"/>
    <cellStyle name="40% - Akzent3 2 3 2 2 5 2" xfId="18866"/>
    <cellStyle name="40% - Akzent3 2 4 2 5 2" xfId="18867"/>
    <cellStyle name="40% - Akzent3 3 5 6 2" xfId="18868"/>
    <cellStyle name="40% - Akzent3 3 2 4 6 2" xfId="18869"/>
    <cellStyle name="40% - Akzent3 3 2 2 3 5 2" xfId="18870"/>
    <cellStyle name="40% - Akzent3 3 2 2 2 2 5 2" xfId="18871"/>
    <cellStyle name="40% - Akzent3 3 2 3 2 5 2" xfId="18872"/>
    <cellStyle name="40% - Akzent3 3 3 3 5 2" xfId="18873"/>
    <cellStyle name="40% - Akzent3 3 3 2 2 5 2" xfId="18874"/>
    <cellStyle name="40% - Akzent3 3 4 2 5 2" xfId="18875"/>
    <cellStyle name="40% - Akzent4 2 5 6 2" xfId="18876"/>
    <cellStyle name="40% - Akzent4 2 2 4 6 2" xfId="18877"/>
    <cellStyle name="40% - Akzent4 2 2 2 3 5 2" xfId="18878"/>
    <cellStyle name="40% - Akzent4 2 2 2 2 2 5 2" xfId="18879"/>
    <cellStyle name="40% - Akzent4 2 2 3 2 5 2" xfId="18880"/>
    <cellStyle name="40% - Akzent4 2 3 3 5 2" xfId="18881"/>
    <cellStyle name="40% - Akzent4 2 3 2 2 5 2" xfId="18882"/>
    <cellStyle name="40% - Akzent4 2 4 2 5 2" xfId="18883"/>
    <cellStyle name="40% - Akzent4 3 5 6 2" xfId="18884"/>
    <cellStyle name="40% - Akzent4 3 2 4 6 2" xfId="18885"/>
    <cellStyle name="40% - Akzent4 3 2 2 3 5 2" xfId="18886"/>
    <cellStyle name="40% - Akzent4 3 2 2 2 2 5 2" xfId="18887"/>
    <cellStyle name="40% - Akzent4 3 2 3 2 5 2" xfId="18888"/>
    <cellStyle name="40% - Akzent4 3 3 3 5 2" xfId="18889"/>
    <cellStyle name="40% - Akzent4 3 3 2 2 5 2" xfId="18890"/>
    <cellStyle name="40% - Akzent4 3 4 2 5 2" xfId="18891"/>
    <cellStyle name="40% - Akzent5 2 5 6 2" xfId="18892"/>
    <cellStyle name="40% - Akzent5 2 2 4 6 2" xfId="18893"/>
    <cellStyle name="40% - Akzent5 2 2 2 3 5 2" xfId="18894"/>
    <cellStyle name="40% - Akzent5 2 2 2 2 2 5 2" xfId="18895"/>
    <cellStyle name="40% - Akzent5 2 2 3 2 5 2" xfId="18896"/>
    <cellStyle name="40% - Akzent5 2 3 3 5 2" xfId="18897"/>
    <cellStyle name="40% - Akzent5 2 3 2 2 5 2" xfId="18898"/>
    <cellStyle name="40% - Akzent5 2 4 2 5 2" xfId="18899"/>
    <cellStyle name="40% - Akzent5 3 5 6 2" xfId="18900"/>
    <cellStyle name="40% - Akzent5 3 2 4 6 2" xfId="18901"/>
    <cellStyle name="40% - Akzent5 3 2 2 3 5 2" xfId="18902"/>
    <cellStyle name="40% - Akzent5 3 2 2 2 2 5 2" xfId="18903"/>
    <cellStyle name="40% - Akzent5 3 2 3 2 5 2" xfId="18904"/>
    <cellStyle name="40% - Akzent5 3 3 3 5 2" xfId="18905"/>
    <cellStyle name="40% - Akzent5 3 3 2 2 5 2" xfId="18906"/>
    <cellStyle name="40% - Akzent5 3 4 2 5 2" xfId="18907"/>
    <cellStyle name="40% - Akzent6 2 5 6 2" xfId="18908"/>
    <cellStyle name="40% - Akzent6 2 2 4 6 2" xfId="18909"/>
    <cellStyle name="40% - Akzent6 2 2 2 3 5 2" xfId="18910"/>
    <cellStyle name="40% - Akzent6 2 2 2 2 2 5 2" xfId="18911"/>
    <cellStyle name="40% - Akzent6 2 2 3 2 5 2" xfId="18912"/>
    <cellStyle name="40% - Akzent6 2 3 3 5 2" xfId="18913"/>
    <cellStyle name="40% - Akzent6 2 3 2 2 5 2" xfId="18914"/>
    <cellStyle name="40% - Akzent6 2 4 2 5 2" xfId="18915"/>
    <cellStyle name="40% - Akzent6 3 5 6 2" xfId="18916"/>
    <cellStyle name="40% - Akzent6 3 2 4 6 2" xfId="18917"/>
    <cellStyle name="40% - Akzent6 3 2 2 3 5 2" xfId="18918"/>
    <cellStyle name="40% - Akzent6 3 2 2 2 2 5 2" xfId="18919"/>
    <cellStyle name="40% - Akzent6 3 2 3 2 5 2" xfId="18920"/>
    <cellStyle name="40% - Akzent6 3 3 3 5 2" xfId="18921"/>
    <cellStyle name="40% - Akzent6 3 3 2 2 5 2" xfId="18922"/>
    <cellStyle name="40% - Akzent6 3 4 2 5 2" xfId="18923"/>
    <cellStyle name="Notiz 2 2 3 3 5 2" xfId="18924"/>
    <cellStyle name="Notiz 2 2 3 2 2 5 2" xfId="18925"/>
    <cellStyle name="Notiz 3 2 3 3 5 2" xfId="18926"/>
    <cellStyle name="Notiz 3 2 3 2 2 5 2" xfId="18927"/>
    <cellStyle name="Notiz 7 4 6 2" xfId="18928"/>
    <cellStyle name="Notiz 7 2 3 5 2" xfId="18929"/>
    <cellStyle name="Notiz 7 2 2 2 5 2" xfId="18930"/>
    <cellStyle name="Notiz 7 3 2 5 2" xfId="18931"/>
    <cellStyle name="Prozent 5 4 6 2" xfId="18932"/>
    <cellStyle name="Prozent 5 2 3 6 2" xfId="18933"/>
    <cellStyle name="Prozent 5 2 2 2 5 2" xfId="18934"/>
    <cellStyle name="Prozent 5 3 2 6 2" xfId="18935"/>
    <cellStyle name="Standard 3 3 2 7 2" xfId="18936"/>
    <cellStyle name="Standard 6 3 2 6 2" xfId="18937"/>
    <cellStyle name="Standard 7 4 6 2" xfId="18938"/>
    <cellStyle name="Standard 7 2 3 6 2" xfId="18939"/>
    <cellStyle name="Standard 7 2 2 2 5 2" xfId="18940"/>
    <cellStyle name="Standard 7 3 2 6 2" xfId="18941"/>
    <cellStyle name="Komma 3 5 3" xfId="18942"/>
    <cellStyle name="Standard 6 4 8 2" xfId="18943"/>
    <cellStyle name="Standard 3 4 7 2" xfId="18944"/>
    <cellStyle name="Normal 2 6 2" xfId="18945"/>
    <cellStyle name="Normal 3 4 2" xfId="18946"/>
    <cellStyle name="Pourcentage 3 4 2" xfId="18947"/>
    <cellStyle name="Normal 2 3 4 2" xfId="18948"/>
    <cellStyle name="Milliers 2 4 3" xfId="18949"/>
    <cellStyle name="20 % - Akzent6 5 5 2" xfId="18950"/>
    <cellStyle name="20 % - Akzent6 2 4 4 2" xfId="18951"/>
    <cellStyle name="20 % - Akzent6 2 2 3 4 2" xfId="18952"/>
    <cellStyle name="20 % - Akzent6 3 3 4 2" xfId="18953"/>
    <cellStyle name="20% - Akzent1 2 6 5 2" xfId="18954"/>
    <cellStyle name="20% - Akzent1 2 2 5 4 2" xfId="18955"/>
    <cellStyle name="20% - Akzent1 2 2 2 4 4 2" xfId="18956"/>
    <cellStyle name="20% - Akzent1 2 2 2 2 3 4 2" xfId="18957"/>
    <cellStyle name="20% - Akzent1 2 2 3 3 4 2" xfId="18958"/>
    <cellStyle name="20% - Akzent1 2 3 4 4 2" xfId="18959"/>
    <cellStyle name="20% - Akzent1 2 3 2 3 4 2" xfId="18960"/>
    <cellStyle name="20% - Akzent1 2 4 3 4 2" xfId="18961"/>
    <cellStyle name="20% - Akzent1 3 6 4 2" xfId="18962"/>
    <cellStyle name="20% - Akzent1 3 2 5 4 2" xfId="18963"/>
    <cellStyle name="20% - Akzent1 3 2 2 4 4 2" xfId="18964"/>
    <cellStyle name="20% - Akzent1 3 2 2 2 3 4 2" xfId="18965"/>
    <cellStyle name="20% - Akzent1 3 2 3 3 4 2" xfId="18966"/>
    <cellStyle name="20% - Akzent1 3 3 4 4 2" xfId="18967"/>
    <cellStyle name="20% - Akzent1 3 3 2 3 4 2" xfId="18968"/>
    <cellStyle name="20% - Akzent1 3 4 3 4 2" xfId="18969"/>
    <cellStyle name="20% - Akzent2 2 6 5 2" xfId="18970"/>
    <cellStyle name="20% - Akzent2 2 2 5 4 2" xfId="18971"/>
    <cellStyle name="20% - Akzent2 2 2 2 4 4 2" xfId="18972"/>
    <cellStyle name="20% - Akzent2 2 2 2 2 3 4 2" xfId="18973"/>
    <cellStyle name="20% - Akzent2 2 2 3 3 4 2" xfId="18974"/>
    <cellStyle name="20% - Akzent2 2 3 4 4 2" xfId="18975"/>
    <cellStyle name="20% - Akzent2 2 3 2 3 4 2" xfId="18976"/>
    <cellStyle name="20% - Akzent2 2 4 3 4 2" xfId="18977"/>
    <cellStyle name="20% - Akzent2 3 6 4 2" xfId="18978"/>
    <cellStyle name="20% - Akzent2 3 2 5 4 2" xfId="18979"/>
    <cellStyle name="20% - Akzent2 3 2 2 4 4 2" xfId="18980"/>
    <cellStyle name="20% - Akzent2 3 2 2 2 3 4 2" xfId="18981"/>
    <cellStyle name="20% - Akzent2 3 2 3 3 4 2" xfId="18982"/>
    <cellStyle name="20% - Akzent2 3 3 4 4 2" xfId="18983"/>
    <cellStyle name="20% - Akzent2 3 3 2 3 4 2" xfId="18984"/>
    <cellStyle name="20% - Akzent2 3 4 3 4 2" xfId="18985"/>
    <cellStyle name="20% - Akzent3 2 6 5 2" xfId="18986"/>
    <cellStyle name="20% - Akzent3 2 2 5 4 2" xfId="18987"/>
    <cellStyle name="20% - Akzent3 2 2 2 4 4 2" xfId="18988"/>
    <cellStyle name="20% - Akzent3 2 2 2 2 3 4 2" xfId="18989"/>
    <cellStyle name="20% - Akzent3 2 2 3 3 4 2" xfId="18990"/>
    <cellStyle name="20% - Akzent3 2 3 4 4 2" xfId="18991"/>
    <cellStyle name="20% - Akzent3 2 3 2 3 4 2" xfId="18992"/>
    <cellStyle name="20% - Akzent3 2 4 3 4 2" xfId="18993"/>
    <cellStyle name="20% - Akzent3 3 6 4 2" xfId="18994"/>
    <cellStyle name="20% - Akzent3 3 2 5 4 2" xfId="18995"/>
    <cellStyle name="20% - Akzent3 3 2 2 4 4 2" xfId="18996"/>
    <cellStyle name="20% - Akzent3 3 2 2 2 3 4 2" xfId="18997"/>
    <cellStyle name="20% - Akzent3 3 2 3 3 4 2" xfId="18998"/>
    <cellStyle name="20% - Akzent3 3 3 4 4 2" xfId="18999"/>
    <cellStyle name="20% - Akzent3 3 3 2 3 4 2" xfId="19000"/>
    <cellStyle name="20% - Akzent3 3 4 3 4 2" xfId="19001"/>
    <cellStyle name="20% - Akzent4 2 6 5 2" xfId="19002"/>
    <cellStyle name="20% - Akzent4 2 2 5 4 2" xfId="19003"/>
    <cellStyle name="20% - Akzent4 2 2 2 4 4 2" xfId="19004"/>
    <cellStyle name="20% - Akzent4 2 2 2 2 3 4 2" xfId="19005"/>
    <cellStyle name="20% - Akzent4 2 2 3 3 4 2" xfId="19006"/>
    <cellStyle name="20% - Akzent4 2 3 4 4 2" xfId="19007"/>
    <cellStyle name="20% - Akzent4 2 3 2 3 4 2" xfId="19008"/>
    <cellStyle name="20% - Akzent4 2 4 3 4 2" xfId="19009"/>
    <cellStyle name="20% - Akzent4 3 6 4 2" xfId="19010"/>
    <cellStyle name="20% - Akzent4 3 2 5 4 2" xfId="19011"/>
    <cellStyle name="20% - Akzent4 3 2 2 4 4 2" xfId="19012"/>
    <cellStyle name="20% - Akzent4 3 2 2 2 3 4 2" xfId="19013"/>
    <cellStyle name="20% - Akzent4 3 2 3 3 4 2" xfId="19014"/>
    <cellStyle name="20% - Akzent4 3 3 4 4 2" xfId="19015"/>
    <cellStyle name="20% - Akzent4 3 3 2 3 4 2" xfId="19016"/>
    <cellStyle name="20% - Akzent4 3 4 3 4 2" xfId="19017"/>
    <cellStyle name="20% - Akzent5 2 6 5 2" xfId="19018"/>
    <cellStyle name="20% - Akzent5 2 2 5 4 2" xfId="19019"/>
    <cellStyle name="20% - Akzent5 2 2 2 4 4 2" xfId="19020"/>
    <cellStyle name="20% - Akzent5 2 2 2 2 3 4 2" xfId="19021"/>
    <cellStyle name="20% - Akzent5 2 2 3 3 4 2" xfId="19022"/>
    <cellStyle name="20% - Akzent5 2 3 4 4 2" xfId="19023"/>
    <cellStyle name="20% - Akzent5 2 3 2 3 4 2" xfId="19024"/>
    <cellStyle name="20% - Akzent5 2 4 3 4 2" xfId="19025"/>
    <cellStyle name="20% - Akzent5 3 6 4 2" xfId="19026"/>
    <cellStyle name="20% - Akzent5 3 2 5 4 2" xfId="19027"/>
    <cellStyle name="20% - Akzent5 3 2 2 4 4 2" xfId="19028"/>
    <cellStyle name="20% - Akzent5 3 2 2 2 3 4 2" xfId="19029"/>
    <cellStyle name="20% - Akzent5 3 2 3 3 4 2" xfId="19030"/>
    <cellStyle name="20% - Akzent5 3 3 4 4 2" xfId="19031"/>
    <cellStyle name="20% - Akzent5 3 3 2 3 4 2" xfId="19032"/>
    <cellStyle name="20% - Akzent5 3 4 3 4 2" xfId="19033"/>
    <cellStyle name="20% - Akzent6 5 5 4 2" xfId="19034"/>
    <cellStyle name="20% - Akzent6 5 2 4 4 2" xfId="19035"/>
    <cellStyle name="20% - Akzent6 5 2 2 3 4 2" xfId="19036"/>
    <cellStyle name="20% - Akzent6 5 3 3 4 2" xfId="19037"/>
    <cellStyle name="20% - Akzent6 6 2 5 4 2" xfId="19038"/>
    <cellStyle name="20% - Akzent6 6 2 2 4 4 2" xfId="19039"/>
    <cellStyle name="20% - Akzent6 6 2 2 2 3 4 2" xfId="19040"/>
    <cellStyle name="20% - Akzent6 6 2 3 3 4 2" xfId="19041"/>
    <cellStyle name="20% - Akzent6 7 5 4 2" xfId="19042"/>
    <cellStyle name="20% - Akzent6 7 2 4 4 2" xfId="19043"/>
    <cellStyle name="20% - Akzent6 7 2 2 3 4 2" xfId="19044"/>
    <cellStyle name="20% - Akzent6 7 3 3 4 2" xfId="19045"/>
    <cellStyle name="40% - Akzent1 2 6 5 2" xfId="19046"/>
    <cellStyle name="40% - Akzent1 2 2 5 4 2" xfId="19047"/>
    <cellStyle name="40% - Akzent1 2 2 2 4 4 2" xfId="19048"/>
    <cellStyle name="40% - Akzent1 2 2 2 2 3 4 2" xfId="19049"/>
    <cellStyle name="40% - Akzent1 2 2 3 3 4 2" xfId="19050"/>
    <cellStyle name="40% - Akzent1 2 3 4 4 2" xfId="19051"/>
    <cellStyle name="40% - Akzent1 2 3 2 3 4 2" xfId="19052"/>
    <cellStyle name="40% - Akzent1 2 4 3 4 2" xfId="19053"/>
    <cellStyle name="40% - Akzent1 3 6 4 2" xfId="19054"/>
    <cellStyle name="40% - Akzent1 3 2 5 4 2" xfId="19055"/>
    <cellStyle name="40% - Akzent1 3 2 2 4 4 2" xfId="19056"/>
    <cellStyle name="40% - Akzent1 3 2 2 2 3 4 2" xfId="19057"/>
    <cellStyle name="40% - Akzent1 3 2 3 3 4 2" xfId="19058"/>
    <cellStyle name="40% - Akzent1 3 3 4 4 2" xfId="19059"/>
    <cellStyle name="40% - Akzent1 3 3 2 3 4 2" xfId="19060"/>
    <cellStyle name="40% - Akzent1 3 4 3 4 2" xfId="19061"/>
    <cellStyle name="40% - Akzent2 2 6 5 2" xfId="19062"/>
    <cellStyle name="40% - Akzent2 2 2 5 4 2" xfId="19063"/>
    <cellStyle name="40% - Akzent2 2 2 2 4 4 2" xfId="19064"/>
    <cellStyle name="40% - Akzent2 2 2 2 2 3 4 2" xfId="19065"/>
    <cellStyle name="40% - Akzent2 2 2 3 3 4 2" xfId="19066"/>
    <cellStyle name="40% - Akzent2 2 3 4 4 2" xfId="19067"/>
    <cellStyle name="40% - Akzent2 2 3 2 3 4 2" xfId="19068"/>
    <cellStyle name="40% - Akzent2 2 4 3 4 2" xfId="19069"/>
    <cellStyle name="40% - Akzent2 3 6 4 2" xfId="19070"/>
    <cellStyle name="40% - Akzent2 3 2 5 4 2" xfId="19071"/>
    <cellStyle name="40% - Akzent2 3 2 2 4 4 2" xfId="19072"/>
    <cellStyle name="40% - Akzent2 3 2 2 2 3 4 2" xfId="19073"/>
    <cellStyle name="40% - Akzent2 3 2 3 3 4 2" xfId="19074"/>
    <cellStyle name="40% - Akzent2 3 3 4 4 2" xfId="19075"/>
    <cellStyle name="40% - Akzent2 3 3 2 3 4 2" xfId="19076"/>
    <cellStyle name="40% - Akzent2 3 4 3 4 2" xfId="19077"/>
    <cellStyle name="40% - Akzent3 2 6 5 2" xfId="19078"/>
    <cellStyle name="40% - Akzent3 2 2 5 4 2" xfId="19079"/>
    <cellStyle name="40% - Akzent3 2 2 2 4 4 2" xfId="19080"/>
    <cellStyle name="40% - Akzent3 2 2 2 2 3 4 2" xfId="19081"/>
    <cellStyle name="40% - Akzent3 2 2 3 3 4 2" xfId="19082"/>
    <cellStyle name="40% - Akzent3 2 3 4 4 2" xfId="19083"/>
    <cellStyle name="40% - Akzent3 2 3 2 3 4 2" xfId="19084"/>
    <cellStyle name="40% - Akzent3 2 4 3 4 2" xfId="19085"/>
    <cellStyle name="40% - Akzent3 3 6 4 2" xfId="19086"/>
    <cellStyle name="40% - Akzent3 3 2 5 4 2" xfId="19087"/>
    <cellStyle name="40% - Akzent3 3 2 2 4 4 2" xfId="19088"/>
    <cellStyle name="40% - Akzent3 3 2 2 2 3 4 2" xfId="19089"/>
    <cellStyle name="40% - Akzent3 3 2 3 3 4 2" xfId="19090"/>
    <cellStyle name="40% - Akzent3 3 3 4 4 2" xfId="19091"/>
    <cellStyle name="40% - Akzent3 3 3 2 3 4 2" xfId="19092"/>
    <cellStyle name="40% - Akzent3 3 4 3 4 2" xfId="19093"/>
    <cellStyle name="40% - Akzent4 2 6 5 2" xfId="19094"/>
    <cellStyle name="40% - Akzent4 2 2 5 4 2" xfId="19095"/>
    <cellStyle name="40% - Akzent4 2 2 2 4 4 2" xfId="19096"/>
    <cellStyle name="40% - Akzent4 2 2 2 2 3 4 2" xfId="19097"/>
    <cellStyle name="40% - Akzent4 2 2 3 3 4 2" xfId="19098"/>
    <cellStyle name="40% - Akzent4 2 3 4 4 2" xfId="19099"/>
    <cellStyle name="40% - Akzent4 2 3 2 3 4 2" xfId="19100"/>
    <cellStyle name="40% - Akzent4 2 4 3 4 2" xfId="19101"/>
    <cellStyle name="40% - Akzent4 3 6 4 2" xfId="19102"/>
    <cellStyle name="40% - Akzent4 3 2 5 4 2" xfId="19103"/>
    <cellStyle name="40% - Akzent4 3 2 2 4 4 2" xfId="19104"/>
    <cellStyle name="40% - Akzent4 3 2 2 2 3 4 2" xfId="19105"/>
    <cellStyle name="40% - Akzent4 3 2 3 3 4 2" xfId="19106"/>
    <cellStyle name="40% - Akzent4 3 3 4 4 2" xfId="19107"/>
    <cellStyle name="40% - Akzent4 3 3 2 3 4 2" xfId="19108"/>
    <cellStyle name="40% - Akzent4 3 4 3 4 2" xfId="19109"/>
    <cellStyle name="40% - Akzent5 2 6 5 2" xfId="19110"/>
    <cellStyle name="40% - Akzent5 2 2 5 4 2" xfId="19111"/>
    <cellStyle name="40% - Akzent5 2 2 2 4 4 2" xfId="19112"/>
    <cellStyle name="40% - Akzent5 2 2 2 2 3 4 2" xfId="19113"/>
    <cellStyle name="40% - Akzent5 2 2 3 3 4 2" xfId="19114"/>
    <cellStyle name="40% - Akzent5 2 3 4 4 2" xfId="19115"/>
    <cellStyle name="40% - Akzent5 2 3 2 3 4 2" xfId="19116"/>
    <cellStyle name="40% - Akzent5 2 4 3 4 2" xfId="19117"/>
    <cellStyle name="40% - Akzent5 3 6 4 2" xfId="19118"/>
    <cellStyle name="40% - Akzent5 3 2 5 4 2" xfId="19119"/>
    <cellStyle name="40% - Akzent5 3 2 2 4 4 2" xfId="19120"/>
    <cellStyle name="40% - Akzent5 3 2 2 2 3 4 2" xfId="19121"/>
    <cellStyle name="40% - Akzent5 3 2 3 3 4 2" xfId="19122"/>
    <cellStyle name="40% - Akzent5 3 3 4 4 2" xfId="19123"/>
    <cellStyle name="40% - Akzent5 3 3 2 3 4 2" xfId="19124"/>
    <cellStyle name="40% - Akzent5 3 4 3 4 2" xfId="19125"/>
    <cellStyle name="40% - Akzent6 2 6 5 2" xfId="19126"/>
    <cellStyle name="40% - Akzent6 2 2 5 4 2" xfId="19127"/>
    <cellStyle name="40% - Akzent6 2 2 2 4 4 2" xfId="19128"/>
    <cellStyle name="40% - Akzent6 2 2 2 2 3 4 2" xfId="19129"/>
    <cellStyle name="40% - Akzent6 2 2 3 3 4 2" xfId="19130"/>
    <cellStyle name="40% - Akzent6 2 3 4 4 2" xfId="19131"/>
    <cellStyle name="40% - Akzent6 2 3 2 3 4 2" xfId="19132"/>
    <cellStyle name="40% - Akzent6 2 4 3 4 2" xfId="19133"/>
    <cellStyle name="40% - Akzent6 3 6 4 2" xfId="19134"/>
    <cellStyle name="40% - Akzent6 3 2 5 4 2" xfId="19135"/>
    <cellStyle name="40% - Akzent6 3 2 2 4 4 2" xfId="19136"/>
    <cellStyle name="40% - Akzent6 3 2 2 2 3 4 2" xfId="19137"/>
    <cellStyle name="40% - Akzent6 3 2 3 3 4 2" xfId="19138"/>
    <cellStyle name="40% - Akzent6 3 3 4 4 2" xfId="19139"/>
    <cellStyle name="40% - Akzent6 3 3 2 3 4 2" xfId="19140"/>
    <cellStyle name="40% - Akzent6 3 4 3 4 2" xfId="19141"/>
    <cellStyle name="Notiz 2 2 3 4 4 2" xfId="19142"/>
    <cellStyle name="Notiz 2 2 3 2 3 4 2" xfId="19143"/>
    <cellStyle name="Notiz 3 2 3 4 4 2" xfId="19144"/>
    <cellStyle name="Notiz 3 2 3 2 3 4 2" xfId="19145"/>
    <cellStyle name="Notiz 7 5 5 2" xfId="19146"/>
    <cellStyle name="Notiz 7 2 4 4 2" xfId="19147"/>
    <cellStyle name="Notiz 7 2 2 3 4 2" xfId="19148"/>
    <cellStyle name="Notiz 7 3 3 4 2" xfId="19149"/>
    <cellStyle name="Prozent 5 5 4 2" xfId="19150"/>
    <cellStyle name="Prozent 5 2 4 4 2" xfId="19151"/>
    <cellStyle name="Prozent 5 2 2 3 4 2" xfId="19152"/>
    <cellStyle name="Prozent 5 3 3 5 2" xfId="19153"/>
    <cellStyle name="Standard 3 3 3 5 2" xfId="19154"/>
    <cellStyle name="Standard 6 3 3 5 2" xfId="19155"/>
    <cellStyle name="Standard 7 5 4 2" xfId="19156"/>
    <cellStyle name="Standard 7 2 4 4 2" xfId="19157"/>
    <cellStyle name="Standard 7 2 2 3 4 2" xfId="19158"/>
    <cellStyle name="Standard 7 3 3 5 2" xfId="19159"/>
    <cellStyle name="Komma 4 5 3" xfId="19160"/>
    <cellStyle name="Standard 6 5 5 2" xfId="19161"/>
    <cellStyle name="Standard 3 5 5 2" xfId="19162"/>
    <cellStyle name="Standard 13 2 6 2" xfId="19163"/>
    <cellStyle name="20 % - Akzent6 4 2 4 2" xfId="19164"/>
    <cellStyle name="20 % - Akzent6 2 3 2 4 2" xfId="19165"/>
    <cellStyle name="20 % - Akzent6 2 2 2 2 4 2" xfId="19166"/>
    <cellStyle name="20 % - Akzent6 3 2 2 4 2" xfId="19167"/>
    <cellStyle name="20% - Akzent1 2 5 2 4 2" xfId="19168"/>
    <cellStyle name="20% - Akzent1 2 2 4 2 4 2" xfId="19169"/>
    <cellStyle name="20% - Akzent1 2 2 2 3 2 4 2" xfId="19170"/>
    <cellStyle name="20% - Akzent1 2 2 2 2 2 2 4 2" xfId="19171"/>
    <cellStyle name="20% - Akzent1 2 2 3 2 2 4 2" xfId="19172"/>
    <cellStyle name="20% - Akzent1 2 3 3 2 4 2" xfId="19173"/>
    <cellStyle name="20% - Akzent1 2 3 2 2 2 4 2" xfId="19174"/>
    <cellStyle name="20% - Akzent1 2 4 2 2 4 2" xfId="19175"/>
    <cellStyle name="20% - Akzent1 3 5 2 4 2" xfId="19176"/>
    <cellStyle name="20% - Akzent1 3 2 4 2 4 2" xfId="19177"/>
    <cellStyle name="20% - Akzent1 3 2 2 3 2 4 2" xfId="19178"/>
    <cellStyle name="20% - Akzent1 3 2 2 2 2 2 4 2" xfId="19179"/>
    <cellStyle name="20% - Akzent1 3 2 3 2 2 4 2" xfId="19180"/>
    <cellStyle name="20% - Akzent1 3 3 3 2 4 2" xfId="19181"/>
    <cellStyle name="20% - Akzent1 3 3 2 2 2 4 2" xfId="19182"/>
    <cellStyle name="20% - Akzent1 3 4 2 2 4 2" xfId="19183"/>
    <cellStyle name="20% - Akzent2 2 5 2 4 2" xfId="19184"/>
    <cellStyle name="20% - Akzent2 2 2 4 2 4 2" xfId="19185"/>
    <cellStyle name="20% - Akzent2 2 2 2 3 2 4 2" xfId="19186"/>
    <cellStyle name="20% - Akzent2 2 2 2 2 2 2 4 2" xfId="19187"/>
    <cellStyle name="20% - Akzent2 2 2 3 2 2 4 2" xfId="19188"/>
    <cellStyle name="20% - Akzent2 2 3 3 2 4 2" xfId="19189"/>
    <cellStyle name="20% - Akzent2 2 3 2 2 2 4 2" xfId="19190"/>
    <cellStyle name="20% - Akzent2 2 4 2 2 4 2" xfId="19191"/>
    <cellStyle name="20% - Akzent2 3 5 2 4 2" xfId="19192"/>
    <cellStyle name="20% - Akzent2 3 2 4 2 4 2" xfId="19193"/>
    <cellStyle name="20% - Akzent2 3 2 2 3 2 4 2" xfId="19194"/>
    <cellStyle name="20% - Akzent2 3 2 2 2 2 2 4 2" xfId="19195"/>
    <cellStyle name="20% - Akzent2 3 2 3 2 2 4 2" xfId="19196"/>
    <cellStyle name="20% - Akzent2 3 3 3 2 4 2" xfId="19197"/>
    <cellStyle name="20% - Akzent2 3 3 2 2 2 4 2" xfId="19198"/>
    <cellStyle name="20% - Akzent2 3 4 2 2 4 2" xfId="19199"/>
    <cellStyle name="20% - Akzent3 2 5 2 4 2" xfId="19200"/>
    <cellStyle name="20% - Akzent3 2 2 4 2 4 2" xfId="19201"/>
    <cellStyle name="20% - Akzent3 2 2 2 3 2 4 2" xfId="19202"/>
    <cellStyle name="20% - Akzent3 2 2 2 2 2 2 4 2" xfId="19203"/>
    <cellStyle name="20% - Akzent3 2 2 3 2 2 4 2" xfId="19204"/>
    <cellStyle name="20% - Akzent3 2 3 3 2 4 2" xfId="19205"/>
    <cellStyle name="20% - Akzent3 2 3 2 2 2 4 2" xfId="19206"/>
    <cellStyle name="20% - Akzent3 2 4 2 2 4 2" xfId="19207"/>
    <cellStyle name="20% - Akzent3 3 5 2 4 2" xfId="19208"/>
    <cellStyle name="20% - Akzent3 3 2 4 2 4 2" xfId="19209"/>
    <cellStyle name="20% - Akzent3 3 2 2 3 2 4 2" xfId="19210"/>
    <cellStyle name="20% - Akzent3 3 2 2 2 2 2 4 2" xfId="19211"/>
    <cellStyle name="20% - Akzent3 3 2 3 2 2 4 2" xfId="19212"/>
    <cellStyle name="20% - Akzent3 3 3 3 2 4 2" xfId="19213"/>
    <cellStyle name="20% - Akzent3 3 3 2 2 2 4 2" xfId="19214"/>
    <cellStyle name="20% - Akzent3 3 4 2 2 4 2" xfId="19215"/>
    <cellStyle name="20% - Akzent4 2 5 2 4 2" xfId="19216"/>
    <cellStyle name="20% - Akzent4 2 2 4 2 4 2" xfId="19217"/>
    <cellStyle name="20% - Akzent4 2 2 2 3 2 4 2" xfId="19218"/>
    <cellStyle name="20% - Akzent4 2 2 2 2 2 2 4 2" xfId="19219"/>
    <cellStyle name="20% - Akzent4 2 2 3 2 2 4 2" xfId="19220"/>
    <cellStyle name="20% - Akzent4 2 3 3 2 4 2" xfId="19221"/>
    <cellStyle name="20% - Akzent4 2 3 2 2 2 4 2" xfId="19222"/>
    <cellStyle name="20% - Akzent4 2 4 2 2 4 2" xfId="19223"/>
    <cellStyle name="20% - Akzent4 3 5 2 4 2" xfId="19224"/>
    <cellStyle name="20% - Akzent4 3 2 4 2 4 2" xfId="19225"/>
    <cellStyle name="20% - Akzent4 3 2 2 3 2 4 2" xfId="19226"/>
    <cellStyle name="20% - Akzent4 3 2 2 2 2 2 4 2" xfId="19227"/>
    <cellStyle name="20% - Akzent4 3 2 3 2 2 4 2" xfId="19228"/>
    <cellStyle name="20% - Akzent4 3 3 3 2 4 2" xfId="19229"/>
    <cellStyle name="20% - Akzent4 3 3 2 2 2 4 2" xfId="19230"/>
    <cellStyle name="20% - Akzent4 3 4 2 2 4 2" xfId="19231"/>
    <cellStyle name="20% - Akzent5 2 5 2 4 2" xfId="19232"/>
    <cellStyle name="20% - Akzent5 2 2 4 2 4 2" xfId="19233"/>
    <cellStyle name="20% - Akzent5 2 2 2 3 2 4 2" xfId="19234"/>
    <cellStyle name="20% - Akzent5 2 2 2 2 2 2 4 2" xfId="19235"/>
    <cellStyle name="20% - Akzent5 2 2 3 2 2 4 2" xfId="19236"/>
    <cellStyle name="20% - Akzent5 2 3 3 2 4 2" xfId="19237"/>
    <cellStyle name="20% - Akzent5 2 3 2 2 2 4 2" xfId="19238"/>
    <cellStyle name="20% - Akzent5 2 4 2 2 4 2" xfId="19239"/>
    <cellStyle name="20% - Akzent5 3 5 2 4 2" xfId="19240"/>
    <cellStyle name="20% - Akzent5 3 2 4 2 4 2" xfId="19241"/>
    <cellStyle name="20% - Akzent5 3 2 2 3 2 4 2" xfId="19242"/>
    <cellStyle name="20% - Akzent5 3 2 2 2 2 2 4 2" xfId="19243"/>
    <cellStyle name="20% - Akzent5 3 2 3 2 2 4 2" xfId="19244"/>
    <cellStyle name="20% - Akzent5 3 3 3 2 4 2" xfId="19245"/>
    <cellStyle name="20% - Akzent5 3 3 2 2 2 4 2" xfId="19246"/>
    <cellStyle name="20% - Akzent5 3 4 2 2 4 2" xfId="19247"/>
    <cellStyle name="20% - Akzent6 5 4 2 4 2" xfId="19248"/>
    <cellStyle name="20% - Akzent6 5 2 3 2 4 2" xfId="19249"/>
    <cellStyle name="20% - Akzent6 5 2 2 2 2 4 2" xfId="19250"/>
    <cellStyle name="20% - Akzent6 5 3 2 2 4 2" xfId="19251"/>
    <cellStyle name="20% - Akzent6 6 2 4 2 4 2" xfId="19252"/>
    <cellStyle name="20% - Akzent6 6 2 2 3 2 4 2" xfId="19253"/>
    <cellStyle name="20% - Akzent6 6 2 2 2 2 2 4 2" xfId="19254"/>
    <cellStyle name="20% - Akzent6 6 2 3 2 2 4 2" xfId="19255"/>
    <cellStyle name="20% - Akzent6 7 4 2 4 2" xfId="19256"/>
    <cellStyle name="20% - Akzent6 7 2 3 2 4 2" xfId="19257"/>
    <cellStyle name="20% - Akzent6 7 2 2 2 2 4 2" xfId="19258"/>
    <cellStyle name="20% - Akzent6 7 3 2 2 4 2" xfId="19259"/>
    <cellStyle name="40% - Akzent1 2 5 2 4 2" xfId="19260"/>
    <cellStyle name="40% - Akzent1 2 2 4 2 4 2" xfId="19261"/>
    <cellStyle name="40% - Akzent1 2 2 2 3 2 4 2" xfId="19262"/>
    <cellStyle name="40% - Akzent1 2 2 2 2 2 2 4 2" xfId="19263"/>
    <cellStyle name="40% - Akzent1 2 2 3 2 2 4 2" xfId="19264"/>
    <cellStyle name="40% - Akzent1 2 3 3 2 4 2" xfId="19265"/>
    <cellStyle name="40% - Akzent1 2 3 2 2 2 4 2" xfId="19266"/>
    <cellStyle name="40% - Akzent1 2 4 2 2 4 2" xfId="19267"/>
    <cellStyle name="40% - Akzent1 3 5 2 4 2" xfId="19268"/>
    <cellStyle name="40% - Akzent1 3 2 4 2 4 2" xfId="19269"/>
    <cellStyle name="40% - Akzent1 3 2 2 3 2 4 2" xfId="19270"/>
    <cellStyle name="40% - Akzent1 3 2 2 2 2 2 4 2" xfId="19271"/>
    <cellStyle name="40% - Akzent1 3 2 3 2 2 4 2" xfId="19272"/>
    <cellStyle name="40% - Akzent1 3 3 3 2 4 2" xfId="19273"/>
    <cellStyle name="40% - Akzent1 3 3 2 2 2 4 2" xfId="19274"/>
    <cellStyle name="40% - Akzent1 3 4 2 2 4 2" xfId="19275"/>
    <cellStyle name="40% - Akzent2 2 5 2 4 2" xfId="19276"/>
    <cellStyle name="40% - Akzent2 2 2 4 2 4 2" xfId="19277"/>
    <cellStyle name="40% - Akzent2 2 2 2 3 2 4 2" xfId="19278"/>
    <cellStyle name="40% - Akzent2 2 2 2 2 2 2 4 2" xfId="19279"/>
    <cellStyle name="40% - Akzent2 2 2 3 2 2 4 2" xfId="19280"/>
    <cellStyle name="40% - Akzent2 2 3 3 2 4 2" xfId="19281"/>
    <cellStyle name="40% - Akzent2 2 3 2 2 2 4 2" xfId="19282"/>
    <cellStyle name="40% - Akzent2 2 4 2 2 4 2" xfId="19283"/>
    <cellStyle name="40% - Akzent2 3 5 2 4 2" xfId="19284"/>
    <cellStyle name="40% - Akzent2 3 2 4 2 4 2" xfId="19285"/>
    <cellStyle name="40% - Akzent2 3 2 2 3 2 4 2" xfId="19286"/>
    <cellStyle name="40% - Akzent2 3 2 2 2 2 2 4 2" xfId="19287"/>
    <cellStyle name="40% - Akzent2 3 2 3 2 2 4 2" xfId="19288"/>
    <cellStyle name="40% - Akzent2 3 3 3 2 4 2" xfId="19289"/>
    <cellStyle name="40% - Akzent2 3 3 2 2 2 4 2" xfId="19290"/>
    <cellStyle name="40% - Akzent2 3 4 2 2 4 2" xfId="19291"/>
    <cellStyle name="40% - Akzent3 2 5 2 4 2" xfId="19292"/>
    <cellStyle name="40% - Akzent3 2 2 4 2 4 2" xfId="19293"/>
    <cellStyle name="40% - Akzent3 2 2 2 3 2 4 2" xfId="19294"/>
    <cellStyle name="40% - Akzent3 2 2 2 2 2 2 4 2" xfId="19295"/>
    <cellStyle name="40% - Akzent3 2 2 3 2 2 4 2" xfId="19296"/>
    <cellStyle name="40% - Akzent3 2 3 3 2 4 2" xfId="19297"/>
    <cellStyle name="40% - Akzent3 2 3 2 2 2 4 2" xfId="19298"/>
    <cellStyle name="40% - Akzent3 2 4 2 2 4 2" xfId="19299"/>
    <cellStyle name="40% - Akzent3 3 5 2 4 2" xfId="19300"/>
    <cellStyle name="40% - Akzent3 3 2 4 2 4 2" xfId="19301"/>
    <cellStyle name="40% - Akzent3 3 2 2 3 2 4 2" xfId="19302"/>
    <cellStyle name="40% - Akzent3 3 2 2 2 2 2 4 2" xfId="19303"/>
    <cellStyle name="40% - Akzent3 3 2 3 2 2 4 2" xfId="19304"/>
    <cellStyle name="40% - Akzent3 3 3 3 2 4 2" xfId="19305"/>
    <cellStyle name="40% - Akzent3 3 3 2 2 2 4 2" xfId="19306"/>
    <cellStyle name="40% - Akzent3 3 4 2 2 4 2" xfId="19307"/>
    <cellStyle name="40% - Akzent4 2 5 2 4 2" xfId="19308"/>
    <cellStyle name="40% - Akzent4 2 2 4 2 4 2" xfId="19309"/>
    <cellStyle name="40% - Akzent4 2 2 2 3 2 4 2" xfId="19310"/>
    <cellStyle name="40% - Akzent4 2 2 2 2 2 2 4 2" xfId="19311"/>
    <cellStyle name="40% - Akzent4 2 2 3 2 2 4 2" xfId="19312"/>
    <cellStyle name="40% - Akzent4 2 3 3 2 4 2" xfId="19313"/>
    <cellStyle name="40% - Akzent4 2 3 2 2 2 4 2" xfId="19314"/>
    <cellStyle name="40% - Akzent4 2 4 2 2 4 2" xfId="19315"/>
    <cellStyle name="40% - Akzent4 3 5 2 4 2" xfId="19316"/>
    <cellStyle name="40% - Akzent4 3 2 4 2 4 2" xfId="19317"/>
    <cellStyle name="40% - Akzent4 3 2 2 3 2 4 2" xfId="19318"/>
    <cellStyle name="40% - Akzent4 3 2 2 2 2 2 4 2" xfId="19319"/>
    <cellStyle name="40% - Akzent4 3 2 3 2 2 4 2" xfId="19320"/>
    <cellStyle name="40% - Akzent4 3 3 3 2 4 2" xfId="19321"/>
    <cellStyle name="40% - Akzent4 3 3 2 2 2 4 2" xfId="19322"/>
    <cellStyle name="40% - Akzent4 3 4 2 2 4 2" xfId="19323"/>
    <cellStyle name="40% - Akzent5 2 5 2 4 2" xfId="19324"/>
    <cellStyle name="40% - Akzent5 2 2 4 2 4 2" xfId="19325"/>
    <cellStyle name="40% - Akzent5 2 2 2 3 2 4 2" xfId="19326"/>
    <cellStyle name="40% - Akzent5 2 2 2 2 2 2 4 2" xfId="19327"/>
    <cellStyle name="40% - Akzent5 2 2 3 2 2 4 2" xfId="19328"/>
    <cellStyle name="40% - Akzent5 2 3 3 2 4 2" xfId="19329"/>
    <cellStyle name="40% - Akzent5 2 3 2 2 2 4 2" xfId="19330"/>
    <cellStyle name="40% - Akzent5 2 4 2 2 4 2" xfId="19331"/>
    <cellStyle name="40% - Akzent5 3 5 2 4 2" xfId="19332"/>
    <cellStyle name="40% - Akzent5 3 2 4 2 4 2" xfId="19333"/>
    <cellStyle name="40% - Akzent5 3 2 2 3 2 4 2" xfId="19334"/>
    <cellStyle name="40% - Akzent5 3 2 2 2 2 2 4 2" xfId="19335"/>
    <cellStyle name="40% - Akzent5 3 2 3 2 2 4 2" xfId="19336"/>
    <cellStyle name="40% - Akzent5 3 3 3 2 4 2" xfId="19337"/>
    <cellStyle name="40% - Akzent5 3 3 2 2 2 4 2" xfId="19338"/>
    <cellStyle name="40% - Akzent5 3 4 2 2 4 2" xfId="19339"/>
    <cellStyle name="40% - Akzent6 2 5 2 4 2" xfId="19340"/>
    <cellStyle name="40% - Akzent6 2 2 4 2 4 2" xfId="19341"/>
    <cellStyle name="40% - Akzent6 2 2 2 3 2 4 2" xfId="19342"/>
    <cellStyle name="40% - Akzent6 2 2 2 2 2 2 4 2" xfId="19343"/>
    <cellStyle name="40% - Akzent6 2 2 3 2 2 4 2" xfId="19344"/>
    <cellStyle name="40% - Akzent6 2 3 3 2 4 2" xfId="19345"/>
    <cellStyle name="40% - Akzent6 2 3 2 2 2 4 2" xfId="19346"/>
    <cellStyle name="40% - Akzent6 2 4 2 2 4 2" xfId="19347"/>
    <cellStyle name="40% - Akzent6 3 5 2 4 2" xfId="19348"/>
    <cellStyle name="40% - Akzent6 3 2 4 2 4 2" xfId="19349"/>
    <cellStyle name="40% - Akzent6 3 2 2 3 2 4 2" xfId="19350"/>
    <cellStyle name="40% - Akzent6 3 2 2 2 2 2 4 2" xfId="19351"/>
    <cellStyle name="40% - Akzent6 3 2 3 2 2 4 2" xfId="19352"/>
    <cellStyle name="40% - Akzent6 3 3 3 2 4 2" xfId="19353"/>
    <cellStyle name="40% - Akzent6 3 3 2 2 2 4 2" xfId="19354"/>
    <cellStyle name="40% - Akzent6 3 4 2 2 4 2" xfId="19355"/>
    <cellStyle name="Notiz 2 2 3 3 2 4 2" xfId="19356"/>
    <cellStyle name="Notiz 2 2 3 2 2 2 4 2" xfId="19357"/>
    <cellStyle name="Notiz 3 2 3 3 2 4 2" xfId="19358"/>
    <cellStyle name="Notiz 3 2 3 2 2 2 4 2" xfId="19359"/>
    <cellStyle name="Notiz 7 4 2 4 2" xfId="19360"/>
    <cellStyle name="Notiz 7 2 3 2 4 2" xfId="19361"/>
    <cellStyle name="Notiz 7 2 2 2 2 4 2" xfId="19362"/>
    <cellStyle name="Notiz 7 3 2 2 4 2" xfId="19363"/>
    <cellStyle name="Prozent 5 4 2 4 2" xfId="19364"/>
    <cellStyle name="Prozent 5 2 3 2 4 2" xfId="19365"/>
    <cellStyle name="Prozent 5 2 2 2 2 4 2" xfId="19366"/>
    <cellStyle name="Prozent 5 3 2 2 4 2" xfId="19367"/>
    <cellStyle name="Standard 3 3 2 2 4 2" xfId="19368"/>
    <cellStyle name="Standard 6 3 2 2 4 2" xfId="19369"/>
    <cellStyle name="Standard 7 4 2 4 2" xfId="19370"/>
    <cellStyle name="Standard 7 2 3 2 4 2" xfId="19371"/>
    <cellStyle name="Standard 7 2 2 2 2 4 2" xfId="19372"/>
    <cellStyle name="Standard 7 3 2 2 4 2" xfId="19373"/>
    <cellStyle name="Standard 6 4 2 4 2" xfId="19374"/>
    <cellStyle name="Standard 3 4 2 5 2" xfId="19375"/>
    <cellStyle name="Standard 16 6 2" xfId="19376"/>
    <cellStyle name="Prozent 15 7 2" xfId="19377"/>
    <cellStyle name="20% - Akzent1 2 7 4 2" xfId="19378"/>
    <cellStyle name="20% - Akzent1 2 2 6 4 2" xfId="19379"/>
    <cellStyle name="20% - Akzent1 3 7 4 2" xfId="19380"/>
    <cellStyle name="20% - Akzent1 3 2 6 4 2" xfId="19381"/>
    <cellStyle name="20% - Akzent2 2 7 4 2" xfId="19382"/>
    <cellStyle name="20% - Akzent2 2 2 6 4 2" xfId="19383"/>
    <cellStyle name="20% - Akzent2 3 7 4 2" xfId="19384"/>
    <cellStyle name="20% - Akzent2 3 2 6 4 2" xfId="19385"/>
    <cellStyle name="20% - Akzent3 2 7 4 2" xfId="19386"/>
    <cellStyle name="20% - Akzent3 2 2 6 4 2" xfId="19387"/>
    <cellStyle name="20% - Akzent3 3 7 4 2" xfId="19388"/>
    <cellStyle name="20% - Akzent3 3 2 6 4 2" xfId="19389"/>
    <cellStyle name="20% - Akzent4 2 7 4 2" xfId="19390"/>
    <cellStyle name="20% - Akzent4 2 2 6 4 2" xfId="19391"/>
    <cellStyle name="20% - Akzent4 3 7 4 2" xfId="19392"/>
    <cellStyle name="20% - Akzent4 3 2 6 4 2" xfId="19393"/>
    <cellStyle name="20% - Akzent5 2 7 4 2" xfId="19394"/>
    <cellStyle name="20% - Akzent5 2 2 6 4 2" xfId="19395"/>
    <cellStyle name="20% - Akzent5 3 7 4 2" xfId="19396"/>
    <cellStyle name="20% - Akzent5 3 2 6 4 2" xfId="19397"/>
    <cellStyle name="20% - Akzent6 5 6 4 2" xfId="19398"/>
    <cellStyle name="20% - Akzent6 6 2 6 4 2" xfId="19399"/>
    <cellStyle name="20% - Akzent6 7 6 4 2" xfId="19400"/>
    <cellStyle name="20% - Akzent6 8 7 2" xfId="19401"/>
    <cellStyle name="40% - Akzent1 2 7 4 2" xfId="19402"/>
    <cellStyle name="40% - Akzent1 2 2 6 4 2" xfId="19403"/>
    <cellStyle name="40% - Akzent1 3 7 4 2" xfId="19404"/>
    <cellStyle name="40% - Akzent1 3 2 6 4 2" xfId="19405"/>
    <cellStyle name="40% - Akzent2 2 7 4 2" xfId="19406"/>
    <cellStyle name="40% - Akzent2 2 2 6 4 2" xfId="19407"/>
    <cellStyle name="40% - Akzent2 3 7 4 2" xfId="19408"/>
    <cellStyle name="40% - Akzent2 3 2 6 4 2" xfId="19409"/>
    <cellStyle name="40% - Akzent3 2 7 4 2" xfId="19410"/>
    <cellStyle name="40% - Akzent3 2 2 6 4 2" xfId="19411"/>
    <cellStyle name="40% - Akzent3 3 7 4 2" xfId="19412"/>
    <cellStyle name="40% - Akzent3 3 2 6 4 2" xfId="19413"/>
    <cellStyle name="40% - Akzent4 2 7 4 2" xfId="19414"/>
    <cellStyle name="40% - Akzent4 2 2 6 4 2" xfId="19415"/>
    <cellStyle name="40% - Akzent4 3 7 4 2" xfId="19416"/>
    <cellStyle name="40% - Akzent4 3 2 6 4 2" xfId="19417"/>
    <cellStyle name="40% - Akzent5 2 7 4 2" xfId="19418"/>
    <cellStyle name="40% - Akzent5 2 2 6 4 2" xfId="19419"/>
    <cellStyle name="40% - Akzent5 3 7 4 2" xfId="19420"/>
    <cellStyle name="40% - Akzent5 3 2 6 4 2" xfId="19421"/>
    <cellStyle name="40% - Akzent6 2 7 4 2" xfId="19422"/>
    <cellStyle name="40% - Akzent6 2 2 6 4 2" xfId="19423"/>
    <cellStyle name="40% - Akzent6 3 7 4 2" xfId="19424"/>
    <cellStyle name="40% - Akzent6 3 2 6 4 2" xfId="19425"/>
    <cellStyle name="Dezimal 2 2 2 6 3" xfId="19426"/>
    <cellStyle name="Notiz 7 6 4 2" xfId="19427"/>
    <cellStyle name="Prozent 5 6 4 2" xfId="19428"/>
    <cellStyle name="Standard 7 6 4 2" xfId="19429"/>
    <cellStyle name="20 % - Akzent1 10 2" xfId="19430"/>
    <cellStyle name="40 % - Akzent1 10 2" xfId="19431"/>
    <cellStyle name="20 % - Akzent2 10 2" xfId="19432"/>
    <cellStyle name="40 % - Akzent2 10 2" xfId="19433"/>
    <cellStyle name="20 % - Akzent3 10 2" xfId="19434"/>
    <cellStyle name="40 % - Akzent3 10 2" xfId="19435"/>
    <cellStyle name="20 % - Akzent4 10 2" xfId="19436"/>
    <cellStyle name="40 % - Akzent4 10 2" xfId="19437"/>
    <cellStyle name="20 % - Akzent5 10 2" xfId="19438"/>
    <cellStyle name="40 % - Akzent5 10 2" xfId="19439"/>
    <cellStyle name="40 % - Akzent6 10 2" xfId="19440"/>
    <cellStyle name="Standard 23 6 2" xfId="19441"/>
    <cellStyle name="Prozent 18 4 2" xfId="19442"/>
    <cellStyle name="20 % - Akzent6 6 5 2" xfId="19443"/>
    <cellStyle name="20% - Akzent1 2 8 4 2" xfId="19444"/>
    <cellStyle name="20% - Akzent1 2 2 7 4 2" xfId="19445"/>
    <cellStyle name="20% - Akzent1 3 8 4 2" xfId="19446"/>
    <cellStyle name="20% - Akzent1 3 2 7 4 2" xfId="19447"/>
    <cellStyle name="20% - Akzent2 2 8 4 2" xfId="19448"/>
    <cellStyle name="20% - Akzent2 2 2 7 4 2" xfId="19449"/>
    <cellStyle name="20% - Akzent2 3 8 4 2" xfId="19450"/>
    <cellStyle name="20% - Akzent2 3 2 7 4 2" xfId="19451"/>
    <cellStyle name="20% - Akzent3 2 8 4 2" xfId="19452"/>
    <cellStyle name="20% - Akzent3 2 2 7 4 2" xfId="19453"/>
    <cellStyle name="20% - Akzent3 3 8 4 2" xfId="19454"/>
    <cellStyle name="20% - Akzent3 3 2 7 4 2" xfId="19455"/>
    <cellStyle name="20% - Akzent4 2 8 4 2" xfId="19456"/>
    <cellStyle name="20% - Akzent4 2 2 7 4 2" xfId="19457"/>
    <cellStyle name="20% - Akzent4 3 8 4 2" xfId="19458"/>
    <cellStyle name="20% - Akzent4 3 2 7 4 2" xfId="19459"/>
    <cellStyle name="20% - Akzent5 2 8 4 2" xfId="19460"/>
    <cellStyle name="20% - Akzent5 2 2 7 4 2" xfId="19461"/>
    <cellStyle name="20% - Akzent5 3 8 4 2" xfId="19462"/>
    <cellStyle name="20% - Akzent5 3 2 7 4 2" xfId="19463"/>
    <cellStyle name="20% - Akzent6 5 7 4 2" xfId="19464"/>
    <cellStyle name="20% - Akzent6 6 2 7 4 2" xfId="19465"/>
    <cellStyle name="20% - Akzent6 7 7 4 2" xfId="19466"/>
    <cellStyle name="40% - Akzent1 2 8 4 2" xfId="19467"/>
    <cellStyle name="40% - Akzent1 2 2 7 4 2" xfId="19468"/>
    <cellStyle name="40% - Akzent1 3 8 4 2" xfId="19469"/>
    <cellStyle name="40% - Akzent1 3 2 7 4 2" xfId="19470"/>
    <cellStyle name="40% - Akzent2 2 8 4 2" xfId="19471"/>
    <cellStyle name="40% - Akzent2 2 2 7 4 2" xfId="19472"/>
    <cellStyle name="40% - Akzent2 3 8 4 2" xfId="19473"/>
    <cellStyle name="40% - Akzent2 3 2 7 4 2" xfId="19474"/>
    <cellStyle name="40% - Akzent3 2 8 4 2" xfId="19475"/>
    <cellStyle name="40% - Akzent3 2 2 7 4 2" xfId="19476"/>
    <cellStyle name="40% - Akzent3 3 8 4 2" xfId="19477"/>
    <cellStyle name="40% - Akzent3 3 2 7 4 2" xfId="19478"/>
    <cellStyle name="40% - Akzent4 2 8 4 2" xfId="19479"/>
    <cellStyle name="40% - Akzent4 2 2 7 4 2" xfId="19480"/>
    <cellStyle name="40% - Akzent4 3 8 4 2" xfId="19481"/>
    <cellStyle name="40% - Akzent4 3 2 7 4 2" xfId="19482"/>
    <cellStyle name="40% - Akzent5 2 8 4 2" xfId="19483"/>
    <cellStyle name="40% - Akzent5 2 2 7 4 2" xfId="19484"/>
    <cellStyle name="40% - Akzent5 3 8 4 2" xfId="19485"/>
    <cellStyle name="40% - Akzent5 3 2 7 4 2" xfId="19486"/>
    <cellStyle name="40% - Akzent6 2 8 4 2" xfId="19487"/>
    <cellStyle name="40% - Akzent6 2 2 7 4 2" xfId="19488"/>
    <cellStyle name="40% - Akzent6 3 8 4 2" xfId="19489"/>
    <cellStyle name="40% - Akzent6 3 2 7 4 2" xfId="19490"/>
    <cellStyle name="Notiz 7 7 4 2" xfId="19491"/>
    <cellStyle name="Prozent 5 7 4 2" xfId="19492"/>
    <cellStyle name="Standard 7 7 4 2" xfId="19493"/>
    <cellStyle name="Standard 6 7 4 2" xfId="19494"/>
    <cellStyle name="20 % - Akzent6 2 5 4 2" xfId="19495"/>
    <cellStyle name="Notiz 2 2 3 5 4 2" xfId="19496"/>
    <cellStyle name="Notiz 3 2 3 5 4 2" xfId="19497"/>
    <cellStyle name="Standard 3 4 3 4 2" xfId="19498"/>
    <cellStyle name="20% - Akzent1 2 3 5 4 2" xfId="19499"/>
    <cellStyle name="20% - Akzent1 2 2 2 5 4 2" xfId="19500"/>
    <cellStyle name="20% - Akzent1 3 3 5 4 2" xfId="19501"/>
    <cellStyle name="20% - Akzent1 3 2 2 5 4 2" xfId="19502"/>
    <cellStyle name="20% - Akzent2 2 3 5 4 2" xfId="19503"/>
    <cellStyle name="20% - Akzent2 2 2 2 5 4 2" xfId="19504"/>
    <cellStyle name="20% - Akzent2 3 3 5 4 2" xfId="19505"/>
    <cellStyle name="20% - Akzent2 3 2 2 5 4 2" xfId="19506"/>
    <cellStyle name="20% - Akzent3 2 3 5 4 2" xfId="19507"/>
    <cellStyle name="20% - Akzent3 2 2 2 5 4 2" xfId="19508"/>
    <cellStyle name="20% - Akzent3 3 3 5 4 2" xfId="19509"/>
    <cellStyle name="20% - Akzent3 3 2 2 5 4 2" xfId="19510"/>
    <cellStyle name="20% - Akzent4 2 3 5 4 2" xfId="19511"/>
    <cellStyle name="20% - Akzent4 2 2 2 5 4 2" xfId="19512"/>
    <cellStyle name="20% - Akzent4 3 3 5 4 2" xfId="19513"/>
    <cellStyle name="20% - Akzent4 3 2 2 5 4 2" xfId="19514"/>
    <cellStyle name="20% - Akzent5 2 3 5 4 2" xfId="19515"/>
    <cellStyle name="20% - Akzent5 2 2 2 5 4 2" xfId="19516"/>
    <cellStyle name="20% - Akzent5 3 3 5 4 2" xfId="19517"/>
    <cellStyle name="20% - Akzent5 3 2 2 5 4 2" xfId="19518"/>
    <cellStyle name="20% - Akzent6 5 2 5 4 2" xfId="19519"/>
    <cellStyle name="20% - Akzent6 6 2 2 5 4 2" xfId="19520"/>
    <cellStyle name="20% - Akzent6 7 2 5 4 2" xfId="19521"/>
    <cellStyle name="40% - Akzent1 2 3 5 4 2" xfId="19522"/>
    <cellStyle name="40% - Akzent1 2 2 2 5 4 2" xfId="19523"/>
    <cellStyle name="40% - Akzent1 3 3 5 4 2" xfId="19524"/>
    <cellStyle name="40% - Akzent1 3 2 2 5 4 2" xfId="19525"/>
    <cellStyle name="40% - Akzent2 2 3 5 4 2" xfId="19526"/>
    <cellStyle name="40% - Akzent2 2 2 2 5 4 2" xfId="19527"/>
    <cellStyle name="40% - Akzent2 3 3 5 4 2" xfId="19528"/>
    <cellStyle name="40% - Akzent2 3 2 2 5 4 2" xfId="19529"/>
    <cellStyle name="40% - Akzent3 2 3 5 4 2" xfId="19530"/>
    <cellStyle name="40% - Akzent3 2 2 2 5 4 2" xfId="19531"/>
    <cellStyle name="40% - Akzent3 3 3 5 4 2" xfId="19532"/>
    <cellStyle name="40% - Akzent3 3 2 2 5 4 2" xfId="19533"/>
    <cellStyle name="40% - Akzent4 2 3 5 4 2" xfId="19534"/>
    <cellStyle name="40% - Akzent4 2 2 2 5 4 2" xfId="19535"/>
    <cellStyle name="40% - Akzent4 3 3 5 4 2" xfId="19536"/>
    <cellStyle name="40% - Akzent4 3 2 2 5 4 2" xfId="19537"/>
    <cellStyle name="40% - Akzent5 2 3 5 4 2" xfId="19538"/>
    <cellStyle name="40% - Akzent5 2 2 2 5 4 2" xfId="19539"/>
    <cellStyle name="40% - Akzent5 3 3 5 4 2" xfId="19540"/>
    <cellStyle name="40% - Akzent5 3 2 2 5 4 2" xfId="19541"/>
    <cellStyle name="40% - Akzent6 2 3 5 4 2" xfId="19542"/>
    <cellStyle name="40% - Akzent6 2 2 2 5 4 2" xfId="19543"/>
    <cellStyle name="40% - Akzent6 3 3 5 4 2" xfId="19544"/>
    <cellStyle name="40% - Akzent6 3 2 2 5 4 2" xfId="19545"/>
    <cellStyle name="Notiz 7 2 5 4 2" xfId="19546"/>
    <cellStyle name="Prozent 5 2 5 4 2" xfId="19547"/>
    <cellStyle name="Standard 7 2 5 4 2" xfId="19548"/>
    <cellStyle name="20 % - Akzent6 3 4 4 2" xfId="19549"/>
    <cellStyle name="20 % - Akzent6 2 2 4 4 2" xfId="19550"/>
    <cellStyle name="20% - Akzent1 2 4 4 4 2" xfId="19551"/>
    <cellStyle name="20% - Akzent1 2 2 3 4 4 2" xfId="19552"/>
    <cellStyle name="20% - Akzent1 2 2 2 2 4 4 2" xfId="19553"/>
    <cellStyle name="20% - Akzent1 2 3 2 4 4 2" xfId="19554"/>
    <cellStyle name="20% - Akzent1 3 4 4 4 2" xfId="19555"/>
    <cellStyle name="20% - Akzent1 3 2 3 4 4 2" xfId="19556"/>
    <cellStyle name="20% - Akzent1 3 2 2 2 4 4 2" xfId="19557"/>
    <cellStyle name="20% - Akzent1 3 3 2 4 4 2" xfId="19558"/>
    <cellStyle name="20% - Akzent2 2 4 4 4 2" xfId="19559"/>
    <cellStyle name="20% - Akzent2 2 2 3 4 4 2" xfId="19560"/>
    <cellStyle name="20% - Akzent2 2 2 2 2 4 4 2" xfId="19561"/>
    <cellStyle name="20% - Akzent2 2 3 2 4 4 2" xfId="19562"/>
    <cellStyle name="20% - Akzent2 3 4 4 4 2" xfId="19563"/>
    <cellStyle name="20% - Akzent2 3 2 3 4 4 2" xfId="19564"/>
    <cellStyle name="20% - Akzent2 3 2 2 2 4 4 2" xfId="19565"/>
    <cellStyle name="20% - Akzent2 3 3 2 4 4 2" xfId="19566"/>
    <cellStyle name="20% - Akzent3 2 4 4 4 2" xfId="19567"/>
    <cellStyle name="20% - Akzent3 2 2 3 4 4 2" xfId="19568"/>
    <cellStyle name="20% - Akzent3 2 2 2 2 4 4 2" xfId="19569"/>
    <cellStyle name="20% - Akzent3 2 3 2 4 4 2" xfId="19570"/>
    <cellStyle name="20% - Akzent3 3 4 4 4 2" xfId="19571"/>
    <cellStyle name="20% - Akzent3 3 2 3 4 4 2" xfId="19572"/>
    <cellStyle name="20% - Akzent3 3 2 2 2 4 4 2" xfId="19573"/>
    <cellStyle name="20% - Akzent3 3 3 2 4 4 2" xfId="19574"/>
    <cellStyle name="20% - Akzent4 2 4 4 4 2" xfId="19575"/>
    <cellStyle name="20% - Akzent4 2 2 3 4 4 2" xfId="19576"/>
    <cellStyle name="20% - Akzent4 2 2 2 2 4 4 2" xfId="19577"/>
    <cellStyle name="20% - Akzent4 2 3 2 4 4 2" xfId="19578"/>
    <cellStyle name="20% - Akzent4 3 4 4 4 2" xfId="19579"/>
    <cellStyle name="20% - Akzent4 3 2 3 4 4 2" xfId="19580"/>
    <cellStyle name="20% - Akzent4 3 2 2 2 4 4 2" xfId="19581"/>
    <cellStyle name="20% - Akzent4 3 3 2 4 4 2" xfId="19582"/>
    <cellStyle name="20% - Akzent5 2 4 4 4 2" xfId="19583"/>
    <cellStyle name="20% - Akzent5 2 2 3 4 4 2" xfId="19584"/>
    <cellStyle name="20% - Akzent5 2 2 2 2 4 4 2" xfId="19585"/>
    <cellStyle name="20% - Akzent5 2 3 2 4 4 2" xfId="19586"/>
    <cellStyle name="20% - Akzent5 3 4 4 4 2" xfId="19587"/>
    <cellStyle name="20% - Akzent5 3 2 3 4 4 2" xfId="19588"/>
    <cellStyle name="20% - Akzent5 3 2 2 2 4 4 2" xfId="19589"/>
    <cellStyle name="20% - Akzent5 3 3 2 4 4 2" xfId="19590"/>
    <cellStyle name="20% - Akzent6 5 3 4 4 2" xfId="19591"/>
    <cellStyle name="20% - Akzent6 5 2 2 4 4 2" xfId="19592"/>
    <cellStyle name="20% - Akzent6 6 2 3 4 4 2" xfId="19593"/>
    <cellStyle name="20% - Akzent6 6 2 2 2 4 4 2" xfId="19594"/>
    <cellStyle name="20% - Akzent6 7 3 4 4 2" xfId="19595"/>
    <cellStyle name="20% - Akzent6 7 2 2 4 4 2" xfId="19596"/>
    <cellStyle name="40% - Akzent1 2 4 4 4 2" xfId="19597"/>
    <cellStyle name="40% - Akzent1 2 2 3 4 4 2" xfId="19598"/>
    <cellStyle name="40% - Akzent1 2 2 2 2 4 4 2" xfId="19599"/>
    <cellStyle name="40% - Akzent1 2 3 2 4 4 2" xfId="19600"/>
    <cellStyle name="40% - Akzent1 3 4 4 4 2" xfId="19601"/>
    <cellStyle name="40% - Akzent1 3 2 3 4 4 2" xfId="19602"/>
    <cellStyle name="40% - Akzent1 3 2 2 2 4 4 2" xfId="19603"/>
    <cellStyle name="40% - Akzent1 3 3 2 4 4 2" xfId="19604"/>
    <cellStyle name="40% - Akzent2 2 4 4 4 2" xfId="19605"/>
    <cellStyle name="40% - Akzent2 2 2 3 4 4 2" xfId="19606"/>
    <cellStyle name="40% - Akzent2 2 2 2 2 4 4 2" xfId="19607"/>
    <cellStyle name="40% - Akzent2 2 3 2 4 4 2" xfId="19608"/>
    <cellStyle name="40% - Akzent2 3 4 4 4 2" xfId="19609"/>
    <cellStyle name="40% - Akzent2 3 2 3 4 4 2" xfId="19610"/>
    <cellStyle name="40% - Akzent2 3 2 2 2 4 4 2" xfId="19611"/>
    <cellStyle name="40% - Akzent2 3 3 2 4 4 2" xfId="19612"/>
    <cellStyle name="40% - Akzent3 2 4 4 4 2" xfId="19613"/>
    <cellStyle name="40% - Akzent3 2 2 3 4 4 2" xfId="19614"/>
    <cellStyle name="40% - Akzent3 2 2 2 2 4 4 2" xfId="19615"/>
    <cellStyle name="40% - Akzent3 2 3 2 4 4 2" xfId="19616"/>
    <cellStyle name="40% - Akzent3 3 4 4 4 2" xfId="19617"/>
    <cellStyle name="40% - Akzent3 3 2 3 4 4 2" xfId="19618"/>
    <cellStyle name="40% - Akzent3 3 2 2 2 4 4 2" xfId="19619"/>
    <cellStyle name="40% - Akzent3 3 3 2 4 4 2" xfId="19620"/>
    <cellStyle name="40% - Akzent4 2 4 4 4 2" xfId="19621"/>
    <cellStyle name="40% - Akzent4 2 2 3 4 4 2" xfId="19622"/>
    <cellStyle name="40% - Akzent4 2 2 2 2 4 4 2" xfId="19623"/>
    <cellStyle name="40% - Akzent4 2 3 2 4 4 2" xfId="19624"/>
    <cellStyle name="40% - Akzent4 3 4 4 4 2" xfId="19625"/>
    <cellStyle name="40% - Akzent4 3 2 3 4 4 2" xfId="19626"/>
    <cellStyle name="40% - Akzent4 3 2 2 2 4 4 2" xfId="19627"/>
    <cellStyle name="40% - Akzent4 3 3 2 4 4 2" xfId="19628"/>
    <cellStyle name="40% - Akzent5 2 4 4 4 2" xfId="19629"/>
    <cellStyle name="40% - Akzent5 2 2 3 4 4 2" xfId="19630"/>
    <cellStyle name="40% - Akzent5 2 2 2 2 4 4 2" xfId="19631"/>
    <cellStyle name="40% - Akzent5 2 3 2 4 4 2" xfId="19632"/>
    <cellStyle name="40% - Akzent5 3 4 4 4 2" xfId="19633"/>
    <cellStyle name="40% - Akzent5 3 2 3 4 4 2" xfId="19634"/>
    <cellStyle name="40% - Akzent5 3 2 2 2 4 4 2" xfId="19635"/>
    <cellStyle name="40% - Akzent5 3 3 2 4 4 2" xfId="19636"/>
    <cellStyle name="40% - Akzent6 2 4 4 4 2" xfId="19637"/>
    <cellStyle name="40% - Akzent6 2 2 3 4 4 2" xfId="19638"/>
    <cellStyle name="40% - Akzent6 2 2 2 2 4 4 2" xfId="19639"/>
    <cellStyle name="40% - Akzent6 2 3 2 4 4 2" xfId="19640"/>
    <cellStyle name="40% - Akzent6 3 4 4 4 2" xfId="19641"/>
    <cellStyle name="40% - Akzent6 3 2 3 4 4 2" xfId="19642"/>
    <cellStyle name="40% - Akzent6 3 2 2 2 4 4 2" xfId="19643"/>
    <cellStyle name="40% - Akzent6 3 3 2 4 4 2" xfId="19644"/>
    <cellStyle name="Notiz 2 2 3 2 4 4 2" xfId="19645"/>
    <cellStyle name="Notiz 3 2 3 2 4 4 2" xfId="19646"/>
    <cellStyle name="Notiz 7 3 4 4 2" xfId="19647"/>
    <cellStyle name="Notiz 7 2 2 4 4 2" xfId="19648"/>
    <cellStyle name="Prozent 5 3 4 4 2" xfId="19649"/>
    <cellStyle name="Prozent 5 2 2 4 4 2" xfId="19650"/>
    <cellStyle name="Standard 3 3 4 5 2" xfId="19651"/>
    <cellStyle name="Standard 6 3 4 4 2" xfId="19652"/>
    <cellStyle name="Standard 7 3 4 4 2" xfId="19653"/>
    <cellStyle name="Standard 7 2 2 4 4 2" xfId="19654"/>
    <cellStyle name="Dezimal 2 6 5 3" xfId="19655"/>
    <cellStyle name="Dezimal 2 3 3 4 3" xfId="19656"/>
    <cellStyle name="Komma 2 2 4 3" xfId="19657"/>
    <cellStyle name="Dezimal 2 5 2 4 3" xfId="19658"/>
    <cellStyle name="Dezimal 2 3 2 2 4 3" xfId="19659"/>
    <cellStyle name="Notiz 12 5 2" xfId="19660"/>
    <cellStyle name="Standard 15 3 4 2" xfId="19661"/>
    <cellStyle name="Prozent 16 4 2" xfId="19662"/>
    <cellStyle name="Währung [0] 9 2 4 2" xfId="19663"/>
    <cellStyle name="Dezimal 2 2 3 5 3" xfId="19664"/>
    <cellStyle name="Dezimal 2 2 2 2 4 3" xfId="19665"/>
    <cellStyle name="Dezimal 3 9 3" xfId="19666"/>
    <cellStyle name="Dezimal 3 2 7 3" xfId="19667"/>
    <cellStyle name="Dezimal 3 3 4 3" xfId="19668"/>
    <cellStyle name="Dezimal 4 6 3" xfId="19669"/>
    <cellStyle name="Dezimal 4 2 4 3" xfId="19670"/>
    <cellStyle name="Dezimal 4 3 4 3" xfId="19671"/>
    <cellStyle name="Dezimal 5 6 3" xfId="19672"/>
    <cellStyle name="Dezimal 5 2 4 3" xfId="19673"/>
    <cellStyle name="Dezimal 5 3 4 3" xfId="19674"/>
    <cellStyle name="Komma 6 4 3" xfId="19675"/>
    <cellStyle name="Komma 4 2 4 3" xfId="19676"/>
    <cellStyle name="Komma 5 5 3" xfId="19677"/>
    <cellStyle name="Komma 5 2 4 3" xfId="19678"/>
    <cellStyle name="Prozent 5 3 2 3 4 2" xfId="19679"/>
    <cellStyle name="Standard 19 7 2" xfId="19680"/>
    <cellStyle name="Standard 3 3 2 3 4 2" xfId="19681"/>
    <cellStyle name="Standard 6 3 2 3 4 2" xfId="19682"/>
    <cellStyle name="Standard 6 4 3 4 2" xfId="19683"/>
    <cellStyle name="Standard 7 3 2 3 4 2" xfId="19684"/>
    <cellStyle name="Standard 24 4 2" xfId="19685"/>
    <cellStyle name="Standard 25 4 2" xfId="19686"/>
    <cellStyle name="Notiz 13 5 2" xfId="19687"/>
    <cellStyle name="20 % - Akzent1 2 5 2" xfId="19688"/>
    <cellStyle name="40 % - Akzent1 2 5 2" xfId="19689"/>
    <cellStyle name="20 % - Akzent2 2 5 2" xfId="19690"/>
    <cellStyle name="40 % - Akzent2 2 5 2" xfId="19691"/>
    <cellStyle name="20 % - Akzent3 2 5 2" xfId="19692"/>
    <cellStyle name="40 % - Akzent3 2 5 2" xfId="19693"/>
    <cellStyle name="20 % - Akzent4 2 5 2" xfId="19694"/>
    <cellStyle name="40 % - Akzent4 2 5 2" xfId="19695"/>
    <cellStyle name="20 % - Akzent5 2 5 2" xfId="19696"/>
    <cellStyle name="40 % - Akzent5 2 5 2" xfId="19697"/>
    <cellStyle name="20 % - Akzent6 7 5 2" xfId="19698"/>
    <cellStyle name="40 % - Akzent6 2 5 2" xfId="19699"/>
    <cellStyle name="Standard 27 3 2" xfId="19700"/>
    <cellStyle name="20 % - Akzent1 5 3 2" xfId="19701"/>
    <cellStyle name="40 % - Akzent1 5 3 2" xfId="19702"/>
    <cellStyle name="20 % - Akzent2 5 3 2" xfId="19703"/>
    <cellStyle name="40 % - Akzent2 5 3 2" xfId="19704"/>
    <cellStyle name="20 % - Akzent3 5 3 2" xfId="19705"/>
    <cellStyle name="40 % - Akzent3 5 3 2" xfId="19706"/>
    <cellStyle name="20 % - Akzent4 5 3 2" xfId="19707"/>
    <cellStyle name="40 % - Akzent4 5 3 2" xfId="19708"/>
    <cellStyle name="20 % - Akzent5 5 3 2" xfId="19709"/>
    <cellStyle name="40 % - Akzent5 5 3 2" xfId="19710"/>
    <cellStyle name="20 % - Akzent6 8 3 2" xfId="19711"/>
    <cellStyle name="40 % - Akzent6 5 3 2" xfId="19712"/>
    <cellStyle name="20% - Akzent1 2 9 3 2" xfId="19713"/>
    <cellStyle name="20% - Akzent1 2 2 8 3 2" xfId="19714"/>
    <cellStyle name="20% - Akzent1 3 9 3 2" xfId="19715"/>
    <cellStyle name="20% - Akzent1 3 2 8 3 2" xfId="19716"/>
    <cellStyle name="20% - Akzent2 2 9 3 2" xfId="19717"/>
    <cellStyle name="20% - Akzent2 2 2 8 3 2" xfId="19718"/>
    <cellStyle name="20% - Akzent2 3 9 3 2" xfId="19719"/>
    <cellStyle name="20% - Akzent2 3 2 8 3 2" xfId="19720"/>
    <cellStyle name="20% - Akzent3 2 9 3 2" xfId="19721"/>
    <cellStyle name="20% - Akzent3 2 2 8 3 2" xfId="19722"/>
    <cellStyle name="20% - Akzent3 3 9 3 2" xfId="19723"/>
    <cellStyle name="20% - Akzent3 3 2 8 3 2" xfId="19724"/>
    <cellStyle name="20% - Akzent4 2 9 3 2" xfId="19725"/>
    <cellStyle name="20% - Akzent4 2 2 8 3 2" xfId="19726"/>
    <cellStyle name="20% - Akzent4 3 9 3 2" xfId="19727"/>
    <cellStyle name="20% - Akzent4 3 2 8 3 2" xfId="19728"/>
    <cellStyle name="20% - Akzent5 2 9 3 2" xfId="19729"/>
    <cellStyle name="20% - Akzent5 2 2 8 3 2" xfId="19730"/>
    <cellStyle name="20% - Akzent5 3 9 3 2" xfId="19731"/>
    <cellStyle name="20% - Akzent5 3 2 8 3 2" xfId="19732"/>
    <cellStyle name="20% - Akzent6 5 8 3 2" xfId="19733"/>
    <cellStyle name="20% - Akzent6 6 2 8 3 2" xfId="19734"/>
    <cellStyle name="20% - Akzent6 7 8 3 2" xfId="19735"/>
    <cellStyle name="20% - Akzent6 8 2 3 2" xfId="19736"/>
    <cellStyle name="40% - Akzent1 2 9 3 2" xfId="19737"/>
    <cellStyle name="40% - Akzent1 2 2 8 3 2" xfId="19738"/>
    <cellStyle name="40% - Akzent1 3 9 3 2" xfId="19739"/>
    <cellStyle name="40% - Akzent1 3 2 8 3 2" xfId="19740"/>
    <cellStyle name="40% - Akzent2 2 9 3 2" xfId="19741"/>
    <cellStyle name="40% - Akzent2 2 2 8 3 2" xfId="19742"/>
    <cellStyle name="40% - Akzent2 3 9 3 2" xfId="19743"/>
    <cellStyle name="40% - Akzent2 3 2 8 3 2" xfId="19744"/>
    <cellStyle name="40% - Akzent3 2 9 3 2" xfId="19745"/>
    <cellStyle name="40% - Akzent3 2 2 8 3 2" xfId="19746"/>
    <cellStyle name="40% - Akzent3 3 9 3 2" xfId="19747"/>
    <cellStyle name="40% - Akzent3 3 2 8 3 2" xfId="19748"/>
    <cellStyle name="40% - Akzent4 2 9 3 2" xfId="19749"/>
    <cellStyle name="40% - Akzent4 2 2 8 3 2" xfId="19750"/>
    <cellStyle name="40% - Akzent4 3 9 3 2" xfId="19751"/>
    <cellStyle name="40% - Akzent4 3 2 8 3 2" xfId="19752"/>
    <cellStyle name="40% - Akzent5 2 9 3 2" xfId="19753"/>
    <cellStyle name="40% - Akzent5 2 2 8 3 2" xfId="19754"/>
    <cellStyle name="40% - Akzent5 3 9 3 2" xfId="19755"/>
    <cellStyle name="40% - Akzent5 3 2 8 3 2" xfId="19756"/>
    <cellStyle name="40% - Akzent6 2 9 3 2" xfId="19757"/>
    <cellStyle name="40% - Akzent6 2 2 8 3 2" xfId="19758"/>
    <cellStyle name="40% - Akzent6 3 9 3 2" xfId="19759"/>
    <cellStyle name="40% - Akzent6 3 2 8 3 2" xfId="19760"/>
    <cellStyle name="Dezimal 2 7 3 3" xfId="19761"/>
    <cellStyle name="Dezimal 2 2 4 3 3" xfId="19762"/>
    <cellStyle name="Dezimal 2 3 4 3 3" xfId="19763"/>
    <cellStyle name="Dezimal 3 6 3 3" xfId="19764"/>
    <cellStyle name="Dezimal 3 2 4 3 3" xfId="19765"/>
    <cellStyle name="Dezimal 3 3 2 3 3" xfId="19766"/>
    <cellStyle name="Dezimal 4 4 3 3" xfId="19767"/>
    <cellStyle name="Dezimal 4 2 2 3 3" xfId="19768"/>
    <cellStyle name="Dezimal 4 3 2 3 3" xfId="19769"/>
    <cellStyle name="Dezimal 5 4 3 3" xfId="19770"/>
    <cellStyle name="Dezimal 5 2 2 3 3" xfId="19771"/>
    <cellStyle name="Dezimal 5 3 2 3 3" xfId="19772"/>
    <cellStyle name="Notiz 7 8 3 2" xfId="19773"/>
    <cellStyle name="Prozent 5 8 3 2" xfId="19774"/>
    <cellStyle name="Standard 19 4 3 2" xfId="19775"/>
    <cellStyle name="Standard 7 8 3 2" xfId="19776"/>
    <cellStyle name="40% - Akzent1 2 2 2 2 5 3 2" xfId="19777"/>
    <cellStyle name="40% - Akzent2 3 2 2 6 3 2" xfId="19778"/>
    <cellStyle name="Dezimal [0] 4 3 3" xfId="19779"/>
    <cellStyle name="Dezimal [0] 2 5 3" xfId="19780"/>
    <cellStyle name="Dezimal [0] 2 2 4 3" xfId="19781"/>
    <cellStyle name="Dezimal [0] 3 4 3" xfId="19782"/>
    <cellStyle name="Dezimal 2 5 4 3 3" xfId="19783"/>
    <cellStyle name="Dezimal 2 2 3 3 3 3" xfId="19784"/>
    <cellStyle name="Dezimal 3 5 3 3" xfId="19785"/>
    <cellStyle name="Dezimal 3 2 3 3 3" xfId="19786"/>
    <cellStyle name="Komma 3 3 3 3" xfId="19787"/>
    <cellStyle name="Komma 2 4 3 3" xfId="19788"/>
    <cellStyle name="Notiz 5 4 3 2" xfId="19789"/>
    <cellStyle name="Standard 3 6 3 3 2" xfId="19790"/>
    <cellStyle name="Standard 5 5 3 3 2" xfId="19791"/>
    <cellStyle name="Standard 5 2 3 3 3 2" xfId="19792"/>
    <cellStyle name="Standard 6 5 3 3 2" xfId="19793"/>
    <cellStyle name="Standard 6 2 3 3 2" xfId="19794"/>
    <cellStyle name="Dezimal 2 4 3 3 3" xfId="19795"/>
    <cellStyle name="Dezimal 2 2 2 3 3 3" xfId="19796"/>
    <cellStyle name="Dezimal 3 4 3 3" xfId="19797"/>
    <cellStyle name="Dezimal 3 2 2 3 3" xfId="19798"/>
    <cellStyle name="Standard 7 3 5 3 2" xfId="19799"/>
    <cellStyle name="Standard 7 2 2 5 3 2" xfId="19800"/>
    <cellStyle name="Standard 7 2 6 3 2" xfId="19801"/>
    <cellStyle name="Standard 6 3 5 3 2" xfId="19802"/>
    <cellStyle name="Prozent 5 3 5 3 2" xfId="19803"/>
    <cellStyle name="Prozent 5 2 2 5 3 2" xfId="19804"/>
    <cellStyle name="Prozent 5 2 6 3 2" xfId="19805"/>
    <cellStyle name="Notiz 7 3 5 3 2" xfId="19806"/>
    <cellStyle name="Notiz 7 2 2 5 3 2" xfId="19807"/>
    <cellStyle name="Notiz 7 2 6 3 2" xfId="19808"/>
    <cellStyle name="Notiz 3 2 3 2 5 3 2" xfId="19809"/>
    <cellStyle name="Notiz 3 2 3 6 3 2" xfId="19810"/>
    <cellStyle name="Dezimal 2 4 2 3 3" xfId="19811"/>
    <cellStyle name="40% - Akzent6 3 4 5 3 2" xfId="19812"/>
    <cellStyle name="40% - Akzent6 3 3 6 3 2" xfId="19813"/>
    <cellStyle name="40% - Akzent6 3 2 3 5 3 2" xfId="19814"/>
    <cellStyle name="40% - Akzent6 3 2 2 2 5 3 2" xfId="19815"/>
    <cellStyle name="40% - Akzent6 3 2 2 6 3 2" xfId="19816"/>
    <cellStyle name="40% - Akzent6 2 4 5 3 2" xfId="19817"/>
    <cellStyle name="40% - Akzent6 2 3 2 5 3 2" xfId="19818"/>
    <cellStyle name="40% - Akzent6 2 3 6 3 2" xfId="19819"/>
    <cellStyle name="40% - Akzent6 2 2 3 5 3 2" xfId="19820"/>
    <cellStyle name="40% - Akzent6 2 2 2 2 5 3 2" xfId="19821"/>
    <cellStyle name="40% - Akzent6 2 2 2 6 3 2" xfId="19822"/>
    <cellStyle name="40% - Akzent5 3 4 5 3 2" xfId="19823"/>
    <cellStyle name="40% - Akzent5 3 3 2 5 3 2" xfId="19824"/>
    <cellStyle name="40% - Akzent5 3 3 6 3 2" xfId="19825"/>
    <cellStyle name="40% - Akzent5 3 2 3 5 3 2" xfId="19826"/>
    <cellStyle name="40% - Akzent5 3 2 2 2 5 3 2" xfId="19827"/>
    <cellStyle name="40% - Akzent5 3 2 2 6 3 2" xfId="19828"/>
    <cellStyle name="40% - Akzent5 2 3 2 5 3 2" xfId="19829"/>
    <cellStyle name="40% - Akzent5 2 3 6 3 2" xfId="19830"/>
    <cellStyle name="40% - Akzent5 2 2 3 5 3 2" xfId="19831"/>
    <cellStyle name="40% - Akzent5 2 2 2 2 5 3 2" xfId="19832"/>
    <cellStyle name="40% - Akzent5 2 2 2 6 3 2" xfId="19833"/>
    <cellStyle name="40% - Akzent4 3 3 6 3 2" xfId="19834"/>
    <cellStyle name="40% - Akzent4 3 2 3 5 3 2" xfId="19835"/>
    <cellStyle name="40% - Akzent4 3 2 2 2 5 3 2" xfId="19836"/>
    <cellStyle name="40% - Akzent4 3 2 2 6 3 2" xfId="19837"/>
    <cellStyle name="40% - Akzent4 2 3 2 5 3 2" xfId="19838"/>
    <cellStyle name="40% - Akzent4 2 4 5 3 2" xfId="19839"/>
    <cellStyle name="40% - Akzent4 2 3 6 3 2" xfId="19840"/>
    <cellStyle name="40% - Akzent4 2 2 3 5 3 2" xfId="19841"/>
    <cellStyle name="40% - Akzent3 3 4 5 3 2" xfId="19842"/>
    <cellStyle name="40% - Akzent3 3 3 2 5 3 2" xfId="19843"/>
    <cellStyle name="40% - Akzent3 3 2 2 2 5 3 2" xfId="19844"/>
    <cellStyle name="40% - Akzent3 3 2 2 6 3 2" xfId="19845"/>
    <cellStyle name="40% - Akzent3 2 4 5 3 2" xfId="19846"/>
    <cellStyle name="40% - Akzent3 2 3 2 5 3 2" xfId="19847"/>
    <cellStyle name="40% - Akzent3 2 3 6 3 2" xfId="19848"/>
    <cellStyle name="40% - Akzent3 2 2 3 5 3 2" xfId="19849"/>
    <cellStyle name="40% - Akzent3 2 2 2 2 5 3 2" xfId="19850"/>
    <cellStyle name="40% - Akzent3 2 2 2 6 3 2" xfId="19851"/>
    <cellStyle name="40% - Akzent2 3 4 5 3 2" xfId="19852"/>
    <cellStyle name="40% - Akzent2 3 3 2 5 3 2" xfId="19853"/>
    <cellStyle name="40% - Akzent2 3 3 6 3 2" xfId="19854"/>
    <cellStyle name="40% - Akzent2 3 2 3 5 3 2" xfId="19855"/>
    <cellStyle name="40% - Akzent2 3 2 2 2 5 3 2" xfId="19856"/>
    <cellStyle name="40% - Akzent2 2 3 2 5 3 2" xfId="19857"/>
    <cellStyle name="40% - Akzent2 2 3 6 3 2" xfId="19858"/>
    <cellStyle name="40% - Akzent2 2 2 3 5 3 2" xfId="19859"/>
    <cellStyle name="40% - Akzent2 2 2 2 2 5 3 2" xfId="19860"/>
    <cellStyle name="40% - Akzent2 2 2 2 6 3 2" xfId="19861"/>
    <cellStyle name="40% - Akzent1 3 3 2 5 3 2" xfId="19862"/>
    <cellStyle name="40% - Akzent1 3 3 6 3 2" xfId="19863"/>
    <cellStyle name="40% - Akzent1 3 2 2 6 3 2" xfId="19864"/>
    <cellStyle name="40% - Akzent1 2 3 2 5 3 2" xfId="19865"/>
    <cellStyle name="40% - Akzent1 2 3 6 3 2" xfId="19866"/>
    <cellStyle name="40% - Akzent1 2 2 3 5 3 2" xfId="19867"/>
    <cellStyle name="40% - Akzent1 2 2 2 6 3 2" xfId="19868"/>
    <cellStyle name="20% - Akzent6 7 2 2 5 3 2" xfId="19869"/>
    <cellStyle name="20% - Akzent6 5 3 5 3 2" xfId="19870"/>
    <cellStyle name="20% - Akzent6 5 2 2 5 3 2" xfId="19871"/>
    <cellStyle name="20% - Akzent6 5 2 6 3 2" xfId="19872"/>
    <cellStyle name="20% - Akzent5 3 4 5 3 2" xfId="19873"/>
    <cellStyle name="20% - Akzent5 3 2 3 5 3 2" xfId="19874"/>
    <cellStyle name="20% - Akzent5 2 4 5 3 2" xfId="19875"/>
    <cellStyle name="20% - Akzent5 2 3 2 5 3 2" xfId="19876"/>
    <cellStyle name="20% - Akzent5 2 3 6 3 2" xfId="19877"/>
    <cellStyle name="20% - Akzent5 2 2 3 5 3 2" xfId="19878"/>
    <cellStyle name="20% - Akzent5 2 2 2 2 5 3 2" xfId="19879"/>
    <cellStyle name="20% - Akzent4 3 4 5 3 2" xfId="19880"/>
    <cellStyle name="20% - Akzent4 3 3 2 5 3 2" xfId="19881"/>
    <cellStyle name="20% - Akzent4 3 3 6 3 2" xfId="19882"/>
    <cellStyle name="20% - Akzent4 3 2 3 5 3 2" xfId="19883"/>
    <cellStyle name="20% - Akzent4 3 2 2 6 3 2" xfId="19884"/>
    <cellStyle name="20% - Akzent4 2 4 5 3 2" xfId="19885"/>
    <cellStyle name="20% - Akzent4 2 3 2 5 3 2" xfId="19886"/>
    <cellStyle name="20% - Akzent4 2 3 6 3 2" xfId="19887"/>
    <cellStyle name="20% - Akzent4 2 2 3 5 3 2" xfId="19888"/>
    <cellStyle name="20% - Akzent4 2 2 2 2 5 3 2" xfId="19889"/>
    <cellStyle name="20% - Akzent4 2 2 2 6 3 2" xfId="19890"/>
    <cellStyle name="20% - Akzent3 3 4 5 3 2" xfId="19891"/>
    <cellStyle name="20% - Akzent3 3 3 2 5 3 2" xfId="19892"/>
    <cellStyle name="20% - Akzent3 3 3 6 3 2" xfId="19893"/>
    <cellStyle name="20% - Akzent3 3 2 3 5 3 2" xfId="19894"/>
    <cellStyle name="20% - Akzent3 3 2 2 2 5 3 2" xfId="19895"/>
    <cellStyle name="20% - Akzent3 2 4 5 3 2" xfId="19896"/>
    <cellStyle name="20% - Akzent3 2 3 2 5 3 2" xfId="19897"/>
    <cellStyle name="20% - Akzent3 2 3 6 3 2" xfId="19898"/>
    <cellStyle name="20% - Akzent3 2 2 3 5 3 2" xfId="19899"/>
    <cellStyle name="20% - Akzent3 2 2 2 2 5 3 2" xfId="19900"/>
    <cellStyle name="20% - Akzent3 2 2 2 6 3 2" xfId="19901"/>
    <cellStyle name="40 % - Akzent6 3 4 2" xfId="19902"/>
    <cellStyle name="40 % - Akzent2 4 4 2" xfId="19903"/>
    <cellStyle name="20% - Akzent2 3 4 5 3 2" xfId="19904"/>
    <cellStyle name="20% - Akzent2 3 3 2 5 3 2" xfId="19905"/>
    <cellStyle name="20% - Akzent2 3 3 6 3 2" xfId="19906"/>
    <cellStyle name="20% - Akzent2 3 2 3 5 3 2" xfId="19907"/>
    <cellStyle name="20% - Akzent2 3 2 2 6 3 2" xfId="19908"/>
    <cellStyle name="40 % - Akzent5 4 4 2" xfId="19909"/>
    <cellStyle name="20% - Akzent2 2 4 5 3 2" xfId="19910"/>
    <cellStyle name="20% - Akzent2 2 3 2 5 3 2" xfId="19911"/>
    <cellStyle name="20% - Akzent2 2 3 6 3 2" xfId="19912"/>
    <cellStyle name="20% - Akzent2 2 2 3 5 3 2" xfId="19913"/>
    <cellStyle name="20% - Akzent2 2 2 2 2 5 3 2" xfId="19914"/>
    <cellStyle name="20% - Akzent2 2 2 2 6 3 2" xfId="19915"/>
    <cellStyle name="40 % - Akzent6 4 4 2" xfId="19916"/>
    <cellStyle name="20% - Akzent1 3 4 5 3 2" xfId="19917"/>
    <cellStyle name="20% - Akzent1 3 3 2 5 3 2" xfId="19918"/>
    <cellStyle name="20% - Akzent1 3 3 6 3 2" xfId="19919"/>
    <cellStyle name="20% - Akzent1 3 2 3 5 3 2" xfId="19920"/>
    <cellStyle name="20% - Akzent1 3 2 2 2 5 3 2" xfId="19921"/>
    <cellStyle name="20% - Akzent1 3 2 2 6 3 2" xfId="19922"/>
    <cellStyle name="20% - Akzent1 2 4 5 3 2" xfId="19923"/>
    <cellStyle name="20% - Akzent1 2 3 6 3 2" xfId="19924"/>
    <cellStyle name="20% - Akzent1 2 2 3 5 3 2" xfId="19925"/>
    <cellStyle name="20% - Akzent1 2 2 2 2 5 3 2" xfId="19926"/>
    <cellStyle name="20% - Akzent1 2 2 2 6 3 2" xfId="19927"/>
    <cellStyle name="20 % - Akzent6 3 5 3 2" xfId="19928"/>
    <cellStyle name="20 % - Akzent6 2 2 5 3 2" xfId="19929"/>
    <cellStyle name="20 % - Akzent6 2 6 3 2" xfId="19930"/>
    <cellStyle name="20% - Akzent5 2 2 2 6 3 2" xfId="19931"/>
    <cellStyle name="20% - Akzent4 3 2 2 2 5 3 2" xfId="19932"/>
    <cellStyle name="20% - Akzent3 3 2 2 6 3 2" xfId="19933"/>
    <cellStyle name="40% - Akzent6 3 3 2 5 3 2" xfId="19934"/>
    <cellStyle name="20% - Akzent2 3 2 2 2 5 3 2" xfId="19935"/>
    <cellStyle name="20% - Akzent1 2 3 2 5 3 2" xfId="19936"/>
    <cellStyle name="Notiz 2 2 3 2 5 3 2" xfId="19937"/>
    <cellStyle name="Notiz 2 2 3 6 3 2" xfId="19938"/>
    <cellStyle name="Standard 3 3 5 3 2" xfId="19939"/>
    <cellStyle name="40% - Akzent5 2 4 5 3 2" xfId="19940"/>
    <cellStyle name="40% - Akzent4 3 3 2 5 3 2" xfId="19941"/>
    <cellStyle name="40% - Akzent3 3 2 3 5 3 2" xfId="19942"/>
    <cellStyle name="40% - Akzent4 2 2 2 6 3 2" xfId="19943"/>
    <cellStyle name="40% - Akzent2 2 4 5 3 2" xfId="19944"/>
    <cellStyle name="40% - Akzent1 2 4 5 3 2" xfId="19945"/>
    <cellStyle name="40% - Akzent1 3 4 5 3 2" xfId="19946"/>
    <cellStyle name="40% - Akzent1 3 2 2 2 5 3 2" xfId="19947"/>
    <cellStyle name="20% - Akzent6 7 3 5 3 2" xfId="19948"/>
    <cellStyle name="20% - Akzent6 6 2 3 5 3 2" xfId="19949"/>
    <cellStyle name="20% - Akzent6 7 2 6 3 2" xfId="19950"/>
    <cellStyle name="20% - Akzent6 6 2 2 2 5 3 2" xfId="19951"/>
    <cellStyle name="20% - Akzent5 3 2 2 6 3 2" xfId="19952"/>
    <cellStyle name="20% - Akzent5 3 3 6 3 2" xfId="19953"/>
    <cellStyle name="40% - Akzent4 3 4 5 3 2" xfId="19954"/>
    <cellStyle name="40% - Akzent4 2 2 2 2 5 3 2" xfId="19955"/>
    <cellStyle name="40% - Akzent3 3 3 6 3 2" xfId="19956"/>
    <cellStyle name="40% - Akzent1 3 2 3 5 3 2" xfId="19957"/>
    <cellStyle name="20% - Akzent6 6 2 2 6 3 2" xfId="19958"/>
    <cellStyle name="20% - Akzent5 3 2 2 2 5 3 2" xfId="19959"/>
    <cellStyle name="20% - Akzent5 3 3 2 5 3 2" xfId="19960"/>
    <cellStyle name="Komma 7 3 3" xfId="19961"/>
    <cellStyle name="Dezimal 2 5 3 3 3" xfId="19962"/>
    <cellStyle name="Dezimal 2 3 2 3 3 3" xfId="19963"/>
    <cellStyle name="Komma 2 3 3 3" xfId="19964"/>
    <cellStyle name="Standard 13 5 3 2" xfId="19965"/>
    <cellStyle name="20 % - Akzent6 4 3 3 2" xfId="19966"/>
    <cellStyle name="20 % - Akzent6 2 3 3 3 2" xfId="19967"/>
    <cellStyle name="20 % - Akzent6 2 2 2 3 3 2" xfId="19968"/>
    <cellStyle name="20 % - Akzent6 3 2 3 3 2" xfId="19969"/>
    <cellStyle name="20% - Akzent1 2 5 3 3 2" xfId="19970"/>
    <cellStyle name="20% - Akzent1 2 2 4 3 3 2" xfId="19971"/>
    <cellStyle name="20% - Akzent1 2 2 2 3 3 3 2" xfId="19972"/>
    <cellStyle name="20% - Akzent1 2 2 2 2 2 3 3 2" xfId="19973"/>
    <cellStyle name="20% - Akzent1 2 2 3 2 3 3 2" xfId="19974"/>
    <cellStyle name="20% - Akzent1 2 3 3 3 3 2" xfId="19975"/>
    <cellStyle name="20% - Akzent1 2 3 2 2 3 3 2" xfId="19976"/>
    <cellStyle name="20% - Akzent1 2 4 2 3 3 2" xfId="19977"/>
    <cellStyle name="20% - Akzent1 3 5 3 3 2" xfId="19978"/>
    <cellStyle name="20% - Akzent1 3 2 4 3 3 2" xfId="19979"/>
    <cellStyle name="20% - Akzent1 3 2 2 3 3 3 2" xfId="19980"/>
    <cellStyle name="20% - Akzent1 3 2 2 2 2 3 3 2" xfId="19981"/>
    <cellStyle name="20% - Akzent1 3 2 3 2 3 3 2" xfId="19982"/>
    <cellStyle name="20% - Akzent1 3 3 3 3 3 2" xfId="19983"/>
    <cellStyle name="20% - Akzent1 3 3 2 2 3 3 2" xfId="19984"/>
    <cellStyle name="20% - Akzent1 3 4 2 3 3 2" xfId="19985"/>
    <cellStyle name="20% - Akzent2 2 5 3 3 2" xfId="19986"/>
    <cellStyle name="20% - Akzent2 2 2 4 3 3 2" xfId="19987"/>
    <cellStyle name="20% - Akzent2 2 2 2 3 3 3 2" xfId="19988"/>
    <cellStyle name="20% - Akzent2 2 2 2 2 2 3 3 2" xfId="19989"/>
    <cellStyle name="20% - Akzent2 2 2 3 2 3 3 2" xfId="19990"/>
    <cellStyle name="20% - Akzent2 2 3 3 3 3 2" xfId="19991"/>
    <cellStyle name="20% - Akzent2 2 3 2 2 3 3 2" xfId="19992"/>
    <cellStyle name="20% - Akzent2 2 4 2 3 3 2" xfId="19993"/>
    <cellStyle name="20% - Akzent2 3 5 3 3 2" xfId="19994"/>
    <cellStyle name="20% - Akzent2 3 2 4 3 3 2" xfId="19995"/>
    <cellStyle name="20% - Akzent2 3 2 2 3 3 3 2" xfId="19996"/>
    <cellStyle name="20% - Akzent2 3 2 2 2 2 3 3 2" xfId="19997"/>
    <cellStyle name="20% - Akzent2 3 2 3 2 3 3 2" xfId="19998"/>
    <cellStyle name="20% - Akzent2 3 3 3 3 3 2" xfId="19999"/>
    <cellStyle name="20% - Akzent2 3 3 2 2 3 3 2" xfId="20000"/>
    <cellStyle name="20% - Akzent2 3 4 2 3 3 2" xfId="20001"/>
    <cellStyle name="20% - Akzent3 2 5 3 3 2" xfId="20002"/>
    <cellStyle name="20% - Akzent3 2 2 4 3 3 2" xfId="20003"/>
    <cellStyle name="20% - Akzent3 2 2 2 3 3 3 2" xfId="20004"/>
    <cellStyle name="20% - Akzent3 2 2 2 2 2 3 3 2" xfId="20005"/>
    <cellStyle name="20% - Akzent3 2 2 3 2 3 3 2" xfId="20006"/>
    <cellStyle name="20% - Akzent3 2 3 3 3 3 2" xfId="20007"/>
    <cellStyle name="20% - Akzent3 2 3 2 2 3 3 2" xfId="20008"/>
    <cellStyle name="20% - Akzent3 2 4 2 3 3 2" xfId="20009"/>
    <cellStyle name="20% - Akzent3 3 5 3 3 2" xfId="20010"/>
    <cellStyle name="20% - Akzent3 3 2 4 3 3 2" xfId="20011"/>
    <cellStyle name="20% - Akzent3 3 2 2 3 3 3 2" xfId="20012"/>
    <cellStyle name="20% - Akzent3 3 2 2 2 2 3 3 2" xfId="20013"/>
    <cellStyle name="20% - Akzent3 3 2 3 2 3 3 2" xfId="20014"/>
    <cellStyle name="20% - Akzent3 3 3 3 3 3 2" xfId="20015"/>
    <cellStyle name="20% - Akzent3 3 3 2 2 3 3 2" xfId="20016"/>
    <cellStyle name="20% - Akzent3 3 4 2 3 3 2" xfId="20017"/>
    <cellStyle name="20% - Akzent4 2 5 3 3 2" xfId="20018"/>
    <cellStyle name="20% - Akzent4 2 2 4 3 3 2" xfId="20019"/>
    <cellStyle name="20% - Akzent4 2 2 2 3 3 3 2" xfId="20020"/>
    <cellStyle name="20% - Akzent4 2 2 2 2 2 3 3 2" xfId="20021"/>
    <cellStyle name="20% - Akzent4 2 2 3 2 3 3 2" xfId="20022"/>
    <cellStyle name="20% - Akzent4 2 3 3 3 3 2" xfId="20023"/>
    <cellStyle name="20% - Akzent4 2 3 2 2 3 3 2" xfId="20024"/>
    <cellStyle name="20% - Akzent4 2 4 2 3 3 2" xfId="20025"/>
    <cellStyle name="20% - Akzent4 3 5 3 3 2" xfId="20026"/>
    <cellStyle name="20% - Akzent4 3 2 4 3 3 2" xfId="20027"/>
    <cellStyle name="20% - Akzent4 3 2 2 3 3 3 2" xfId="20028"/>
    <cellStyle name="20% - Akzent4 3 2 2 2 2 3 3 2" xfId="20029"/>
    <cellStyle name="20% - Akzent4 3 2 3 2 3 3 2" xfId="20030"/>
    <cellStyle name="20% - Akzent4 3 3 3 3 3 2" xfId="20031"/>
    <cellStyle name="20% - Akzent4 3 3 2 2 3 3 2" xfId="20032"/>
    <cellStyle name="20% - Akzent4 3 4 2 3 3 2" xfId="20033"/>
    <cellStyle name="20% - Akzent5 2 5 3 3 2" xfId="20034"/>
    <cellStyle name="20% - Akzent5 2 2 4 3 3 2" xfId="20035"/>
    <cellStyle name="20% - Akzent5 2 2 2 3 3 3 2" xfId="20036"/>
    <cellStyle name="20% - Akzent5 2 2 2 2 2 3 3 2" xfId="20037"/>
    <cellStyle name="20% - Akzent5 2 2 3 2 3 3 2" xfId="20038"/>
    <cellStyle name="20% - Akzent5 2 3 3 3 3 2" xfId="20039"/>
    <cellStyle name="20% - Akzent5 2 3 2 2 3 3 2" xfId="20040"/>
    <cellStyle name="20% - Akzent5 2 4 2 3 3 2" xfId="20041"/>
    <cellStyle name="20% - Akzent5 3 5 3 3 2" xfId="20042"/>
    <cellStyle name="20% - Akzent5 3 2 4 3 3 2" xfId="20043"/>
    <cellStyle name="20% - Akzent5 3 2 2 3 3 3 2" xfId="20044"/>
    <cellStyle name="20% - Akzent5 3 2 2 2 2 3 3 2" xfId="20045"/>
    <cellStyle name="20% - Akzent5 3 2 3 2 3 3 2" xfId="20046"/>
    <cellStyle name="20% - Akzent5 3 3 3 3 3 2" xfId="20047"/>
    <cellStyle name="20% - Akzent5 3 3 2 2 3 3 2" xfId="20048"/>
    <cellStyle name="20% - Akzent5 3 4 2 3 3 2" xfId="20049"/>
    <cellStyle name="20% - Akzent6 5 4 3 3 2" xfId="20050"/>
    <cellStyle name="20% - Akzent6 5 2 3 3 3 2" xfId="20051"/>
    <cellStyle name="20% - Akzent6 5 2 2 2 3 3 2" xfId="20052"/>
    <cellStyle name="20% - Akzent6 5 3 2 3 3 2" xfId="20053"/>
    <cellStyle name="20% - Akzent6 6 2 4 3 3 2" xfId="20054"/>
    <cellStyle name="20% - Akzent6 6 2 2 3 3 3 2" xfId="20055"/>
    <cellStyle name="20% - Akzent6 6 2 2 2 2 3 3 2" xfId="20056"/>
    <cellStyle name="20% - Akzent6 6 2 3 2 3 3 2" xfId="20057"/>
    <cellStyle name="20% - Akzent6 7 4 3 3 2" xfId="20058"/>
    <cellStyle name="20% - Akzent6 7 2 3 3 3 2" xfId="20059"/>
    <cellStyle name="20% - Akzent6 7 2 2 2 3 3 2" xfId="20060"/>
    <cellStyle name="20% - Akzent6 7 3 2 3 3 2" xfId="20061"/>
    <cellStyle name="40% - Akzent1 2 5 3 3 2" xfId="20062"/>
    <cellStyle name="40% - Akzent1 2 2 4 3 3 2" xfId="20063"/>
    <cellStyle name="40% - Akzent1 2 2 2 3 3 3 2" xfId="20064"/>
    <cellStyle name="40% - Akzent1 2 2 2 2 2 3 3 2" xfId="20065"/>
    <cellStyle name="40% - Akzent1 2 2 3 2 3 3 2" xfId="20066"/>
    <cellStyle name="40% - Akzent1 2 3 3 3 3 2" xfId="20067"/>
    <cellStyle name="40% - Akzent1 2 3 2 2 3 3 2" xfId="20068"/>
    <cellStyle name="40% - Akzent1 2 4 2 3 3 2" xfId="20069"/>
    <cellStyle name="40% - Akzent1 3 5 3 3 2" xfId="20070"/>
    <cellStyle name="40% - Akzent1 3 2 4 3 3 2" xfId="20071"/>
    <cellStyle name="40% - Akzent1 3 2 2 3 3 3 2" xfId="20072"/>
    <cellStyle name="40% - Akzent1 3 2 2 2 2 3 3 2" xfId="20073"/>
    <cellStyle name="40% - Akzent1 3 2 3 2 3 3 2" xfId="20074"/>
    <cellStyle name="40% - Akzent1 3 3 3 3 3 2" xfId="20075"/>
    <cellStyle name="40% - Akzent1 3 3 2 2 3 3 2" xfId="20076"/>
    <cellStyle name="40% - Akzent1 3 4 2 3 3 2" xfId="20077"/>
    <cellStyle name="40% - Akzent2 2 5 3 3 2" xfId="20078"/>
    <cellStyle name="40% - Akzent2 2 2 4 3 3 2" xfId="20079"/>
    <cellStyle name="40% - Akzent2 2 2 2 3 3 3 2" xfId="20080"/>
    <cellStyle name="40% - Akzent2 2 2 2 2 2 3 3 2" xfId="20081"/>
    <cellStyle name="40% - Akzent2 2 2 3 2 3 3 2" xfId="20082"/>
    <cellStyle name="40% - Akzent2 2 3 3 3 3 2" xfId="20083"/>
    <cellStyle name="40% - Akzent2 2 3 2 2 3 3 2" xfId="20084"/>
    <cellStyle name="40% - Akzent2 2 4 2 3 3 2" xfId="20085"/>
    <cellStyle name="40% - Akzent2 3 5 3 3 2" xfId="20086"/>
    <cellStyle name="40% - Akzent2 3 2 4 3 3 2" xfId="20087"/>
    <cellStyle name="40% - Akzent2 3 2 2 3 3 3 2" xfId="20088"/>
    <cellStyle name="40% - Akzent2 3 2 2 2 2 3 3 2" xfId="20089"/>
    <cellStyle name="40% - Akzent2 3 2 3 2 3 3 2" xfId="20090"/>
    <cellStyle name="40% - Akzent2 3 3 3 3 3 2" xfId="20091"/>
    <cellStyle name="40% - Akzent2 3 3 2 2 3 3 2" xfId="20092"/>
    <cellStyle name="40% - Akzent2 3 4 2 3 3 2" xfId="20093"/>
    <cellStyle name="40% - Akzent3 2 5 3 3 2" xfId="20094"/>
    <cellStyle name="40% - Akzent3 2 2 4 3 3 2" xfId="20095"/>
    <cellStyle name="40% - Akzent3 2 2 2 3 3 3 2" xfId="20096"/>
    <cellStyle name="40% - Akzent3 2 2 2 2 2 3 3 2" xfId="20097"/>
    <cellStyle name="40% - Akzent3 2 2 3 2 3 3 2" xfId="20098"/>
    <cellStyle name="40% - Akzent3 2 3 3 3 3 2" xfId="20099"/>
    <cellStyle name="40% - Akzent3 2 3 2 2 3 3 2" xfId="20100"/>
    <cellStyle name="40% - Akzent3 2 4 2 3 3 2" xfId="20101"/>
    <cellStyle name="40% - Akzent3 3 5 3 3 2" xfId="20102"/>
    <cellStyle name="40% - Akzent3 3 2 4 3 3 2" xfId="20103"/>
    <cellStyle name="40% - Akzent3 3 2 2 3 3 3 2" xfId="20104"/>
    <cellStyle name="40% - Akzent3 3 2 2 2 2 3 3 2" xfId="20105"/>
    <cellStyle name="40% - Akzent3 3 2 3 2 3 3 2" xfId="20106"/>
    <cellStyle name="40% - Akzent3 3 3 3 3 3 2" xfId="20107"/>
    <cellStyle name="40% - Akzent3 3 3 2 2 3 3 2" xfId="20108"/>
    <cellStyle name="40% - Akzent3 3 4 2 3 3 2" xfId="20109"/>
    <cellStyle name="40% - Akzent4 2 5 3 3 2" xfId="20110"/>
    <cellStyle name="40% - Akzent4 2 2 4 3 3 2" xfId="20111"/>
    <cellStyle name="40% - Akzent4 2 2 2 3 3 3 2" xfId="20112"/>
    <cellStyle name="40% - Akzent4 2 2 2 2 2 3 3 2" xfId="20113"/>
    <cellStyle name="40% - Akzent4 2 2 3 2 3 3 2" xfId="20114"/>
    <cellStyle name="40% - Akzent4 2 3 3 3 3 2" xfId="20115"/>
    <cellStyle name="40% - Akzent4 2 3 2 2 3 3 2" xfId="20116"/>
    <cellStyle name="40% - Akzent4 2 4 2 3 3 2" xfId="20117"/>
    <cellStyle name="40% - Akzent4 3 5 3 3 2" xfId="20118"/>
    <cellStyle name="40% - Akzent4 3 2 4 3 3 2" xfId="20119"/>
    <cellStyle name="40% - Akzent4 3 2 2 3 3 3 2" xfId="20120"/>
    <cellStyle name="40% - Akzent4 3 2 2 2 2 3 3 2" xfId="20121"/>
    <cellStyle name="40% - Akzent4 3 2 3 2 3 3 2" xfId="20122"/>
    <cellStyle name="40% - Akzent4 3 3 3 3 3 2" xfId="20123"/>
    <cellStyle name="40% - Akzent4 3 3 2 2 3 3 2" xfId="20124"/>
    <cellStyle name="40% - Akzent4 3 4 2 3 3 2" xfId="20125"/>
    <cellStyle name="40% - Akzent5 2 5 3 3 2" xfId="20126"/>
    <cellStyle name="40% - Akzent5 2 2 4 3 3 2" xfId="20127"/>
    <cellStyle name="40% - Akzent5 2 2 2 3 3 3 2" xfId="20128"/>
    <cellStyle name="40% - Akzent5 2 2 2 2 2 3 3 2" xfId="20129"/>
    <cellStyle name="40% - Akzent5 2 2 3 2 3 3 2" xfId="20130"/>
    <cellStyle name="40% - Akzent5 2 3 3 3 3 2" xfId="20131"/>
    <cellStyle name="40% - Akzent5 2 3 2 2 3 3 2" xfId="20132"/>
    <cellStyle name="40% - Akzent5 2 4 2 3 3 2" xfId="20133"/>
    <cellStyle name="40% - Akzent5 3 5 3 3 2" xfId="20134"/>
    <cellStyle name="40% - Akzent5 3 2 4 3 3 2" xfId="20135"/>
    <cellStyle name="40% - Akzent5 3 2 2 3 3 3 2" xfId="20136"/>
    <cellStyle name="40% - Akzent5 3 2 2 2 2 3 3 2" xfId="20137"/>
    <cellStyle name="40% - Akzent5 3 2 3 2 3 3 2" xfId="20138"/>
    <cellStyle name="40% - Akzent5 3 3 3 3 3 2" xfId="20139"/>
    <cellStyle name="40% - Akzent5 3 3 2 2 3 3 2" xfId="20140"/>
    <cellStyle name="40% - Akzent5 3 4 2 3 3 2" xfId="20141"/>
    <cellStyle name="40% - Akzent6 2 5 3 3 2" xfId="20142"/>
    <cellStyle name="40% - Akzent6 2 2 4 3 3 2" xfId="20143"/>
    <cellStyle name="40% - Akzent6 2 2 2 3 3 3 2" xfId="20144"/>
    <cellStyle name="40% - Akzent6 2 2 2 2 2 3 3 2" xfId="20145"/>
    <cellStyle name="40% - Akzent6 2 2 3 2 3 3 2" xfId="20146"/>
    <cellStyle name="40% - Akzent6 2 3 3 3 3 2" xfId="20147"/>
    <cellStyle name="40% - Akzent6 2 3 2 2 3 3 2" xfId="20148"/>
    <cellStyle name="40% - Akzent6 2 4 2 3 3 2" xfId="20149"/>
    <cellStyle name="40% - Akzent6 3 5 3 3 2" xfId="20150"/>
    <cellStyle name="40% - Akzent6 3 2 4 3 3 2" xfId="20151"/>
    <cellStyle name="40% - Akzent6 3 2 2 3 3 3 2" xfId="20152"/>
    <cellStyle name="40% - Akzent6 3 2 2 2 2 3 3 2" xfId="20153"/>
    <cellStyle name="40% - Akzent6 3 2 3 2 3 3 2" xfId="20154"/>
    <cellStyle name="40% - Akzent6 3 3 3 3 3 2" xfId="20155"/>
    <cellStyle name="40% - Akzent6 3 3 2 2 3 3 2" xfId="20156"/>
    <cellStyle name="40% - Akzent6 3 4 2 3 3 2" xfId="20157"/>
    <cellStyle name="Notiz 2 2 3 3 3 3 2" xfId="20158"/>
    <cellStyle name="Notiz 2 2 3 2 2 3 3 2" xfId="20159"/>
    <cellStyle name="Notiz 3 2 3 3 3 3 2" xfId="20160"/>
    <cellStyle name="Notiz 3 2 3 2 2 3 3 2" xfId="20161"/>
    <cellStyle name="Notiz 7 4 3 3 2" xfId="20162"/>
    <cellStyle name="Notiz 7 2 3 3 3 2" xfId="20163"/>
    <cellStyle name="Notiz 7 2 2 2 3 3 2" xfId="20164"/>
    <cellStyle name="Notiz 7 3 2 3 3 2" xfId="20165"/>
    <cellStyle name="Prozent 5 4 3 3 2" xfId="20166"/>
    <cellStyle name="Prozent 5 2 3 4 3 2" xfId="20167"/>
    <cellStyle name="Prozent 5 2 2 2 3 3 2" xfId="20168"/>
    <cellStyle name="Prozent 5 3 2 4 3 2" xfId="20169"/>
    <cellStyle name="Standard 3 3 2 4 3 2" xfId="20170"/>
    <cellStyle name="Standard 6 3 2 4 3 2" xfId="20171"/>
    <cellStyle name="Standard 7 4 3 3 2" xfId="20172"/>
    <cellStyle name="Standard 7 2 3 4 3 2" xfId="20173"/>
    <cellStyle name="Standard 7 2 2 2 3 3 2" xfId="20174"/>
    <cellStyle name="Standard 7 3 2 4 3 2" xfId="20175"/>
    <cellStyle name="Komma 3 2 3 3" xfId="20176"/>
    <cellStyle name="Standard 6 4 4 3 2" xfId="20177"/>
    <cellStyle name="Standard 3 4 4 3 2" xfId="20178"/>
    <cellStyle name="Normal 2 4 3 2" xfId="20179"/>
    <cellStyle name="Normal 3 2 3 2" xfId="20180"/>
    <cellStyle name="Pourcentage 3 2 3 2" xfId="20181"/>
    <cellStyle name="Normal 2 3 2 3 2" xfId="20182"/>
    <cellStyle name="Milliers 2 2 3 3" xfId="20183"/>
    <cellStyle name="20 % - Akzent6 5 2 3 2" xfId="20184"/>
    <cellStyle name="20 % - Akzent6 2 4 2 3 2" xfId="20185"/>
    <cellStyle name="20 % - Akzent6 2 2 3 2 3 2" xfId="20186"/>
    <cellStyle name="20 % - Akzent6 3 3 2 3 2" xfId="20187"/>
    <cellStyle name="20% - Akzent1 2 6 2 3 2" xfId="20188"/>
    <cellStyle name="20% - Akzent1 2 2 5 2 3 2" xfId="20189"/>
    <cellStyle name="20% - Akzent1 2 2 2 4 2 3 2" xfId="20190"/>
    <cellStyle name="20% - Akzent1 2 2 2 2 3 2 3 2" xfId="20191"/>
    <cellStyle name="20% - Akzent1 2 2 3 3 2 3 2" xfId="20192"/>
    <cellStyle name="20% - Akzent1 2 3 4 2 3 2" xfId="20193"/>
    <cellStyle name="20% - Akzent1 2 3 2 3 2 3 2" xfId="20194"/>
    <cellStyle name="20% - Akzent1 2 4 3 2 3 2" xfId="20195"/>
    <cellStyle name="20% - Akzent1 3 6 2 3 2" xfId="20196"/>
    <cellStyle name="20% - Akzent1 3 2 5 2 3 2" xfId="20197"/>
    <cellStyle name="20% - Akzent1 3 2 2 4 2 3 2" xfId="20198"/>
    <cellStyle name="20% - Akzent1 3 2 2 2 3 2 3 2" xfId="20199"/>
    <cellStyle name="20% - Akzent1 3 2 3 3 2 3 2" xfId="20200"/>
    <cellStyle name="20% - Akzent1 3 3 4 2 3 2" xfId="20201"/>
    <cellStyle name="20% - Akzent1 3 3 2 3 2 3 2" xfId="20202"/>
    <cellStyle name="20% - Akzent1 3 4 3 2 3 2" xfId="20203"/>
    <cellStyle name="20% - Akzent2 2 6 2 3 2" xfId="20204"/>
    <cellStyle name="20% - Akzent2 2 2 5 2 3 2" xfId="20205"/>
    <cellStyle name="20% - Akzent2 2 2 2 4 2 3 2" xfId="20206"/>
    <cellStyle name="20% - Akzent2 2 2 2 2 3 2 3 2" xfId="20207"/>
    <cellStyle name="20% - Akzent2 2 2 3 3 2 3 2" xfId="20208"/>
    <cellStyle name="20% - Akzent2 2 3 4 2 3 2" xfId="20209"/>
    <cellStyle name="20% - Akzent2 2 3 2 3 2 3 2" xfId="20210"/>
    <cellStyle name="20% - Akzent2 2 4 3 2 3 2" xfId="20211"/>
    <cellStyle name="20% - Akzent2 3 6 2 3 2" xfId="20212"/>
    <cellStyle name="20% - Akzent2 3 2 5 2 3 2" xfId="20213"/>
    <cellStyle name="20% - Akzent2 3 2 2 4 2 3 2" xfId="20214"/>
    <cellStyle name="20% - Akzent2 3 2 2 2 3 2 3 2" xfId="20215"/>
    <cellStyle name="20% - Akzent2 3 2 3 3 2 3 2" xfId="20216"/>
    <cellStyle name="20% - Akzent2 3 3 4 2 3 2" xfId="20217"/>
    <cellStyle name="20% - Akzent2 3 3 2 3 2 3 2" xfId="20218"/>
    <cellStyle name="20% - Akzent2 3 4 3 2 3 2" xfId="20219"/>
    <cellStyle name="20% - Akzent3 2 6 2 3 2" xfId="20220"/>
    <cellStyle name="20% - Akzent3 2 2 5 2 3 2" xfId="20221"/>
    <cellStyle name="20% - Akzent3 2 2 2 4 2 3 2" xfId="20222"/>
    <cellStyle name="20% - Akzent3 2 2 2 2 3 2 3 2" xfId="20223"/>
    <cellStyle name="20% - Akzent3 2 2 3 3 2 3 2" xfId="20224"/>
    <cellStyle name="20% - Akzent3 2 3 4 2 3 2" xfId="20225"/>
    <cellStyle name="20% - Akzent3 2 3 2 3 2 3 2" xfId="20226"/>
    <cellStyle name="20% - Akzent3 2 4 3 2 3 2" xfId="20227"/>
    <cellStyle name="20% - Akzent3 3 6 2 3 2" xfId="20228"/>
    <cellStyle name="20% - Akzent3 3 2 5 2 3 2" xfId="20229"/>
    <cellStyle name="20% - Akzent3 3 2 2 4 2 3 2" xfId="20230"/>
    <cellStyle name="20% - Akzent3 3 2 2 2 3 2 3 2" xfId="20231"/>
    <cellStyle name="20% - Akzent3 3 2 3 3 2 3 2" xfId="20232"/>
    <cellStyle name="20% - Akzent3 3 3 4 2 3 2" xfId="20233"/>
    <cellStyle name="20% - Akzent3 3 3 2 3 2 3 2" xfId="20234"/>
    <cellStyle name="20% - Akzent3 3 4 3 2 3 2" xfId="20235"/>
    <cellStyle name="20% - Akzent4 2 6 2 3 2" xfId="20236"/>
    <cellStyle name="20% - Akzent4 2 2 5 2 3 2" xfId="20237"/>
    <cellStyle name="20% - Akzent4 2 2 2 4 2 3 2" xfId="20238"/>
    <cellStyle name="20% - Akzent4 2 2 2 2 3 2 3 2" xfId="20239"/>
    <cellStyle name="20% - Akzent4 2 2 3 3 2 3 2" xfId="20240"/>
    <cellStyle name="20% - Akzent4 2 3 4 2 3 2" xfId="20241"/>
    <cellStyle name="20% - Akzent4 2 3 2 3 2 3 2" xfId="20242"/>
    <cellStyle name="20% - Akzent4 2 4 3 2 3 2" xfId="20243"/>
    <cellStyle name="20% - Akzent4 3 6 2 3 2" xfId="20244"/>
    <cellStyle name="20% - Akzent4 3 2 5 2 3 2" xfId="20245"/>
    <cellStyle name="20% - Akzent4 3 2 2 4 2 3 2" xfId="20246"/>
    <cellStyle name="20% - Akzent4 3 2 2 2 3 2 3 2" xfId="20247"/>
    <cellStyle name="20% - Akzent4 3 2 3 3 2 3 2" xfId="20248"/>
    <cellStyle name="20% - Akzent4 3 3 4 2 3 2" xfId="20249"/>
    <cellStyle name="20% - Akzent4 3 3 2 3 2 3 2" xfId="20250"/>
    <cellStyle name="20% - Akzent4 3 4 3 2 3 2" xfId="20251"/>
    <cellStyle name="20% - Akzent5 2 6 2 3 2" xfId="20252"/>
    <cellStyle name="20% - Akzent5 2 2 5 2 3 2" xfId="20253"/>
    <cellStyle name="20% - Akzent5 2 2 2 4 2 3 2" xfId="20254"/>
    <cellStyle name="20% - Akzent5 2 2 2 2 3 2 3 2" xfId="20255"/>
    <cellStyle name="20% - Akzent5 2 2 3 3 2 3 2" xfId="20256"/>
    <cellStyle name="20% - Akzent5 2 3 4 2 3 2" xfId="20257"/>
    <cellStyle name="20% - Akzent5 2 3 2 3 2 3 2" xfId="20258"/>
    <cellStyle name="20% - Akzent5 2 4 3 2 3 2" xfId="20259"/>
    <cellStyle name="20% - Akzent5 3 6 2 3 2" xfId="20260"/>
    <cellStyle name="20% - Akzent5 3 2 5 2 3 2" xfId="20261"/>
    <cellStyle name="20% - Akzent5 3 2 2 4 2 3 2" xfId="20262"/>
    <cellStyle name="20% - Akzent5 3 2 2 2 3 2 3 2" xfId="20263"/>
    <cellStyle name="20% - Akzent5 3 2 3 3 2 3 2" xfId="20264"/>
    <cellStyle name="20% - Akzent5 3 3 4 2 3 2" xfId="20265"/>
    <cellStyle name="20% - Akzent5 3 3 2 3 2 3 2" xfId="20266"/>
    <cellStyle name="20% - Akzent5 3 4 3 2 3 2" xfId="20267"/>
    <cellStyle name="20% - Akzent6 5 5 2 3 2" xfId="20268"/>
    <cellStyle name="20% - Akzent6 5 2 4 2 3 2" xfId="20269"/>
    <cellStyle name="20% - Akzent6 5 2 2 3 2 3 2" xfId="20270"/>
    <cellStyle name="20% - Akzent6 5 3 3 2 3 2" xfId="20271"/>
    <cellStyle name="20% - Akzent6 6 2 5 2 3 2" xfId="20272"/>
    <cellStyle name="20% - Akzent6 6 2 2 4 2 3 2" xfId="20273"/>
    <cellStyle name="20% - Akzent6 6 2 2 2 3 2 3 2" xfId="20274"/>
    <cellStyle name="20% - Akzent6 6 2 3 3 2 3 2" xfId="20275"/>
    <cellStyle name="20% - Akzent6 7 5 2 3 2" xfId="20276"/>
    <cellStyle name="20% - Akzent6 7 2 4 2 3 2" xfId="20277"/>
    <cellStyle name="20% - Akzent6 7 2 2 3 2 3 2" xfId="20278"/>
    <cellStyle name="20% - Akzent6 7 3 3 2 3 2" xfId="20279"/>
    <cellStyle name="40% - Akzent1 2 6 2 3 2" xfId="20280"/>
    <cellStyle name="40% - Akzent1 2 2 5 2 3 2" xfId="20281"/>
    <cellStyle name="40% - Akzent1 2 2 2 4 2 3 2" xfId="20282"/>
    <cellStyle name="40% - Akzent1 2 2 2 2 3 2 3 2" xfId="20283"/>
    <cellStyle name="40% - Akzent1 2 2 3 3 2 3 2" xfId="20284"/>
    <cellStyle name="40% - Akzent1 2 3 4 2 3 2" xfId="20285"/>
    <cellStyle name="40% - Akzent1 2 3 2 3 2 3 2" xfId="20286"/>
    <cellStyle name="40% - Akzent1 2 4 3 2 3 2" xfId="20287"/>
    <cellStyle name="40% - Akzent1 3 6 2 3 2" xfId="20288"/>
    <cellStyle name="40% - Akzent1 3 2 5 2 3 2" xfId="20289"/>
    <cellStyle name="40% - Akzent1 3 2 2 4 2 3 2" xfId="20290"/>
    <cellStyle name="40% - Akzent1 3 2 2 2 3 2 3 2" xfId="20291"/>
    <cellStyle name="40% - Akzent1 3 2 3 3 2 3 2" xfId="20292"/>
    <cellStyle name="40% - Akzent1 3 3 4 2 3 2" xfId="20293"/>
    <cellStyle name="40% - Akzent1 3 3 2 3 2 3 2" xfId="20294"/>
    <cellStyle name="40% - Akzent1 3 4 3 2 3 2" xfId="20295"/>
    <cellStyle name="40% - Akzent2 2 6 2 3 2" xfId="20296"/>
    <cellStyle name="40% - Akzent2 2 2 5 2 3 2" xfId="20297"/>
    <cellStyle name="40% - Akzent2 2 2 2 4 2 3 2" xfId="20298"/>
    <cellStyle name="40% - Akzent2 2 2 2 2 3 2 3 2" xfId="20299"/>
    <cellStyle name="40% - Akzent2 2 2 3 3 2 3 2" xfId="20300"/>
    <cellStyle name="40% - Akzent2 2 3 4 2 3 2" xfId="20301"/>
    <cellStyle name="40% - Akzent2 2 3 2 3 2 3 2" xfId="20302"/>
    <cellStyle name="40% - Akzent2 2 4 3 2 3 2" xfId="20303"/>
    <cellStyle name="40% - Akzent2 3 6 2 3 2" xfId="20304"/>
    <cellStyle name="40% - Akzent2 3 2 5 2 3 2" xfId="20305"/>
    <cellStyle name="40% - Akzent2 3 2 2 4 2 3 2" xfId="20306"/>
    <cellStyle name="40% - Akzent2 3 2 2 2 3 2 3 2" xfId="20307"/>
    <cellStyle name="40% - Akzent2 3 2 3 3 2 3 2" xfId="20308"/>
    <cellStyle name="40% - Akzent2 3 3 4 2 3 2" xfId="20309"/>
    <cellStyle name="40% - Akzent2 3 3 2 3 2 3 2" xfId="20310"/>
    <cellStyle name="40% - Akzent2 3 4 3 2 3 2" xfId="20311"/>
    <cellStyle name="40% - Akzent3 2 6 2 3 2" xfId="20312"/>
    <cellStyle name="40% - Akzent3 2 2 5 2 3 2" xfId="20313"/>
    <cellStyle name="40% - Akzent3 2 2 2 4 2 3 2" xfId="20314"/>
    <cellStyle name="40% - Akzent3 2 2 2 2 3 2 3 2" xfId="20315"/>
    <cellStyle name="40% - Akzent3 2 2 3 3 2 3 2" xfId="20316"/>
    <cellStyle name="40% - Akzent3 2 3 4 2 3 2" xfId="20317"/>
    <cellStyle name="40% - Akzent3 2 3 2 3 2 3 2" xfId="20318"/>
    <cellStyle name="40% - Akzent3 2 4 3 2 3 2" xfId="20319"/>
    <cellStyle name="40% - Akzent3 3 6 2 3 2" xfId="20320"/>
    <cellStyle name="40% - Akzent3 3 2 5 2 3 2" xfId="20321"/>
    <cellStyle name="40% - Akzent3 3 2 2 4 2 3 2" xfId="20322"/>
    <cellStyle name="40% - Akzent3 3 2 2 2 3 2 3 2" xfId="20323"/>
    <cellStyle name="40% - Akzent3 3 2 3 3 2 3 2" xfId="20324"/>
    <cellStyle name="40% - Akzent3 3 3 4 2 3 2" xfId="20325"/>
    <cellStyle name="40% - Akzent3 3 3 2 3 2 3 2" xfId="20326"/>
    <cellStyle name="40% - Akzent3 3 4 3 2 3 2" xfId="20327"/>
    <cellStyle name="40% - Akzent4 2 6 2 3 2" xfId="20328"/>
    <cellStyle name="40% - Akzent4 2 2 5 2 3 2" xfId="20329"/>
    <cellStyle name="40% - Akzent4 2 2 2 4 2 3 2" xfId="20330"/>
    <cellStyle name="40% - Akzent4 2 2 2 2 3 2 3 2" xfId="20331"/>
    <cellStyle name="40% - Akzent4 2 2 3 3 2 3 2" xfId="20332"/>
    <cellStyle name="40% - Akzent4 2 3 4 2 3 2" xfId="20333"/>
    <cellStyle name="40% - Akzent4 2 3 2 3 2 3 2" xfId="20334"/>
    <cellStyle name="40% - Akzent4 2 4 3 2 3 2" xfId="20335"/>
    <cellStyle name="40% - Akzent4 3 6 2 3 2" xfId="20336"/>
    <cellStyle name="40% - Akzent4 3 2 5 2 3 2" xfId="20337"/>
    <cellStyle name="40% - Akzent4 3 2 2 4 2 3 2" xfId="20338"/>
    <cellStyle name="40% - Akzent4 3 2 2 2 3 2 3 2" xfId="20339"/>
    <cellStyle name="40% - Akzent4 3 2 3 3 2 3 2" xfId="20340"/>
    <cellStyle name="40% - Akzent4 3 3 4 2 3 2" xfId="20341"/>
    <cellStyle name="40% - Akzent4 3 3 2 3 2 3 2" xfId="20342"/>
    <cellStyle name="40% - Akzent4 3 4 3 2 3 2" xfId="20343"/>
    <cellStyle name="40% - Akzent5 2 6 2 3 2" xfId="20344"/>
    <cellStyle name="40% - Akzent5 2 2 5 2 3 2" xfId="20345"/>
    <cellStyle name="40% - Akzent5 2 2 2 4 2 3 2" xfId="20346"/>
    <cellStyle name="40% - Akzent5 2 2 2 2 3 2 3 2" xfId="20347"/>
    <cellStyle name="40% - Akzent5 2 2 3 3 2 3 2" xfId="20348"/>
    <cellStyle name="40% - Akzent5 2 3 4 2 3 2" xfId="20349"/>
    <cellStyle name="40% - Akzent5 2 3 2 3 2 3 2" xfId="20350"/>
    <cellStyle name="40% - Akzent5 2 4 3 2 3 2" xfId="20351"/>
    <cellStyle name="40% - Akzent5 3 6 2 3 2" xfId="20352"/>
    <cellStyle name="40% - Akzent5 3 2 5 2 3 2" xfId="20353"/>
    <cellStyle name="40% - Akzent5 3 2 2 4 2 3 2" xfId="20354"/>
    <cellStyle name="40% - Akzent5 3 2 2 2 3 2 3 2" xfId="20355"/>
    <cellStyle name="40% - Akzent5 3 2 3 3 2 3 2" xfId="20356"/>
    <cellStyle name="40% - Akzent5 3 3 4 2 3 2" xfId="20357"/>
    <cellStyle name="40% - Akzent5 3 3 2 3 2 3 2" xfId="20358"/>
    <cellStyle name="40% - Akzent5 3 4 3 2 3 2" xfId="20359"/>
    <cellStyle name="40% - Akzent6 2 6 2 3 2" xfId="20360"/>
    <cellStyle name="40% - Akzent6 2 2 5 2 3 2" xfId="20361"/>
    <cellStyle name="40% - Akzent6 2 2 2 4 2 3 2" xfId="20362"/>
    <cellStyle name="40% - Akzent6 2 2 2 2 3 2 3 2" xfId="20363"/>
    <cellStyle name="40% - Akzent6 2 2 3 3 2 3 2" xfId="20364"/>
    <cellStyle name="40% - Akzent6 2 3 4 2 3 2" xfId="20365"/>
    <cellStyle name="40% - Akzent6 2 3 2 3 2 3 2" xfId="20366"/>
    <cellStyle name="40% - Akzent6 2 4 3 2 3 2" xfId="20367"/>
    <cellStyle name="40% - Akzent6 3 6 2 3 2" xfId="20368"/>
    <cellStyle name="40% - Akzent6 3 2 5 2 3 2" xfId="20369"/>
    <cellStyle name="40% - Akzent6 3 2 2 4 2 3 2" xfId="20370"/>
    <cellStyle name="40% - Akzent6 3 2 2 2 3 2 3 2" xfId="20371"/>
    <cellStyle name="40% - Akzent6 3 2 3 3 2 3 2" xfId="20372"/>
    <cellStyle name="40% - Akzent6 3 3 4 2 3 2" xfId="20373"/>
    <cellStyle name="40% - Akzent6 3 3 2 3 2 3 2" xfId="20374"/>
    <cellStyle name="40% - Akzent6 3 4 3 2 3 2" xfId="20375"/>
    <cellStyle name="Notiz 2 2 3 4 2 3 2" xfId="20376"/>
    <cellStyle name="Notiz 2 2 3 2 3 2 3 2" xfId="20377"/>
    <cellStyle name="Notiz 3 2 3 4 2 3 2" xfId="20378"/>
    <cellStyle name="Notiz 3 2 3 2 3 2 3 2" xfId="20379"/>
    <cellStyle name="Notiz 7 5 2 3 2" xfId="20380"/>
    <cellStyle name="Notiz 7 2 4 2 3 2" xfId="20381"/>
    <cellStyle name="Notiz 7 2 2 3 2 3 2" xfId="20382"/>
    <cellStyle name="Notiz 7 3 3 2 3 2" xfId="20383"/>
    <cellStyle name="Prozent 5 5 2 3 2" xfId="20384"/>
    <cellStyle name="Prozent 5 2 4 2 3 2" xfId="20385"/>
    <cellStyle name="Prozent 5 2 2 3 2 3 2" xfId="20386"/>
    <cellStyle name="Prozent 5 3 3 3 3 2" xfId="20387"/>
    <cellStyle name="Standard 3 3 3 3 3 2" xfId="20388"/>
    <cellStyle name="Standard 6 3 3 3 3 2" xfId="20389"/>
    <cellStyle name="Standard 7 5 2 3 2" xfId="20390"/>
    <cellStyle name="Standard 7 2 4 2 3 2" xfId="20391"/>
    <cellStyle name="Standard 7 2 2 3 2 3 2" xfId="20392"/>
    <cellStyle name="Standard 7 3 3 3 3 2" xfId="20393"/>
    <cellStyle name="Komma 4 3 3 3" xfId="20394"/>
    <cellStyle name="Standard 3 5 2 3 2" xfId="20395"/>
    <cellStyle name="Standard 13 2 4 3 2" xfId="20396"/>
    <cellStyle name="20 % - Akzent6 4 2 2 3 2" xfId="20397"/>
    <cellStyle name="20 % - Akzent6 2 3 2 2 3 2" xfId="20398"/>
    <cellStyle name="20 % - Akzent6 2 2 2 2 2 3 2" xfId="20399"/>
    <cellStyle name="20 % - Akzent6 3 2 2 2 3 2" xfId="20400"/>
    <cellStyle name="20% - Akzent1 2 5 2 2 3 2" xfId="20401"/>
    <cellStyle name="20% - Akzent1 2 2 4 2 2 3 2" xfId="20402"/>
    <cellStyle name="20% - Akzent1 2 2 2 3 2 2 3 2" xfId="20403"/>
    <cellStyle name="20% - Akzent1 2 2 2 2 2 2 2 3 2" xfId="20404"/>
    <cellStyle name="20% - Akzent1 2 2 3 2 2 2 3 2" xfId="20405"/>
    <cellStyle name="20% - Akzent1 2 3 3 2 2 3 2" xfId="20406"/>
    <cellStyle name="20% - Akzent1 2 3 2 2 2 2 3 2" xfId="20407"/>
    <cellStyle name="20% - Akzent1 2 4 2 2 2 3 2" xfId="20408"/>
    <cellStyle name="20% - Akzent1 3 5 2 2 3 2" xfId="20409"/>
    <cellStyle name="20% - Akzent1 3 2 4 2 2 3 2" xfId="20410"/>
    <cellStyle name="20% - Akzent1 3 2 2 3 2 2 3 2" xfId="20411"/>
    <cellStyle name="20% - Akzent1 3 2 2 2 2 2 2 3 2" xfId="20412"/>
    <cellStyle name="20% - Akzent1 3 2 3 2 2 2 3 2" xfId="20413"/>
    <cellStyle name="20% - Akzent1 3 3 3 2 2 3 2" xfId="20414"/>
    <cellStyle name="20% - Akzent1 3 3 2 2 2 2 3 2" xfId="20415"/>
    <cellStyle name="20% - Akzent1 3 4 2 2 2 3 2" xfId="20416"/>
    <cellStyle name="20% - Akzent2 2 5 2 2 3 2" xfId="20417"/>
    <cellStyle name="20% - Akzent2 2 2 4 2 2 3 2" xfId="20418"/>
    <cellStyle name="20% - Akzent2 2 2 2 3 2 2 3 2" xfId="20419"/>
    <cellStyle name="20% - Akzent2 2 2 2 2 2 2 2 3 2" xfId="20420"/>
    <cellStyle name="20% - Akzent2 2 2 3 2 2 2 3 2" xfId="20421"/>
    <cellStyle name="20% - Akzent2 2 3 3 2 2 3 2" xfId="20422"/>
    <cellStyle name="20% - Akzent2 2 3 2 2 2 2 3 2" xfId="20423"/>
    <cellStyle name="20% - Akzent2 2 4 2 2 2 3 2" xfId="20424"/>
    <cellStyle name="20% - Akzent2 3 5 2 2 3 2" xfId="20425"/>
    <cellStyle name="20% - Akzent2 3 2 4 2 2 3 2" xfId="20426"/>
    <cellStyle name="20% - Akzent2 3 2 2 3 2 2 3 2" xfId="20427"/>
    <cellStyle name="20% - Akzent2 3 2 2 2 2 2 2 3 2" xfId="20428"/>
    <cellStyle name="20% - Akzent2 3 2 3 2 2 2 3 2" xfId="20429"/>
    <cellStyle name="20% - Akzent2 3 3 3 2 2 3 2" xfId="20430"/>
    <cellStyle name="20% - Akzent2 3 3 2 2 2 2 3 2" xfId="20431"/>
    <cellStyle name="20% - Akzent2 3 4 2 2 2 3 2" xfId="20432"/>
    <cellStyle name="20% - Akzent3 2 5 2 2 3 2" xfId="20433"/>
    <cellStyle name="20% - Akzent3 2 2 4 2 2 3 2" xfId="20434"/>
    <cellStyle name="20% - Akzent3 2 2 2 3 2 2 3 2" xfId="20435"/>
    <cellStyle name="20% - Akzent3 2 2 2 2 2 2 2 3 2" xfId="20436"/>
    <cellStyle name="20% - Akzent3 2 2 3 2 2 2 3 2" xfId="20437"/>
    <cellStyle name="20% - Akzent3 2 3 3 2 2 3 2" xfId="20438"/>
    <cellStyle name="20% - Akzent3 2 3 2 2 2 2 3 2" xfId="20439"/>
    <cellStyle name="20% - Akzent3 2 4 2 2 2 3 2" xfId="20440"/>
    <cellStyle name="20% - Akzent3 3 5 2 2 3 2" xfId="20441"/>
    <cellStyle name="20% - Akzent3 3 2 4 2 2 3 2" xfId="20442"/>
    <cellStyle name="20% - Akzent3 3 2 2 3 2 2 3 2" xfId="20443"/>
    <cellStyle name="20% - Akzent3 3 2 2 2 2 2 2 3 2" xfId="20444"/>
    <cellStyle name="20% - Akzent3 3 2 3 2 2 2 3 2" xfId="20445"/>
    <cellStyle name="20% - Akzent3 3 3 3 2 2 3 2" xfId="20446"/>
    <cellStyle name="20% - Akzent3 3 3 2 2 2 2 3 2" xfId="20447"/>
    <cellStyle name="20% - Akzent3 3 4 2 2 2 3 2" xfId="20448"/>
    <cellStyle name="20% - Akzent4 2 5 2 2 3 2" xfId="20449"/>
    <cellStyle name="20% - Akzent4 2 2 4 2 2 3 2" xfId="20450"/>
    <cellStyle name="20% - Akzent4 2 2 2 3 2 2 3 2" xfId="20451"/>
    <cellStyle name="20% - Akzent4 2 2 2 2 2 2 2 3 2" xfId="20452"/>
    <cellStyle name="20% - Akzent4 2 2 3 2 2 2 3 2" xfId="20453"/>
    <cellStyle name="20% - Akzent4 2 3 3 2 2 3 2" xfId="20454"/>
    <cellStyle name="20% - Akzent4 2 3 2 2 2 2 3 2" xfId="20455"/>
    <cellStyle name="20% - Akzent4 2 4 2 2 2 3 2" xfId="20456"/>
    <cellStyle name="20% - Akzent4 3 5 2 2 3 2" xfId="20457"/>
    <cellStyle name="20% - Akzent4 3 2 4 2 2 3 2" xfId="20458"/>
    <cellStyle name="20% - Akzent4 3 2 2 3 2 2 3 2" xfId="20459"/>
    <cellStyle name="20% - Akzent4 3 2 2 2 2 2 2 3 2" xfId="20460"/>
    <cellStyle name="20% - Akzent4 3 2 3 2 2 2 3 2" xfId="20461"/>
    <cellStyle name="20% - Akzent4 3 3 3 2 2 3 2" xfId="20462"/>
    <cellStyle name="20% - Akzent4 3 3 2 2 2 2 3 2" xfId="20463"/>
    <cellStyle name="20% - Akzent4 3 4 2 2 2 3 2" xfId="20464"/>
    <cellStyle name="20% - Akzent5 2 5 2 2 3 2" xfId="20465"/>
    <cellStyle name="20% - Akzent5 2 2 4 2 2 3 2" xfId="20466"/>
    <cellStyle name="20% - Akzent5 2 2 2 3 2 2 3 2" xfId="20467"/>
    <cellStyle name="20% - Akzent5 2 2 2 2 2 2 2 3 2" xfId="20468"/>
    <cellStyle name="20% - Akzent5 2 2 3 2 2 2 3 2" xfId="20469"/>
    <cellStyle name="20% - Akzent5 2 3 3 2 2 3 2" xfId="20470"/>
    <cellStyle name="20% - Akzent5 2 3 2 2 2 2 3 2" xfId="20471"/>
    <cellStyle name="20% - Akzent5 2 4 2 2 2 3 2" xfId="20472"/>
    <cellStyle name="20% - Akzent5 3 5 2 2 3 2" xfId="20473"/>
    <cellStyle name="20% - Akzent5 3 2 4 2 2 3 2" xfId="20474"/>
    <cellStyle name="20% - Akzent5 3 2 2 3 2 2 3 2" xfId="20475"/>
    <cellStyle name="20% - Akzent5 3 2 2 2 2 2 2 3 2" xfId="20476"/>
    <cellStyle name="20% - Akzent5 3 2 3 2 2 2 3 2" xfId="20477"/>
    <cellStyle name="20% - Akzent5 3 3 3 2 2 3 2" xfId="20478"/>
    <cellStyle name="20% - Akzent5 3 3 2 2 2 2 3 2" xfId="20479"/>
    <cellStyle name="20% - Akzent5 3 4 2 2 2 3 2" xfId="20480"/>
    <cellStyle name="20% - Akzent6 5 4 2 2 3 2" xfId="20481"/>
    <cellStyle name="20% - Akzent6 5 2 3 2 2 3 2" xfId="20482"/>
    <cellStyle name="20% - Akzent6 5 2 2 2 2 2 3 2" xfId="20483"/>
    <cellStyle name="20% - Akzent6 5 3 2 2 2 3 2" xfId="20484"/>
    <cellStyle name="20% - Akzent6 6 2 4 2 2 3 2" xfId="20485"/>
    <cellStyle name="20% - Akzent6 6 2 2 3 2 2 3 2" xfId="20486"/>
    <cellStyle name="20% - Akzent6 6 2 2 2 2 2 2 3 2" xfId="20487"/>
    <cellStyle name="20% - Akzent6 6 2 3 2 2 2 3 2" xfId="20488"/>
    <cellStyle name="20% - Akzent6 7 4 2 2 3 2" xfId="20489"/>
    <cellStyle name="20% - Akzent6 7 2 3 2 2 3 2" xfId="20490"/>
    <cellStyle name="20% - Akzent6 7 2 2 2 2 2 3 2" xfId="20491"/>
    <cellStyle name="20% - Akzent6 7 3 2 2 2 3 2" xfId="20492"/>
    <cellStyle name="40% - Akzent1 2 5 2 2 3 2" xfId="20493"/>
    <cellStyle name="40% - Akzent1 2 2 4 2 2 3 2" xfId="20494"/>
    <cellStyle name="40% - Akzent1 2 2 2 3 2 2 3 2" xfId="20495"/>
    <cellStyle name="40% - Akzent1 2 2 2 2 2 2 2 3 2" xfId="20496"/>
    <cellStyle name="40% - Akzent1 2 2 3 2 2 2 3 2" xfId="20497"/>
    <cellStyle name="40% - Akzent1 2 3 3 2 2 3 2" xfId="20498"/>
    <cellStyle name="40% - Akzent1 2 3 2 2 2 2 3 2" xfId="20499"/>
    <cellStyle name="40% - Akzent1 2 4 2 2 2 3 2" xfId="20500"/>
    <cellStyle name="40% - Akzent1 3 5 2 2 3 2" xfId="20501"/>
    <cellStyle name="40% - Akzent1 3 2 4 2 2 3 2" xfId="20502"/>
    <cellStyle name="40% - Akzent1 3 2 2 3 2 2 3 2" xfId="20503"/>
    <cellStyle name="40% - Akzent1 3 2 2 2 2 2 2 3 2" xfId="20504"/>
    <cellStyle name="40% - Akzent1 3 2 3 2 2 2 3 2" xfId="20505"/>
    <cellStyle name="40% - Akzent1 3 3 3 2 2 3 2" xfId="20506"/>
    <cellStyle name="40% - Akzent1 3 3 2 2 2 2 3 2" xfId="20507"/>
    <cellStyle name="40% - Akzent1 3 4 2 2 2 3 2" xfId="20508"/>
    <cellStyle name="40% - Akzent2 2 5 2 2 3 2" xfId="20509"/>
    <cellStyle name="40% - Akzent2 2 2 4 2 2 3 2" xfId="20510"/>
    <cellStyle name="40% - Akzent2 2 2 2 3 2 2 3 2" xfId="20511"/>
    <cellStyle name="40% - Akzent2 2 2 2 2 2 2 2 3 2" xfId="20512"/>
    <cellStyle name="40% - Akzent2 2 2 3 2 2 2 3 2" xfId="20513"/>
    <cellStyle name="40% - Akzent2 2 3 3 2 2 3 2" xfId="20514"/>
    <cellStyle name="40% - Akzent2 2 3 2 2 2 2 3 2" xfId="20515"/>
    <cellStyle name="40% - Akzent2 2 4 2 2 2 3 2" xfId="20516"/>
    <cellStyle name="40% - Akzent2 3 5 2 2 3 2" xfId="20517"/>
    <cellStyle name="40% - Akzent2 3 2 4 2 2 3 2" xfId="20518"/>
    <cellStyle name="40% - Akzent2 3 2 2 3 2 2 3 2" xfId="20519"/>
    <cellStyle name="40% - Akzent2 3 2 2 2 2 2 2 3 2" xfId="20520"/>
    <cellStyle name="40% - Akzent2 3 2 3 2 2 2 3 2" xfId="20521"/>
    <cellStyle name="40% - Akzent2 3 3 3 2 2 3 2" xfId="20522"/>
    <cellStyle name="40% - Akzent2 3 3 2 2 2 2 3 2" xfId="20523"/>
    <cellStyle name="40% - Akzent2 3 4 2 2 2 3 2" xfId="20524"/>
    <cellStyle name="40% - Akzent3 2 5 2 2 3 2" xfId="20525"/>
    <cellStyle name="40% - Akzent3 2 2 4 2 2 3 2" xfId="20526"/>
    <cellStyle name="40% - Akzent3 2 2 2 3 2 2 3 2" xfId="20527"/>
    <cellStyle name="40% - Akzent3 2 2 2 2 2 2 2 3 2" xfId="20528"/>
    <cellStyle name="40% - Akzent3 2 2 3 2 2 2 3 2" xfId="20529"/>
    <cellStyle name="40% - Akzent3 2 3 3 2 2 3 2" xfId="20530"/>
    <cellStyle name="40% - Akzent3 2 3 2 2 2 2 3 2" xfId="20531"/>
    <cellStyle name="40% - Akzent3 2 4 2 2 2 3 2" xfId="20532"/>
    <cellStyle name="40% - Akzent3 3 5 2 2 3 2" xfId="20533"/>
    <cellStyle name="40% - Akzent3 3 2 4 2 2 3 2" xfId="20534"/>
    <cellStyle name="40% - Akzent3 3 2 2 3 2 2 3 2" xfId="20535"/>
    <cellStyle name="40% - Akzent3 3 2 2 2 2 2 2 3 2" xfId="20536"/>
    <cellStyle name="40% - Akzent3 3 2 3 2 2 2 3 2" xfId="20537"/>
    <cellStyle name="40% - Akzent3 3 3 3 2 2 3 2" xfId="20538"/>
    <cellStyle name="40% - Akzent3 3 3 2 2 2 2 3 2" xfId="20539"/>
    <cellStyle name="40% - Akzent3 3 4 2 2 2 3 2" xfId="20540"/>
    <cellStyle name="40% - Akzent4 2 5 2 2 3 2" xfId="20541"/>
    <cellStyle name="40% - Akzent4 2 2 4 2 2 3 2" xfId="20542"/>
    <cellStyle name="40% - Akzent4 2 2 2 3 2 2 3 2" xfId="20543"/>
    <cellStyle name="40% - Akzent4 2 2 2 2 2 2 2 3 2" xfId="20544"/>
    <cellStyle name="40% - Akzent4 2 2 3 2 2 2 3 2" xfId="20545"/>
    <cellStyle name="40% - Akzent4 2 3 3 2 2 3 2" xfId="20546"/>
    <cellStyle name="40% - Akzent4 2 3 2 2 2 2 3 2" xfId="20547"/>
    <cellStyle name="40% - Akzent4 2 4 2 2 2 3 2" xfId="20548"/>
    <cellStyle name="40% - Akzent4 3 5 2 2 3 2" xfId="20549"/>
    <cellStyle name="40% - Akzent4 3 2 4 2 2 3 2" xfId="20550"/>
    <cellStyle name="40% - Akzent4 3 2 2 3 2 2 3 2" xfId="20551"/>
    <cellStyle name="40% - Akzent4 3 2 2 2 2 2 2 3 2" xfId="20552"/>
    <cellStyle name="40% - Akzent4 3 2 3 2 2 2 3 2" xfId="20553"/>
    <cellStyle name="40% - Akzent4 3 3 3 2 2 3 2" xfId="20554"/>
    <cellStyle name="40% - Akzent4 3 3 2 2 2 2 3 2" xfId="20555"/>
    <cellStyle name="40% - Akzent4 3 4 2 2 2 3 2" xfId="20556"/>
    <cellStyle name="40% - Akzent5 2 5 2 2 3 2" xfId="20557"/>
    <cellStyle name="40% - Akzent5 2 2 4 2 2 3 2" xfId="20558"/>
    <cellStyle name="40% - Akzent5 2 2 2 3 2 2 3 2" xfId="20559"/>
    <cellStyle name="40% - Akzent5 2 2 2 2 2 2 2 3 2" xfId="20560"/>
    <cellStyle name="40% - Akzent5 2 2 3 2 2 2 3 2" xfId="20561"/>
    <cellStyle name="40% - Akzent5 2 3 3 2 2 3 2" xfId="20562"/>
    <cellStyle name="40% - Akzent5 2 3 2 2 2 2 3 2" xfId="20563"/>
    <cellStyle name="40% - Akzent5 2 4 2 2 2 3 2" xfId="20564"/>
    <cellStyle name="40% - Akzent5 3 5 2 2 3 2" xfId="20565"/>
    <cellStyle name="40% - Akzent5 3 2 4 2 2 3 2" xfId="20566"/>
    <cellStyle name="40% - Akzent5 3 2 2 3 2 2 3 2" xfId="20567"/>
    <cellStyle name="40% - Akzent5 3 2 2 2 2 2 2 3 2" xfId="20568"/>
    <cellStyle name="40% - Akzent5 3 2 3 2 2 2 3 2" xfId="20569"/>
    <cellStyle name="40% - Akzent5 3 3 3 2 2 3 2" xfId="20570"/>
    <cellStyle name="40% - Akzent5 3 3 2 2 2 2 3 2" xfId="20571"/>
    <cellStyle name="40% - Akzent5 3 4 2 2 2 3 2" xfId="20572"/>
    <cellStyle name="40% - Akzent6 2 5 2 2 3 2" xfId="20573"/>
    <cellStyle name="40% - Akzent6 2 2 4 2 2 3 2" xfId="20574"/>
    <cellStyle name="40% - Akzent6 2 2 2 3 2 2 3 2" xfId="20575"/>
    <cellStyle name="40% - Akzent6 2 2 2 2 2 2 2 3 2" xfId="20576"/>
    <cellStyle name="40% - Akzent6 2 2 3 2 2 2 3 2" xfId="20577"/>
    <cellStyle name="40% - Akzent6 2 3 3 2 2 3 2" xfId="20578"/>
    <cellStyle name="40% - Akzent6 2 3 2 2 2 2 3 2" xfId="20579"/>
    <cellStyle name="40% - Akzent6 2 4 2 2 2 3 2" xfId="20580"/>
    <cellStyle name="40% - Akzent6 3 5 2 2 3 2" xfId="20581"/>
    <cellStyle name="40% - Akzent6 3 2 4 2 2 3 2" xfId="20582"/>
    <cellStyle name="40% - Akzent6 3 2 2 3 2 2 3 2" xfId="20583"/>
    <cellStyle name="40% - Akzent6 3 2 2 2 2 2 2 3 2" xfId="20584"/>
    <cellStyle name="40% - Akzent6 3 2 3 2 2 2 3 2" xfId="20585"/>
    <cellStyle name="40% - Akzent6 3 3 3 2 2 3 2" xfId="20586"/>
    <cellStyle name="40% - Akzent6 3 3 2 2 2 2 3 2" xfId="20587"/>
    <cellStyle name="40% - Akzent6 3 4 2 2 2 3 2" xfId="20588"/>
    <cellStyle name="Notiz 2 2 3 3 2 2 3 2" xfId="20589"/>
    <cellStyle name="Notiz 2 2 3 2 2 2 2 3 2" xfId="20590"/>
    <cellStyle name="Notiz 3 2 3 3 2 2 3 2" xfId="20591"/>
    <cellStyle name="Notiz 3 2 3 2 2 2 2 3 2" xfId="20592"/>
    <cellStyle name="Notiz 7 4 2 2 3 2" xfId="20593"/>
    <cellStyle name="Notiz 7 2 3 2 2 3 2" xfId="20594"/>
    <cellStyle name="Notiz 7 2 2 2 2 2 3 2" xfId="20595"/>
    <cellStyle name="Notiz 7 3 2 2 2 3 2" xfId="20596"/>
    <cellStyle name="Prozent 5 4 2 2 3 2" xfId="20597"/>
    <cellStyle name="Prozent 5 2 3 2 2 3 2" xfId="20598"/>
    <cellStyle name="Prozent 5 2 2 2 2 2 3 2" xfId="20599"/>
    <cellStyle name="Prozent 5 3 2 2 2 3 2" xfId="20600"/>
    <cellStyle name="Standard 3 3 2 2 2 3 2" xfId="20601"/>
    <cellStyle name="Standard 6 3 2 2 2 3 2" xfId="20602"/>
    <cellStyle name="Standard 7 4 2 2 3 2" xfId="20603"/>
    <cellStyle name="Standard 7 2 3 2 2 3 2" xfId="20604"/>
    <cellStyle name="Standard 7 2 2 2 2 2 3 2" xfId="20605"/>
    <cellStyle name="Standard 7 3 2 2 2 3 2" xfId="20606"/>
    <cellStyle name="Standard 6 4 2 2 3 2" xfId="20607"/>
    <cellStyle name="Standard 3 4 2 3 3 2" xfId="20608"/>
    <cellStyle name="Standard 16 3 3 2" xfId="20609"/>
    <cellStyle name="Prozent 15 5 3 2" xfId="20610"/>
    <cellStyle name="20% - Akzent1 2 7 2 3 2" xfId="20611"/>
    <cellStyle name="20% - Akzent1 2 2 6 2 3 2" xfId="20612"/>
    <cellStyle name="20% - Akzent1 3 7 2 3 2" xfId="20613"/>
    <cellStyle name="20% - Akzent1 3 2 6 2 3 2" xfId="20614"/>
    <cellStyle name="20% - Akzent2 2 7 2 3 2" xfId="20615"/>
    <cellStyle name="20% - Akzent2 2 2 6 2 3 2" xfId="20616"/>
    <cellStyle name="20% - Akzent2 3 7 2 3 2" xfId="20617"/>
    <cellStyle name="20% - Akzent2 3 2 6 2 3 2" xfId="20618"/>
    <cellStyle name="20% - Akzent3 2 7 2 3 2" xfId="20619"/>
    <cellStyle name="20% - Akzent3 2 2 6 2 3 2" xfId="20620"/>
    <cellStyle name="20% - Akzent3 3 7 2 3 2" xfId="20621"/>
    <cellStyle name="20% - Akzent3 3 2 6 2 3 2" xfId="20622"/>
    <cellStyle name="20% - Akzent4 2 7 2 3 2" xfId="20623"/>
    <cellStyle name="20% - Akzent4 2 2 6 2 3 2" xfId="20624"/>
    <cellStyle name="20% - Akzent4 3 7 2 3 2" xfId="20625"/>
    <cellStyle name="20% - Akzent4 3 2 6 2 3 2" xfId="20626"/>
    <cellStyle name="20% - Akzent5 2 7 2 3 2" xfId="20627"/>
    <cellStyle name="20% - Akzent5 2 2 6 2 3 2" xfId="20628"/>
    <cellStyle name="20% - Akzent5 3 7 2 3 2" xfId="20629"/>
    <cellStyle name="20% - Akzent5 3 2 6 2 3 2" xfId="20630"/>
    <cellStyle name="20% - Akzent6 5 6 2 3 2" xfId="20631"/>
    <cellStyle name="20% - Akzent6 6 2 6 2 3 2" xfId="20632"/>
    <cellStyle name="20% - Akzent6 7 6 2 3 2" xfId="20633"/>
    <cellStyle name="40% - Akzent1 2 7 2 3 2" xfId="20634"/>
    <cellStyle name="40% - Akzent1 2 2 6 2 3 2" xfId="20635"/>
    <cellStyle name="40% - Akzent1 3 7 2 3 2" xfId="20636"/>
    <cellStyle name="40% - Akzent1 3 2 6 2 3 2" xfId="20637"/>
    <cellStyle name="40% - Akzent2 2 7 2 3 2" xfId="20638"/>
    <cellStyle name="40% - Akzent2 2 2 6 2 3 2" xfId="20639"/>
    <cellStyle name="40% - Akzent2 3 7 2 3 2" xfId="20640"/>
    <cellStyle name="40% - Akzent2 3 2 6 2 3 2" xfId="20641"/>
    <cellStyle name="40% - Akzent3 2 7 2 3 2" xfId="20642"/>
    <cellStyle name="40% - Akzent3 2 2 6 2 3 2" xfId="20643"/>
    <cellStyle name="40% - Akzent3 3 7 2 3 2" xfId="20644"/>
    <cellStyle name="40% - Akzent3 3 2 6 2 3 2" xfId="20645"/>
    <cellStyle name="40% - Akzent4 2 7 2 3 2" xfId="20646"/>
    <cellStyle name="40% - Akzent4 2 2 6 2 3 2" xfId="20647"/>
    <cellStyle name="40% - Akzent4 3 7 2 3 2" xfId="20648"/>
    <cellStyle name="40% - Akzent4 3 2 6 2 3 2" xfId="20649"/>
    <cellStyle name="40% - Akzent5 2 7 2 3 2" xfId="20650"/>
    <cellStyle name="40% - Akzent5 2 2 6 2 3 2" xfId="20651"/>
    <cellStyle name="40% - Akzent5 3 7 2 3 2" xfId="20652"/>
    <cellStyle name="40% - Akzent5 3 2 6 2 3 2" xfId="20653"/>
    <cellStyle name="40% - Akzent6 2 7 2 3 2" xfId="20654"/>
    <cellStyle name="40% - Akzent6 2 2 6 2 3 2" xfId="20655"/>
    <cellStyle name="40% - Akzent6 3 7 2 3 2" xfId="20656"/>
    <cellStyle name="40% - Akzent6 3 2 6 2 3 2" xfId="20657"/>
    <cellStyle name="Notiz 7 6 2 3 2" xfId="20658"/>
    <cellStyle name="Prozent 5 6 2 3 2" xfId="20659"/>
    <cellStyle name="Standard 7 6 2 3 2" xfId="20660"/>
    <cellStyle name="Standard 23 2 3 2" xfId="20661"/>
    <cellStyle name="Prozent 18 2 3 2" xfId="20662"/>
    <cellStyle name="20 % - Akzent6 6 2 3 2" xfId="20663"/>
    <cellStyle name="20% - Akzent1 2 8 2 3 2" xfId="20664"/>
    <cellStyle name="20% - Akzent1 2 2 7 2 3 2" xfId="20665"/>
    <cellStyle name="20% - Akzent1 3 8 2 3 2" xfId="20666"/>
    <cellStyle name="20% - Akzent1 3 2 7 2 3 2" xfId="20667"/>
    <cellStyle name="20% - Akzent2 2 8 2 3 2" xfId="20668"/>
    <cellStyle name="20% - Akzent2 2 2 7 2 3 2" xfId="20669"/>
    <cellStyle name="20% - Akzent2 3 8 2 3 2" xfId="20670"/>
    <cellStyle name="20% - Akzent2 3 2 7 2 3 2" xfId="20671"/>
    <cellStyle name="20% - Akzent3 2 8 2 3 2" xfId="20672"/>
    <cellStyle name="20% - Akzent3 2 2 7 2 3 2" xfId="20673"/>
    <cellStyle name="20% - Akzent3 3 8 2 3 2" xfId="20674"/>
    <cellStyle name="20% - Akzent3 3 2 7 2 3 2" xfId="20675"/>
    <cellStyle name="20% - Akzent4 2 8 2 3 2" xfId="20676"/>
    <cellStyle name="20% - Akzent4 2 2 7 2 3 2" xfId="20677"/>
    <cellStyle name="20% - Akzent4 3 8 2 3 2" xfId="20678"/>
    <cellStyle name="20% - Akzent4 3 2 7 2 3 2" xfId="20679"/>
    <cellStyle name="20% - Akzent5 2 8 2 3 2" xfId="20680"/>
    <cellStyle name="20% - Akzent5 2 2 7 2 3 2" xfId="20681"/>
    <cellStyle name="20% - Akzent5 3 8 2 3 2" xfId="20682"/>
    <cellStyle name="20% - Akzent5 3 2 7 2 3 2" xfId="20683"/>
    <cellStyle name="20% - Akzent6 5 7 2 3 2" xfId="20684"/>
    <cellStyle name="20% - Akzent6 6 2 7 2 3 2" xfId="20685"/>
    <cellStyle name="20% - Akzent6 7 7 2 3 2" xfId="20686"/>
    <cellStyle name="40% - Akzent1 2 8 2 3 2" xfId="20687"/>
    <cellStyle name="40% - Akzent1 2 2 7 2 3 2" xfId="20688"/>
    <cellStyle name="40% - Akzent1 3 8 2 3 2" xfId="20689"/>
    <cellStyle name="40% - Akzent1 3 2 7 2 3 2" xfId="20690"/>
    <cellStyle name="40% - Akzent2 2 8 2 3 2" xfId="20691"/>
    <cellStyle name="40% - Akzent2 2 2 7 2 3 2" xfId="20692"/>
    <cellStyle name="40% - Akzent2 3 8 2 3 2" xfId="20693"/>
    <cellStyle name="40% - Akzent2 3 2 7 2 3 2" xfId="20694"/>
    <cellStyle name="40% - Akzent3 2 8 2 3 2" xfId="20695"/>
    <cellStyle name="40% - Akzent3 2 2 7 2 3 2" xfId="20696"/>
    <cellStyle name="40% - Akzent3 3 8 2 3 2" xfId="20697"/>
    <cellStyle name="40% - Akzent3 3 2 7 2 3 2" xfId="20698"/>
    <cellStyle name="40% - Akzent4 2 8 2 3 2" xfId="20699"/>
    <cellStyle name="40% - Akzent4 2 2 7 2 3 2" xfId="20700"/>
    <cellStyle name="40% - Akzent4 3 8 2 3 2" xfId="20701"/>
    <cellStyle name="40% - Akzent4 3 2 7 2 3 2" xfId="20702"/>
    <cellStyle name="40% - Akzent5 2 8 2 3 2" xfId="20703"/>
    <cellStyle name="40% - Akzent5 2 2 7 2 3 2" xfId="20704"/>
    <cellStyle name="40% - Akzent5 3 8 2 3 2" xfId="20705"/>
    <cellStyle name="40% - Akzent5 3 2 7 2 3 2" xfId="20706"/>
    <cellStyle name="40% - Akzent6 2 8 2 3 2" xfId="20707"/>
    <cellStyle name="40% - Akzent6 2 2 7 2 3 2" xfId="20708"/>
    <cellStyle name="40% - Akzent6 3 8 2 3 2" xfId="20709"/>
    <cellStyle name="40% - Akzent6 3 2 7 2 3 2" xfId="20710"/>
    <cellStyle name="Notiz 7 7 2 3 2" xfId="20711"/>
    <cellStyle name="Prozent 5 7 2 3 2" xfId="20712"/>
    <cellStyle name="Standard 7 7 2 3 2" xfId="20713"/>
    <cellStyle name="Standard 6 7 2 3 2" xfId="20714"/>
    <cellStyle name="20 % - Akzent6 2 5 2 3 2" xfId="20715"/>
    <cellStyle name="Notiz 2 2 3 5 2 3 2" xfId="20716"/>
    <cellStyle name="Notiz 3 2 3 5 2 3 2" xfId="20717"/>
    <cellStyle name="Standard 3 4 3 2 3 2" xfId="20718"/>
    <cellStyle name="20% - Akzent1 2 3 5 2 3 2" xfId="20719"/>
    <cellStyle name="20% - Akzent1 2 2 2 5 2 3 2" xfId="20720"/>
    <cellStyle name="20% - Akzent1 3 3 5 2 3 2" xfId="20721"/>
    <cellStyle name="20% - Akzent1 3 2 2 5 2 3 2" xfId="20722"/>
    <cellStyle name="20% - Akzent2 2 3 5 2 3 2" xfId="20723"/>
    <cellStyle name="20% - Akzent2 2 2 2 5 2 3 2" xfId="20724"/>
    <cellStyle name="20% - Akzent2 3 3 5 2 3 2" xfId="20725"/>
    <cellStyle name="20% - Akzent2 3 2 2 5 2 3 2" xfId="20726"/>
    <cellStyle name="20% - Akzent3 2 3 5 2 3 2" xfId="20727"/>
    <cellStyle name="20% - Akzent3 2 2 2 5 2 3 2" xfId="20728"/>
    <cellStyle name="20% - Akzent3 3 3 5 2 3 2" xfId="20729"/>
    <cellStyle name="20% - Akzent3 3 2 2 5 2 3 2" xfId="20730"/>
    <cellStyle name="20% - Akzent4 2 3 5 2 3 2" xfId="20731"/>
    <cellStyle name="20% - Akzent4 2 2 2 5 2 3 2" xfId="20732"/>
    <cellStyle name="20% - Akzent4 3 3 5 2 3 2" xfId="20733"/>
    <cellStyle name="20% - Akzent4 3 2 2 5 2 3 2" xfId="20734"/>
    <cellStyle name="20% - Akzent5 2 3 5 2 3 2" xfId="20735"/>
    <cellStyle name="20% - Akzent5 2 2 2 5 2 3 2" xfId="20736"/>
    <cellStyle name="20% - Akzent5 3 3 5 2 3 2" xfId="20737"/>
    <cellStyle name="20% - Akzent5 3 2 2 5 2 3 2" xfId="20738"/>
    <cellStyle name="20% - Akzent6 5 2 5 2 3 2" xfId="20739"/>
    <cellStyle name="20% - Akzent6 6 2 2 5 2 3 2" xfId="20740"/>
    <cellStyle name="20% - Akzent6 7 2 5 2 3 2" xfId="20741"/>
    <cellStyle name="40% - Akzent1 2 3 5 2 3 2" xfId="20742"/>
    <cellStyle name="40% - Akzent1 2 2 2 5 2 3 2" xfId="20743"/>
    <cellStyle name="40% - Akzent1 3 3 5 2 3 2" xfId="20744"/>
    <cellStyle name="40% - Akzent1 3 2 2 5 2 3 2" xfId="20745"/>
    <cellStyle name="40% - Akzent2 2 3 5 2 3 2" xfId="20746"/>
    <cellStyle name="40% - Akzent2 2 2 2 5 2 3 2" xfId="20747"/>
    <cellStyle name="40% - Akzent2 3 3 5 2 3 2" xfId="20748"/>
    <cellStyle name="40% - Akzent2 3 2 2 5 2 3 2" xfId="20749"/>
    <cellStyle name="40% - Akzent3 2 3 5 2 3 2" xfId="20750"/>
    <cellStyle name="40% - Akzent3 2 2 2 5 2 3 2" xfId="20751"/>
    <cellStyle name="40% - Akzent3 3 3 5 2 3 2" xfId="20752"/>
    <cellStyle name="40% - Akzent3 3 2 2 5 2 3 2" xfId="20753"/>
    <cellStyle name="40% - Akzent4 2 3 5 2 3 2" xfId="20754"/>
    <cellStyle name="40% - Akzent4 2 2 2 5 2 3 2" xfId="20755"/>
    <cellStyle name="40% - Akzent4 3 3 5 2 3 2" xfId="20756"/>
    <cellStyle name="40% - Akzent4 3 2 2 5 2 3 2" xfId="20757"/>
    <cellStyle name="40% - Akzent5 2 3 5 2 3 2" xfId="20758"/>
    <cellStyle name="40% - Akzent5 2 2 2 5 2 3 2" xfId="20759"/>
    <cellStyle name="40% - Akzent5 3 3 5 2 3 2" xfId="20760"/>
    <cellStyle name="40% - Akzent5 3 2 2 5 2 3 2" xfId="20761"/>
    <cellStyle name="40% - Akzent6 2 3 5 2 3 2" xfId="20762"/>
    <cellStyle name="40% - Akzent6 2 2 2 5 2 3 2" xfId="20763"/>
    <cellStyle name="40% - Akzent6 3 3 5 2 3 2" xfId="20764"/>
    <cellStyle name="40% - Akzent6 3 2 2 5 2 3 2" xfId="20765"/>
    <cellStyle name="Notiz 7 2 5 2 3 2" xfId="20766"/>
    <cellStyle name="Prozent 5 2 5 2 3 2" xfId="20767"/>
    <cellStyle name="Standard 7 2 5 2 3 2" xfId="20768"/>
    <cellStyle name="20 % - Akzent6 3 4 2 3 2" xfId="20769"/>
    <cellStyle name="20 % - Akzent6 2 2 4 2 3 2" xfId="20770"/>
    <cellStyle name="20% - Akzent1 2 4 4 2 3 2" xfId="20771"/>
    <cellStyle name="20% - Akzent1 2 2 3 4 2 3 2" xfId="20772"/>
    <cellStyle name="20% - Akzent1 2 2 2 2 4 2 3 2" xfId="20773"/>
    <cellStyle name="20% - Akzent1 2 3 2 4 2 3 2" xfId="20774"/>
    <cellStyle name="20% - Akzent1 3 4 4 2 3 2" xfId="20775"/>
    <cellStyle name="20% - Akzent1 3 2 3 4 2 3 2" xfId="20776"/>
    <cellStyle name="20% - Akzent1 3 2 2 2 4 2 3 2" xfId="20777"/>
    <cellStyle name="20% - Akzent1 3 3 2 4 2 3 2" xfId="20778"/>
    <cellStyle name="20% - Akzent2 2 4 4 2 3 2" xfId="20779"/>
    <cellStyle name="20% - Akzent2 2 2 3 4 2 3 2" xfId="20780"/>
    <cellStyle name="20% - Akzent2 2 2 2 2 4 2 3 2" xfId="20781"/>
    <cellStyle name="20% - Akzent2 2 3 2 4 2 3 2" xfId="20782"/>
    <cellStyle name="20% - Akzent2 3 4 4 2 3 2" xfId="20783"/>
    <cellStyle name="20% - Akzent2 3 2 3 4 2 3 2" xfId="20784"/>
    <cellStyle name="20% - Akzent2 3 2 2 2 4 2 3 2" xfId="20785"/>
    <cellStyle name="20% - Akzent2 3 3 2 4 2 3 2" xfId="20786"/>
    <cellStyle name="20% - Akzent3 2 4 4 2 3 2" xfId="20787"/>
    <cellStyle name="20% - Akzent3 2 2 3 4 2 3 2" xfId="20788"/>
    <cellStyle name="20% - Akzent3 2 2 2 2 4 2 3 2" xfId="20789"/>
    <cellStyle name="20% - Akzent3 2 3 2 4 2 3 2" xfId="20790"/>
    <cellStyle name="20% - Akzent3 3 4 4 2 3 2" xfId="20791"/>
    <cellStyle name="20% - Akzent3 3 2 3 4 2 3 2" xfId="20792"/>
    <cellStyle name="20% - Akzent3 3 2 2 2 4 2 3 2" xfId="20793"/>
    <cellStyle name="20% - Akzent3 3 3 2 4 2 3 2" xfId="20794"/>
    <cellStyle name="20% - Akzent4 2 4 4 2 3 2" xfId="20795"/>
    <cellStyle name="20% - Akzent4 2 2 3 4 2 3 2" xfId="20796"/>
    <cellStyle name="20% - Akzent4 2 2 2 2 4 2 3 2" xfId="20797"/>
    <cellStyle name="20% - Akzent4 2 3 2 4 2 3 2" xfId="20798"/>
    <cellStyle name="20% - Akzent4 3 4 4 2 3 2" xfId="20799"/>
    <cellStyle name="20% - Akzent4 3 2 3 4 2 3 2" xfId="20800"/>
    <cellStyle name="20% - Akzent4 3 2 2 2 4 2 3 2" xfId="20801"/>
    <cellStyle name="20% - Akzent4 3 3 2 4 2 3 2" xfId="20802"/>
    <cellStyle name="20% - Akzent5 2 4 4 2 3 2" xfId="20803"/>
    <cellStyle name="20% - Akzent5 2 2 3 4 2 3 2" xfId="20804"/>
    <cellStyle name="20% - Akzent5 2 2 2 2 4 2 3 2" xfId="20805"/>
    <cellStyle name="20% - Akzent5 2 3 2 4 2 3 2" xfId="20806"/>
    <cellStyle name="20% - Akzent5 3 4 4 2 3 2" xfId="20807"/>
    <cellStyle name="20% - Akzent5 3 2 3 4 2 3 2" xfId="20808"/>
    <cellStyle name="20% - Akzent5 3 2 2 2 4 2 3 2" xfId="20809"/>
    <cellStyle name="20% - Akzent5 3 3 2 4 2 3 2" xfId="20810"/>
    <cellStyle name="20% - Akzent6 5 3 4 2 3 2" xfId="20811"/>
    <cellStyle name="20% - Akzent6 5 2 2 4 2 3 2" xfId="20812"/>
    <cellStyle name="20% - Akzent6 6 2 3 4 2 3 2" xfId="20813"/>
    <cellStyle name="20% - Akzent6 6 2 2 2 4 2 3 2" xfId="20814"/>
    <cellStyle name="20% - Akzent6 7 3 4 2 3 2" xfId="20815"/>
    <cellStyle name="20% - Akzent6 7 2 2 4 2 3 2" xfId="20816"/>
    <cellStyle name="40% - Akzent1 2 4 4 2 3 2" xfId="20817"/>
    <cellStyle name="40% - Akzent1 2 2 3 4 2 3 2" xfId="20818"/>
    <cellStyle name="40% - Akzent1 2 2 2 2 4 2 3 2" xfId="20819"/>
    <cellStyle name="40% - Akzent1 2 3 2 4 2 3 2" xfId="20820"/>
    <cellStyle name="40% - Akzent1 3 4 4 2 3 2" xfId="20821"/>
    <cellStyle name="40% - Akzent1 3 2 3 4 2 3 2" xfId="20822"/>
    <cellStyle name="40% - Akzent1 3 2 2 2 4 2 3 2" xfId="20823"/>
    <cellStyle name="40% - Akzent1 3 3 2 4 2 3 2" xfId="20824"/>
    <cellStyle name="40% - Akzent2 2 4 4 2 3 2" xfId="20825"/>
    <cellStyle name="40% - Akzent2 2 2 3 4 2 3 2" xfId="20826"/>
    <cellStyle name="40% - Akzent2 2 2 2 2 4 2 3 2" xfId="20827"/>
    <cellStyle name="40% - Akzent2 2 3 2 4 2 3 2" xfId="20828"/>
    <cellStyle name="40% - Akzent2 3 4 4 2 3 2" xfId="20829"/>
    <cellStyle name="40% - Akzent2 3 2 3 4 2 3 2" xfId="20830"/>
    <cellStyle name="40% - Akzent2 3 2 2 2 4 2 3 2" xfId="20831"/>
    <cellStyle name="40% - Akzent2 3 3 2 4 2 3 2" xfId="20832"/>
    <cellStyle name="40% - Akzent3 2 4 4 2 3 2" xfId="20833"/>
    <cellStyle name="40% - Akzent3 2 2 3 4 2 3 2" xfId="20834"/>
    <cellStyle name="40% - Akzent3 2 2 2 2 4 2 3 2" xfId="20835"/>
    <cellStyle name="40% - Akzent3 2 3 2 4 2 3 2" xfId="20836"/>
    <cellStyle name="40% - Akzent3 3 4 4 2 3 2" xfId="20837"/>
    <cellStyle name="40% - Akzent3 3 2 3 4 2 3 2" xfId="20838"/>
    <cellStyle name="40% - Akzent3 3 2 2 2 4 2 3 2" xfId="20839"/>
    <cellStyle name="40% - Akzent3 3 3 2 4 2 3 2" xfId="20840"/>
    <cellStyle name="40% - Akzent4 2 4 4 2 3 2" xfId="20841"/>
    <cellStyle name="40% - Akzent4 2 2 3 4 2 3 2" xfId="20842"/>
    <cellStyle name="40% - Akzent4 2 2 2 2 4 2 3 2" xfId="20843"/>
    <cellStyle name="40% - Akzent4 2 3 2 4 2 3 2" xfId="20844"/>
    <cellStyle name="40% - Akzent4 3 4 4 2 3 2" xfId="20845"/>
    <cellStyle name="40% - Akzent4 3 2 3 4 2 3 2" xfId="20846"/>
    <cellStyle name="40% - Akzent4 3 2 2 2 4 2 3 2" xfId="20847"/>
    <cellStyle name="40% - Akzent4 3 3 2 4 2 3 2" xfId="20848"/>
    <cellStyle name="40% - Akzent5 2 4 4 2 3 2" xfId="20849"/>
    <cellStyle name="40% - Akzent5 2 2 3 4 2 3 2" xfId="20850"/>
    <cellStyle name="40% - Akzent5 2 2 2 2 4 2 3 2" xfId="20851"/>
    <cellStyle name="40% - Akzent5 2 3 2 4 2 3 2" xfId="20852"/>
    <cellStyle name="40% - Akzent5 3 4 4 2 3 2" xfId="20853"/>
    <cellStyle name="40% - Akzent5 3 2 3 4 2 3 2" xfId="20854"/>
    <cellStyle name="40% - Akzent5 3 2 2 2 4 2 3 2" xfId="20855"/>
    <cellStyle name="40% - Akzent5 3 3 2 4 2 3 2" xfId="20856"/>
    <cellStyle name="40% - Akzent6 2 4 4 2 3 2" xfId="20857"/>
    <cellStyle name="40% - Akzent6 2 2 3 4 2 3 2" xfId="20858"/>
    <cellStyle name="40% - Akzent6 2 2 2 2 4 2 3 2" xfId="20859"/>
    <cellStyle name="40% - Akzent6 2 3 2 4 2 3 2" xfId="20860"/>
    <cellStyle name="40% - Akzent6 3 4 4 2 3 2" xfId="20861"/>
    <cellStyle name="40% - Akzent6 3 2 3 4 2 3 2" xfId="20862"/>
    <cellStyle name="40% - Akzent6 3 2 2 2 4 2 3 2" xfId="20863"/>
    <cellStyle name="40% - Akzent6 3 3 2 4 2 3 2" xfId="20864"/>
    <cellStyle name="Notiz 2 2 3 2 4 2 3 2" xfId="20865"/>
    <cellStyle name="Notiz 3 2 3 2 4 2 3 2" xfId="20866"/>
    <cellStyle name="Notiz 7 3 4 2 3 2" xfId="20867"/>
    <cellStyle name="Notiz 7 2 2 4 2 3 2" xfId="20868"/>
    <cellStyle name="Prozent 5 3 4 2 3 2" xfId="20869"/>
    <cellStyle name="Prozent 5 2 2 4 2 3 2" xfId="20870"/>
    <cellStyle name="Standard 3 3 4 2 3 2" xfId="20871"/>
    <cellStyle name="Standard 6 3 4 2 3 2" xfId="20872"/>
    <cellStyle name="Standard 7 3 4 2 3 2" xfId="20873"/>
    <cellStyle name="Standard 7 2 2 4 2 3 2" xfId="20874"/>
    <cellStyle name="Dezimal 2 6 2 3 3" xfId="20875"/>
    <cellStyle name="Dezimal 2 3 3 2 3 3" xfId="20876"/>
    <cellStyle name="Komma 2 2 2 3 3" xfId="20877"/>
    <cellStyle name="Dezimal 2 5 2 2 3 3" xfId="20878"/>
    <cellStyle name="Dezimal 2 3 2 2 2 3 3" xfId="20879"/>
    <cellStyle name="Notiz 12 2 4 2" xfId="20880"/>
    <cellStyle name="Standard 15 3 2 3 2" xfId="20881"/>
    <cellStyle name="Prozent 16 2 3 2" xfId="20882"/>
    <cellStyle name="Währung [0] 9 2 2 3 2" xfId="20883"/>
    <cellStyle name="Dezimal 2 2 3 2 3 3" xfId="20884"/>
    <cellStyle name="Dezimal 2 2 2 2 2 3 3" xfId="20885"/>
    <cellStyle name="Komma 6 2 3 3" xfId="20886"/>
    <cellStyle name="Komma 4 2 2 3 3" xfId="20887"/>
    <cellStyle name="Komma 5 3 3 3" xfId="20888"/>
    <cellStyle name="Komma 5 2 2 3 3" xfId="20889"/>
    <cellStyle name="Prozent 5 3 2 3 2 3 2" xfId="20890"/>
    <cellStyle name="Standard 3 3 2 3 2 3 2" xfId="20891"/>
    <cellStyle name="Standard 6 3 2 3 2 3 2" xfId="20892"/>
    <cellStyle name="Standard 6 4 3 2 3 2" xfId="20893"/>
    <cellStyle name="Standard 7 3 2 3 2 3 2" xfId="20894"/>
    <cellStyle name="Standard 24 2 3 2" xfId="20895"/>
    <cellStyle name="Standard 25 2 3 2" xfId="20896"/>
    <cellStyle name="Notiz 13 2 3 2" xfId="20897"/>
    <cellStyle name="20 % - Akzent1 2 2 3 2" xfId="20898"/>
    <cellStyle name="40 % - Akzent1 2 2 3 2" xfId="20899"/>
    <cellStyle name="20 % - Akzent2 2 2 3 2" xfId="20900"/>
    <cellStyle name="40 % - Akzent2 2 2 3 2" xfId="20901"/>
    <cellStyle name="20 % - Akzent3 2 2 3 2" xfId="20902"/>
    <cellStyle name="40 % - Akzent3 2 2 3 2" xfId="20903"/>
    <cellStyle name="20 % - Akzent4 2 2 3 2" xfId="20904"/>
    <cellStyle name="40 % - Akzent4 2 2 3 2" xfId="20905"/>
    <cellStyle name="20 % - Akzent5 2 2 3 2" xfId="20906"/>
    <cellStyle name="40 % - Akzent5 2 2 3 2" xfId="20907"/>
    <cellStyle name="20 % - Akzent6 7 2 3 2" xfId="20908"/>
    <cellStyle name="40 % - Akzent6 2 2 3 2" xfId="20909"/>
    <cellStyle name="20 % - Akzent3 4 4 2" xfId="20910"/>
    <cellStyle name="20 % - Akzent4 3 4 2" xfId="20911"/>
    <cellStyle name="20 % - Akzent1 4 4 2" xfId="20912"/>
    <cellStyle name="Notiz 9 4 3 2" xfId="20913"/>
    <cellStyle name="Notiz 10 4 3 2" xfId="20914"/>
    <cellStyle name="Notiz 11 4 3 2" xfId="20915"/>
    <cellStyle name="20 % - Akzent5 4 4 2" xfId="20916"/>
    <cellStyle name="20 % - Akzent4 4 4 2" xfId="20917"/>
    <cellStyle name="20 % - Akzent2 3 4 2" xfId="20918"/>
    <cellStyle name="Standard 34 5 2" xfId="20919"/>
    <cellStyle name="40 % - Akzent4 4 4 2" xfId="20920"/>
    <cellStyle name="20 % - Akzent2 4 4 2" xfId="20921"/>
    <cellStyle name="40 % - Akzent3 4 4 2" xfId="20922"/>
    <cellStyle name="40 % - Akzent1 4 4 2" xfId="20923"/>
    <cellStyle name="40 % - Akzent4 3 4 2" xfId="20924"/>
    <cellStyle name="40 % - Akzent5 3 4 2" xfId="20925"/>
    <cellStyle name="20 % - Akzent5 3 4 2" xfId="20926"/>
    <cellStyle name="Standard 14 5 3 2" xfId="20927"/>
    <cellStyle name="Standard 17 4 3 2" xfId="20928"/>
    <cellStyle name="20 % - Akzent1 3 4 2" xfId="20929"/>
    <cellStyle name="40 % - Akzent1 3 4 2" xfId="20930"/>
    <cellStyle name="40 % - Akzent2 3 4 2" xfId="20931"/>
    <cellStyle name="20 % - Akzent3 3 4 2" xfId="20932"/>
    <cellStyle name="40 % - Akzent3 3 4 2" xfId="20933"/>
    <cellStyle name="Standard 7 9 3 2" xfId="20934"/>
    <cellStyle name="Standard 7 10 3 2" xfId="20935"/>
    <cellStyle name="Standard 7 11 3 2" xfId="20936"/>
    <cellStyle name="Standard 34 2 4 2" xfId="20937"/>
    <cellStyle name="Standard 28 2 2" xfId="20938"/>
    <cellStyle name="20 % - Akzent6 9 2 2" xfId="20939"/>
    <cellStyle name="20 % - Akzent6 2 2 6 2 2" xfId="20940"/>
    <cellStyle name="20 % - Akzent6 2 7 2 2" xfId="20941"/>
    <cellStyle name="20 % - Akzent6 3 6 2 2" xfId="20942"/>
    <cellStyle name="20% - Akzent1 2 10 2 2" xfId="20943"/>
    <cellStyle name="20% - Akzent1 2 2 9 2 2" xfId="20944"/>
    <cellStyle name="20% - Akzent1 2 2 2 7 2 2" xfId="20945"/>
    <cellStyle name="20% - Akzent1 2 2 2 2 6 2 2" xfId="20946"/>
    <cellStyle name="20% - Akzent1 2 2 3 6 2 2" xfId="20947"/>
    <cellStyle name="20% - Akzent1 2 3 7 2 2" xfId="20948"/>
    <cellStyle name="20% - Akzent1 2 3 2 6 2 2" xfId="20949"/>
    <cellStyle name="20% - Akzent1 2 4 6 2 2" xfId="20950"/>
    <cellStyle name="20% - Akzent1 3 10 2 2" xfId="20951"/>
    <cellStyle name="20% - Akzent1 3 2 9 2 2" xfId="20952"/>
    <cellStyle name="20% - Akzent1 3 2 2 7 2 2" xfId="20953"/>
    <cellStyle name="20% - Akzent1 3 2 2 2 6 2 2" xfId="20954"/>
    <cellStyle name="20% - Akzent1 3 2 3 6 2 2" xfId="20955"/>
    <cellStyle name="20% - Akzent1 3 3 7 2 2" xfId="20956"/>
    <cellStyle name="20% - Akzent1 3 3 2 6 2 2" xfId="20957"/>
    <cellStyle name="20% - Akzent1 3 4 6 2 2" xfId="20958"/>
    <cellStyle name="20% - Akzent2 2 10 2 2" xfId="20959"/>
    <cellStyle name="20% - Akzent2 2 2 9 2 2" xfId="20960"/>
    <cellStyle name="20% - Akzent2 2 2 2 7 2 2" xfId="20961"/>
    <cellStyle name="20% - Akzent2 2 2 2 2 6 2 2" xfId="20962"/>
    <cellStyle name="20% - Akzent2 2 2 3 6 2 2" xfId="20963"/>
    <cellStyle name="20% - Akzent2 2 3 7 2 2" xfId="20964"/>
    <cellStyle name="20% - Akzent2 2 3 2 6 2 2" xfId="20965"/>
    <cellStyle name="20% - Akzent2 2 4 6 2 2" xfId="20966"/>
    <cellStyle name="20% - Akzent2 3 10 2 2" xfId="20967"/>
    <cellStyle name="20% - Akzent2 3 2 9 2 2" xfId="20968"/>
    <cellStyle name="20% - Akzent2 3 2 2 7 2 2" xfId="20969"/>
    <cellStyle name="20% - Akzent2 3 2 2 2 6 2 2" xfId="20970"/>
    <cellStyle name="20% - Akzent2 3 2 3 6 2 2" xfId="20971"/>
    <cellStyle name="20% - Akzent2 3 3 7 2 2" xfId="20972"/>
    <cellStyle name="20% - Akzent2 3 3 2 6 2 2" xfId="20973"/>
    <cellStyle name="20% - Akzent2 3 4 6 2 2" xfId="20974"/>
    <cellStyle name="20% - Akzent3 2 10 2 2" xfId="20975"/>
    <cellStyle name="20% - Akzent3 2 2 9 2 2" xfId="20976"/>
    <cellStyle name="20% - Akzent3 2 2 2 7 2 2" xfId="20977"/>
    <cellStyle name="20% - Akzent3 2 2 2 2 6 2 2" xfId="20978"/>
    <cellStyle name="20% - Akzent3 2 2 3 6 2 2" xfId="20979"/>
    <cellStyle name="20% - Akzent3 2 3 7 2 2" xfId="20980"/>
    <cellStyle name="20% - Akzent3 2 3 2 6 2 2" xfId="20981"/>
    <cellStyle name="20% - Akzent3 2 4 6 2 2" xfId="20982"/>
    <cellStyle name="20% - Akzent3 3 10 2 2" xfId="20983"/>
    <cellStyle name="20% - Akzent3 3 2 9 2 2" xfId="20984"/>
    <cellStyle name="20% - Akzent3 3 2 2 7 2 2" xfId="20985"/>
    <cellStyle name="20% - Akzent3 3 2 2 2 6 2 2" xfId="20986"/>
    <cellStyle name="20% - Akzent3 3 2 3 6 2 2" xfId="20987"/>
    <cellStyle name="20% - Akzent3 3 3 7 2 2" xfId="20988"/>
    <cellStyle name="20% - Akzent3 3 3 2 6 2 2" xfId="20989"/>
    <cellStyle name="20% - Akzent3 3 4 6 2 2" xfId="20990"/>
    <cellStyle name="20% - Akzent4 2 10 2 2" xfId="20991"/>
    <cellStyle name="20% - Akzent4 2 2 9 2 2" xfId="20992"/>
    <cellStyle name="20% - Akzent4 2 2 2 7 2 2" xfId="20993"/>
    <cellStyle name="20% - Akzent4 2 2 2 2 6 2 2" xfId="20994"/>
    <cellStyle name="20% - Akzent4 2 2 3 6 2 2" xfId="20995"/>
    <cellStyle name="20% - Akzent4 2 3 7 2 2" xfId="20996"/>
    <cellStyle name="20% - Akzent4 2 3 2 6 2 2" xfId="20997"/>
    <cellStyle name="20% - Akzent4 2 4 6 2 2" xfId="20998"/>
    <cellStyle name="20% - Akzent4 3 10 2 2" xfId="20999"/>
    <cellStyle name="20% - Akzent4 3 2 9 2 2" xfId="21000"/>
    <cellStyle name="20% - Akzent4 3 2 2 7 2 2" xfId="21001"/>
    <cellStyle name="20% - Akzent4 3 2 2 2 6 2 2" xfId="21002"/>
    <cellStyle name="20% - Akzent4 3 2 3 6 2 2" xfId="21003"/>
    <cellStyle name="20% - Akzent4 3 3 7 2 2" xfId="21004"/>
    <cellStyle name="20% - Akzent4 3 3 2 6 2 2" xfId="21005"/>
    <cellStyle name="20% - Akzent4 3 4 6 2 2" xfId="21006"/>
    <cellStyle name="20% - Akzent5 2 10 2 2" xfId="21007"/>
    <cellStyle name="20% - Akzent5 2 2 9 2 2" xfId="21008"/>
    <cellStyle name="20% - Akzent5 2 2 2 7 2 2" xfId="21009"/>
    <cellStyle name="20% - Akzent5 2 2 2 2 6 2 2" xfId="21010"/>
    <cellStyle name="20% - Akzent5 2 2 3 6 2 2" xfId="21011"/>
    <cellStyle name="20% - Akzent5 2 3 7 2 2" xfId="21012"/>
    <cellStyle name="20% - Akzent5 2 3 2 6 2 2" xfId="21013"/>
    <cellStyle name="20% - Akzent5 2 4 6 2 2" xfId="21014"/>
    <cellStyle name="20% - Akzent5 3 10 2 2" xfId="21015"/>
    <cellStyle name="20% - Akzent5 3 2 9 2 2" xfId="21016"/>
    <cellStyle name="20% - Akzent5 3 2 2 7 2 2" xfId="21017"/>
    <cellStyle name="20% - Akzent5 3 2 2 2 6 2 2" xfId="21018"/>
    <cellStyle name="20% - Akzent5 3 2 3 6 2 2" xfId="21019"/>
    <cellStyle name="20% - Akzent5 3 3 7 2 2" xfId="21020"/>
    <cellStyle name="20% - Akzent5 3 3 2 6 2 2" xfId="21021"/>
    <cellStyle name="20% - Akzent5 3 4 6 2 2" xfId="21022"/>
    <cellStyle name="20% - Akzent6 5 9 2 2" xfId="21023"/>
    <cellStyle name="20% - Akzent6 5 2 7 2 2" xfId="21024"/>
    <cellStyle name="20% - Akzent6 5 2 2 6 2 2" xfId="21025"/>
    <cellStyle name="20% - Akzent6 5 3 6 2 2" xfId="21026"/>
    <cellStyle name="20% - Akzent6 6 2 9 2 2" xfId="21027"/>
    <cellStyle name="20% - Akzent6 6 2 2 7 2 2" xfId="21028"/>
    <cellStyle name="20% - Akzent6 6 2 2 2 6 2 2" xfId="21029"/>
    <cellStyle name="20% - Akzent6 6 2 3 6 2 2" xfId="21030"/>
    <cellStyle name="20% - Akzent6 7 9 2 2" xfId="21031"/>
    <cellStyle name="20% - Akzent6 7 2 7 2 2" xfId="21032"/>
    <cellStyle name="20% - Akzent6 7 2 2 6 2 2" xfId="21033"/>
    <cellStyle name="20% - Akzent6 7 3 6 2 2" xfId="21034"/>
    <cellStyle name="40% - Akzent1 2 10 2 2" xfId="21035"/>
    <cellStyle name="40% - Akzent1 2 2 9 2 2" xfId="21036"/>
    <cellStyle name="40% - Akzent1 2 2 2 7 2 2" xfId="21037"/>
    <cellStyle name="40% - Akzent1 2 2 2 2 6 2 2" xfId="21038"/>
    <cellStyle name="40% - Akzent1 2 2 3 6 2 2" xfId="21039"/>
    <cellStyle name="40% - Akzent1 2 3 7 2 2" xfId="21040"/>
    <cellStyle name="40% - Akzent1 2 3 2 6 2 2" xfId="21041"/>
    <cellStyle name="40% - Akzent1 2 4 6 2 2" xfId="21042"/>
    <cellStyle name="40% - Akzent1 3 10 2 2" xfId="21043"/>
    <cellStyle name="40% - Akzent1 3 2 9 2 2" xfId="21044"/>
    <cellStyle name="40% - Akzent1 3 2 2 7 2 2" xfId="21045"/>
    <cellStyle name="40% - Akzent1 3 2 2 2 6 2 2" xfId="21046"/>
    <cellStyle name="40% - Akzent1 3 2 3 6 2 2" xfId="21047"/>
    <cellStyle name="40% - Akzent1 3 3 7 2 2" xfId="21048"/>
    <cellStyle name="40% - Akzent1 3 3 2 6 2 2" xfId="21049"/>
    <cellStyle name="40% - Akzent1 3 4 6 2 2" xfId="21050"/>
    <cellStyle name="40% - Akzent2 2 10 2 2" xfId="21051"/>
    <cellStyle name="40% - Akzent2 2 2 9 2 2" xfId="21052"/>
    <cellStyle name="40% - Akzent2 2 2 2 7 2 2" xfId="21053"/>
    <cellStyle name="40% - Akzent2 2 2 2 2 6 2 2" xfId="21054"/>
    <cellStyle name="40% - Akzent2 2 2 3 6 2 2" xfId="21055"/>
    <cellStyle name="40% - Akzent2 2 3 7 2 2" xfId="21056"/>
    <cellStyle name="40% - Akzent2 2 3 2 6 2 2" xfId="21057"/>
    <cellStyle name="40% - Akzent2 2 4 6 2 2" xfId="21058"/>
    <cellStyle name="40% - Akzent2 3 10 2 2" xfId="21059"/>
    <cellStyle name="40% - Akzent2 3 2 9 2 2" xfId="21060"/>
    <cellStyle name="40% - Akzent2 3 2 2 7 2 2" xfId="21061"/>
    <cellStyle name="40% - Akzent2 3 2 2 2 6 2 2" xfId="21062"/>
    <cellStyle name="40% - Akzent2 3 2 3 6 2 2" xfId="21063"/>
    <cellStyle name="40% - Akzent2 3 3 7 2 2" xfId="21064"/>
    <cellStyle name="40% - Akzent2 3 3 2 6 2 2" xfId="21065"/>
    <cellStyle name="40% - Akzent2 3 4 6 2 2" xfId="21066"/>
    <cellStyle name="40% - Akzent3 2 10 2 2" xfId="21067"/>
    <cellStyle name="40% - Akzent3 2 2 9 2 2" xfId="21068"/>
    <cellStyle name="40% - Akzent3 2 2 2 7 2 2" xfId="21069"/>
    <cellStyle name="40% - Akzent3 2 2 2 2 6 2 2" xfId="21070"/>
    <cellStyle name="40% - Akzent3 2 2 3 6 2 2" xfId="21071"/>
    <cellStyle name="40% - Akzent3 2 3 7 2 2" xfId="21072"/>
    <cellStyle name="40% - Akzent3 2 3 2 6 2 2" xfId="21073"/>
    <cellStyle name="40% - Akzent3 2 4 6 2 2" xfId="21074"/>
    <cellStyle name="40% - Akzent3 3 10 2 2" xfId="21075"/>
    <cellStyle name="40% - Akzent3 3 2 9 2 2" xfId="21076"/>
    <cellStyle name="40% - Akzent3 3 2 2 7 2 2" xfId="21077"/>
    <cellStyle name="40% - Akzent3 3 2 2 2 6 2 2" xfId="21078"/>
    <cellStyle name="40% - Akzent3 3 2 3 6 2 2" xfId="21079"/>
    <cellStyle name="40% - Akzent3 3 3 7 2 2" xfId="21080"/>
    <cellStyle name="40% - Akzent3 3 3 2 6 2 2" xfId="21081"/>
    <cellStyle name="40% - Akzent3 3 4 6 2 2" xfId="21082"/>
    <cellStyle name="40% - Akzent4 2 10 2 2" xfId="21083"/>
    <cellStyle name="40% - Akzent4 2 2 9 2 2" xfId="21084"/>
    <cellStyle name="40% - Akzent4 2 2 2 7 2 2" xfId="21085"/>
    <cellStyle name="40% - Akzent4 2 2 2 2 6 2 2" xfId="21086"/>
    <cellStyle name="40% - Akzent4 2 2 3 6 2 2" xfId="21087"/>
    <cellStyle name="40% - Akzent4 2 3 7 2 2" xfId="21088"/>
    <cellStyle name="40% - Akzent4 2 3 2 6 2 2" xfId="21089"/>
    <cellStyle name="40% - Akzent4 2 4 6 2 2" xfId="21090"/>
    <cellStyle name="40% - Akzent4 3 10 2 2" xfId="21091"/>
    <cellStyle name="40% - Akzent4 3 2 9 2 2" xfId="21092"/>
    <cellStyle name="40% - Akzent4 3 2 2 7 2 2" xfId="21093"/>
    <cellStyle name="40% - Akzent4 3 2 2 2 6 2 2" xfId="21094"/>
    <cellStyle name="40% - Akzent4 3 2 3 6 2 2" xfId="21095"/>
    <cellStyle name="40% - Akzent4 3 3 7 2 2" xfId="21096"/>
    <cellStyle name="40% - Akzent4 3 3 2 6 2 2" xfId="21097"/>
    <cellStyle name="40% - Akzent4 3 4 6 2 2" xfId="21098"/>
    <cellStyle name="40% - Akzent5 2 10 2 2" xfId="21099"/>
    <cellStyle name="40% - Akzent5 2 2 9 2 2" xfId="21100"/>
    <cellStyle name="40% - Akzent5 2 2 2 7 2 2" xfId="21101"/>
    <cellStyle name="40% - Akzent5 2 2 2 2 6 2 2" xfId="21102"/>
    <cellStyle name="40% - Akzent5 2 2 3 6 2 2" xfId="21103"/>
    <cellStyle name="40% - Akzent5 2 3 7 2 2" xfId="21104"/>
    <cellStyle name="40% - Akzent5 2 3 2 6 2 2" xfId="21105"/>
    <cellStyle name="40% - Akzent5 2 4 6 2 2" xfId="21106"/>
    <cellStyle name="40% - Akzent5 3 10 2 2" xfId="21107"/>
    <cellStyle name="40% - Akzent5 3 2 9 2 2" xfId="21108"/>
    <cellStyle name="40% - Akzent5 3 2 2 7 2 2" xfId="21109"/>
    <cellStyle name="40% - Akzent5 3 2 2 2 6 2 2" xfId="21110"/>
    <cellStyle name="40% - Akzent5 3 2 3 6 2 2" xfId="21111"/>
    <cellStyle name="40% - Akzent5 3 3 7 2 2" xfId="21112"/>
    <cellStyle name="40% - Akzent5 3 3 2 6 2 2" xfId="21113"/>
    <cellStyle name="40% - Akzent5 3 4 6 2 2" xfId="21114"/>
    <cellStyle name="40% - Akzent6 2 10 2 2" xfId="21115"/>
    <cellStyle name="40% - Akzent6 2 2 9 2 2" xfId="21116"/>
    <cellStyle name="40% - Akzent6 2 2 2 7 2 2" xfId="21117"/>
    <cellStyle name="40% - Akzent6 2 2 2 2 6 2 2" xfId="21118"/>
    <cellStyle name="40% - Akzent6 2 2 3 6 2 2" xfId="21119"/>
    <cellStyle name="40% - Akzent6 2 3 7 2 2" xfId="21120"/>
    <cellStyle name="40% - Akzent6 2 3 2 6 2 2" xfId="21121"/>
    <cellStyle name="40% - Akzent6 2 4 6 2 2" xfId="21122"/>
    <cellStyle name="40% - Akzent6 3 10 2 2" xfId="21123"/>
    <cellStyle name="40% - Akzent6 3 2 9 2 2" xfId="21124"/>
    <cellStyle name="40% - Akzent6 3 2 2 7 2 2" xfId="21125"/>
    <cellStyle name="40% - Akzent6 3 2 2 2 6 2 2" xfId="21126"/>
    <cellStyle name="40% - Akzent6 3 2 3 6 2 2" xfId="21127"/>
    <cellStyle name="40% - Akzent6 3 3 7 2 2" xfId="21128"/>
    <cellStyle name="40% - Akzent6 3 3 2 6 2 2" xfId="21129"/>
    <cellStyle name="40% - Akzent6 3 4 6 2 2" xfId="21130"/>
    <cellStyle name="Dezimal 2 8 2 3" xfId="21131"/>
    <cellStyle name="Dezimal 2 2 5 2 3" xfId="21132"/>
    <cellStyle name="Dezimal 2 3 5 2 3" xfId="21133"/>
    <cellStyle name="Dezimal 2 4 4 2 3" xfId="21134"/>
    <cellStyle name="Notiz 2 2 3 7 2 2" xfId="21135"/>
    <cellStyle name="Notiz 2 2 3 2 6 2 2" xfId="21136"/>
    <cellStyle name="Notiz 3 2 3 7 2 2" xfId="21137"/>
    <cellStyle name="Notiz 3 2 3 2 6 2 2" xfId="21138"/>
    <cellStyle name="Notiz 7 9 2 2" xfId="21139"/>
    <cellStyle name="Notiz 7 2 7 2 2" xfId="21140"/>
    <cellStyle name="Notiz 7 2 2 6 2 2" xfId="21141"/>
    <cellStyle name="Notiz 7 3 6 2 2" xfId="21142"/>
    <cellStyle name="Prozent 5 9 2 2" xfId="21143"/>
    <cellStyle name="Prozent 5 2 7 2 2" xfId="21144"/>
    <cellStyle name="Prozent 5 2 2 6 2 2" xfId="21145"/>
    <cellStyle name="Prozent 5 3 6 2 2" xfId="21146"/>
    <cellStyle name="Standard 3 3 6 2 2" xfId="21147"/>
    <cellStyle name="Standard 6 3 6 2 2" xfId="21148"/>
    <cellStyle name="Standard 7 12 2 2" xfId="21149"/>
    <cellStyle name="Standard 7 2 7 2 2" xfId="21150"/>
    <cellStyle name="Standard 7 2 2 6 2 2" xfId="21151"/>
    <cellStyle name="Standard 7 3 6 2 2" xfId="21152"/>
    <cellStyle name="Komma 8 2 3" xfId="21153"/>
    <cellStyle name="Dezimal 2 5 5 2 3" xfId="21154"/>
    <cellStyle name="Standard 6 8 2 2" xfId="21155"/>
    <cellStyle name="Standard 3 8 2 2" xfId="21156"/>
    <cellStyle name="Dezimal 2 3 2 4 2 3" xfId="21157"/>
    <cellStyle name="Komma 2 5 2 3" xfId="21158"/>
    <cellStyle name="Standard 13 6 2 2" xfId="21159"/>
    <cellStyle name="20 % - Akzent6 4 4 2 2" xfId="21160"/>
    <cellStyle name="20 % - Akzent6 2 3 4 2 2" xfId="21161"/>
    <cellStyle name="20 % - Akzent6 2 2 2 4 2 2" xfId="21162"/>
    <cellStyle name="20 % - Akzent6 3 2 4 2 2" xfId="21163"/>
    <cellStyle name="20% - Akzent1 2 5 4 2 2" xfId="21164"/>
    <cellStyle name="20% - Akzent1 2 2 4 4 2 2" xfId="21165"/>
    <cellStyle name="20% - Akzent1 2 2 2 3 4 2 2" xfId="21166"/>
    <cellStyle name="20% - Akzent1 2 2 2 2 2 4 2 2" xfId="21167"/>
    <cellStyle name="20% - Akzent1 2 2 3 2 4 2 2" xfId="21168"/>
    <cellStyle name="20% - Akzent1 2 3 3 4 2 2" xfId="21169"/>
    <cellStyle name="20% - Akzent1 2 3 2 2 4 2 2" xfId="21170"/>
    <cellStyle name="20% - Akzent1 2 4 2 4 2 2" xfId="21171"/>
    <cellStyle name="20% - Akzent1 3 5 4 2 2" xfId="21172"/>
    <cellStyle name="20% - Akzent1 3 2 4 4 2 2" xfId="21173"/>
    <cellStyle name="20% - Akzent1 3 2 2 3 4 2 2" xfId="21174"/>
    <cellStyle name="20% - Akzent1 3 2 2 2 2 4 2 2" xfId="21175"/>
    <cellStyle name="20% - Akzent1 3 2 3 2 4 2 2" xfId="21176"/>
    <cellStyle name="20% - Akzent1 3 3 3 4 2 2" xfId="21177"/>
    <cellStyle name="20% - Akzent1 3 3 2 2 4 2 2" xfId="21178"/>
    <cellStyle name="20% - Akzent1 3 4 2 4 2 2" xfId="21179"/>
    <cellStyle name="20% - Akzent2 2 5 4 2 2" xfId="21180"/>
    <cellStyle name="20% - Akzent2 2 2 4 4 2 2" xfId="21181"/>
    <cellStyle name="20% - Akzent2 2 2 2 3 4 2 2" xfId="21182"/>
    <cellStyle name="20% - Akzent2 2 2 2 2 2 4 2 2" xfId="21183"/>
    <cellStyle name="20% - Akzent2 2 2 3 2 4 2 2" xfId="21184"/>
    <cellStyle name="20% - Akzent2 2 3 3 4 2 2" xfId="21185"/>
    <cellStyle name="20% - Akzent2 2 3 2 2 4 2 2" xfId="21186"/>
    <cellStyle name="20% - Akzent2 2 4 2 4 2 2" xfId="21187"/>
    <cellStyle name="20% - Akzent2 3 5 4 2 2" xfId="21188"/>
    <cellStyle name="20% - Akzent2 3 2 4 4 2 2" xfId="21189"/>
    <cellStyle name="20% - Akzent2 3 2 2 3 4 2 2" xfId="21190"/>
    <cellStyle name="20% - Akzent2 3 2 2 2 2 4 2 2" xfId="21191"/>
    <cellStyle name="20% - Akzent2 3 2 3 2 4 2 2" xfId="21192"/>
    <cellStyle name="20% - Akzent2 3 3 3 4 2 2" xfId="21193"/>
    <cellStyle name="20% - Akzent2 3 3 2 2 4 2 2" xfId="21194"/>
    <cellStyle name="20% - Akzent2 3 4 2 4 2 2" xfId="21195"/>
    <cellStyle name="20% - Akzent3 2 5 4 2 2" xfId="21196"/>
    <cellStyle name="20% - Akzent3 2 2 4 4 2 2" xfId="21197"/>
    <cellStyle name="20% - Akzent3 2 2 2 3 4 2 2" xfId="21198"/>
    <cellStyle name="20% - Akzent3 2 2 2 2 2 4 2 2" xfId="21199"/>
    <cellStyle name="20% - Akzent3 2 2 3 2 4 2 2" xfId="21200"/>
    <cellStyle name="20% - Akzent3 2 3 3 4 2 2" xfId="21201"/>
    <cellStyle name="20% - Akzent3 2 3 2 2 4 2 2" xfId="21202"/>
    <cellStyle name="20% - Akzent3 2 4 2 4 2 2" xfId="21203"/>
    <cellStyle name="20% - Akzent3 3 5 4 2 2" xfId="21204"/>
    <cellStyle name="20% - Akzent3 3 2 4 4 2 2" xfId="21205"/>
    <cellStyle name="20% - Akzent3 3 2 2 3 4 2 2" xfId="21206"/>
    <cellStyle name="20% - Akzent3 3 2 2 2 2 4 2 2" xfId="21207"/>
    <cellStyle name="20% - Akzent3 3 2 3 2 4 2 2" xfId="21208"/>
    <cellStyle name="20% - Akzent3 3 3 3 4 2 2" xfId="21209"/>
    <cellStyle name="20% - Akzent3 3 3 2 2 4 2 2" xfId="21210"/>
    <cellStyle name="20% - Akzent3 3 4 2 4 2 2" xfId="21211"/>
    <cellStyle name="20% - Akzent4 2 5 4 2 2" xfId="21212"/>
    <cellStyle name="20% - Akzent4 2 2 4 4 2 2" xfId="21213"/>
    <cellStyle name="20% - Akzent4 2 2 2 3 4 2 2" xfId="21214"/>
    <cellStyle name="20% - Akzent4 2 2 2 2 2 4 2 2" xfId="21215"/>
    <cellStyle name="20% - Akzent4 2 2 3 2 4 2 2" xfId="21216"/>
    <cellStyle name="20% - Akzent4 2 3 3 4 2 2" xfId="21217"/>
    <cellStyle name="20% - Akzent4 2 3 2 2 4 2 2" xfId="21218"/>
    <cellStyle name="20% - Akzent4 2 4 2 4 2 2" xfId="21219"/>
    <cellStyle name="20% - Akzent4 3 5 4 2 2" xfId="21220"/>
    <cellStyle name="20% - Akzent4 3 2 4 4 2 2" xfId="21221"/>
    <cellStyle name="20% - Akzent4 3 2 2 3 4 2 2" xfId="21222"/>
    <cellStyle name="20% - Akzent4 3 2 2 2 2 4 2 2" xfId="21223"/>
    <cellStyle name="20% - Akzent4 3 2 3 2 4 2 2" xfId="21224"/>
    <cellStyle name="20% - Akzent4 3 3 3 4 2 2" xfId="21225"/>
    <cellStyle name="20% - Akzent4 3 3 2 2 4 2 2" xfId="21226"/>
    <cellStyle name="20% - Akzent4 3 4 2 4 2 2" xfId="21227"/>
    <cellStyle name="20% - Akzent5 2 5 4 2 2" xfId="21228"/>
    <cellStyle name="20% - Akzent5 2 2 4 4 2 2" xfId="21229"/>
    <cellStyle name="20% - Akzent5 2 2 2 3 4 2 2" xfId="21230"/>
    <cellStyle name="20% - Akzent5 2 2 2 2 2 4 2 2" xfId="21231"/>
    <cellStyle name="20% - Akzent5 2 2 3 2 4 2 2" xfId="21232"/>
    <cellStyle name="20% - Akzent5 2 3 3 4 2 2" xfId="21233"/>
    <cellStyle name="20% - Akzent5 2 3 2 2 4 2 2" xfId="21234"/>
    <cellStyle name="20% - Akzent5 2 4 2 4 2 2" xfId="21235"/>
    <cellStyle name="20% - Akzent5 3 5 4 2 2" xfId="21236"/>
    <cellStyle name="20% - Akzent5 3 2 4 4 2 2" xfId="21237"/>
    <cellStyle name="20% - Akzent5 3 2 2 3 4 2 2" xfId="21238"/>
    <cellStyle name="20% - Akzent5 3 2 2 2 2 4 2 2" xfId="21239"/>
    <cellStyle name="20% - Akzent5 3 2 3 2 4 2 2" xfId="21240"/>
    <cellStyle name="20% - Akzent5 3 3 3 4 2 2" xfId="21241"/>
    <cellStyle name="20% - Akzent5 3 3 2 2 4 2 2" xfId="21242"/>
    <cellStyle name="20% - Akzent5 3 4 2 4 2 2" xfId="21243"/>
    <cellStyle name="20% - Akzent6 5 4 4 2 2" xfId="21244"/>
    <cellStyle name="20% - Akzent6 5 2 3 4 2 2" xfId="21245"/>
    <cellStyle name="20% - Akzent6 5 2 2 2 4 2 2" xfId="21246"/>
    <cellStyle name="20% - Akzent6 5 3 2 4 2 2" xfId="21247"/>
    <cellStyle name="20% - Akzent6 6 2 4 4 2 2" xfId="21248"/>
    <cellStyle name="20% - Akzent6 6 2 2 3 4 2 2" xfId="21249"/>
    <cellStyle name="20% - Akzent6 6 2 2 2 2 4 2 2" xfId="21250"/>
    <cellStyle name="20% - Akzent6 6 2 3 2 4 2 2" xfId="21251"/>
    <cellStyle name="20% - Akzent6 7 4 4 2 2" xfId="21252"/>
    <cellStyle name="20% - Akzent6 7 2 3 4 2 2" xfId="21253"/>
    <cellStyle name="20% - Akzent6 7 2 2 2 4 2 2" xfId="21254"/>
    <cellStyle name="20% - Akzent6 7 3 2 4 2 2" xfId="21255"/>
    <cellStyle name="40% - Akzent1 2 5 4 2 2" xfId="21256"/>
    <cellStyle name="40% - Akzent1 2 2 4 4 2 2" xfId="21257"/>
    <cellStyle name="40% - Akzent1 2 2 2 3 4 2 2" xfId="21258"/>
    <cellStyle name="40% - Akzent1 2 2 2 2 2 4 2 2" xfId="21259"/>
    <cellStyle name="40% - Akzent1 2 2 3 2 4 2 2" xfId="21260"/>
    <cellStyle name="40% - Akzent1 2 3 3 4 2 2" xfId="21261"/>
    <cellStyle name="40% - Akzent1 2 3 2 2 4 2 2" xfId="21262"/>
    <cellStyle name="40% - Akzent1 2 4 2 4 2 2" xfId="21263"/>
    <cellStyle name="40% - Akzent1 3 5 4 2 2" xfId="21264"/>
    <cellStyle name="40% - Akzent1 3 2 4 4 2 2" xfId="21265"/>
    <cellStyle name="40% - Akzent1 3 2 2 3 4 2 2" xfId="21266"/>
    <cellStyle name="40% - Akzent1 3 2 2 2 2 4 2 2" xfId="21267"/>
    <cellStyle name="40% - Akzent1 3 2 3 2 4 2 2" xfId="21268"/>
    <cellStyle name="40% - Akzent1 3 3 3 4 2 2" xfId="21269"/>
    <cellStyle name="40% - Akzent1 3 3 2 2 4 2 2" xfId="21270"/>
    <cellStyle name="40% - Akzent1 3 4 2 4 2 2" xfId="21271"/>
    <cellStyle name="40% - Akzent2 2 5 4 2 2" xfId="21272"/>
    <cellStyle name="40% - Akzent2 2 2 4 4 2 2" xfId="21273"/>
    <cellStyle name="40% - Akzent2 2 2 2 3 4 2 2" xfId="21274"/>
    <cellStyle name="40% - Akzent2 2 2 2 2 2 4 2 2" xfId="21275"/>
    <cellStyle name="40% - Akzent2 2 2 3 2 4 2 2" xfId="21276"/>
    <cellStyle name="40% - Akzent2 2 3 3 4 2 2" xfId="21277"/>
    <cellStyle name="40% - Akzent2 2 3 2 2 4 2 2" xfId="21278"/>
    <cellStyle name="40% - Akzent2 2 4 2 4 2 2" xfId="21279"/>
    <cellStyle name="40% - Akzent2 3 5 4 2 2" xfId="21280"/>
    <cellStyle name="40% - Akzent2 3 2 4 4 2 2" xfId="21281"/>
    <cellStyle name="40% - Akzent2 3 2 2 3 4 2 2" xfId="21282"/>
    <cellStyle name="40% - Akzent2 3 2 2 2 2 4 2 2" xfId="21283"/>
    <cellStyle name="40% - Akzent2 3 2 3 2 4 2 2" xfId="21284"/>
    <cellStyle name="40% - Akzent2 3 3 3 4 2 2" xfId="21285"/>
    <cellStyle name="40% - Akzent2 3 3 2 2 4 2 2" xfId="21286"/>
    <cellStyle name="40% - Akzent2 3 4 2 4 2 2" xfId="21287"/>
    <cellStyle name="40% - Akzent3 2 5 4 2 2" xfId="21288"/>
    <cellStyle name="40% - Akzent3 2 2 4 4 2 2" xfId="21289"/>
    <cellStyle name="40% - Akzent3 2 2 2 3 4 2 2" xfId="21290"/>
    <cellStyle name="40% - Akzent3 2 2 2 2 2 4 2 2" xfId="21291"/>
    <cellStyle name="40% - Akzent3 2 2 3 2 4 2 2" xfId="21292"/>
    <cellStyle name="40% - Akzent3 2 3 3 4 2 2" xfId="21293"/>
    <cellStyle name="40% - Akzent3 2 3 2 2 4 2 2" xfId="21294"/>
    <cellStyle name="40% - Akzent3 2 4 2 4 2 2" xfId="21295"/>
    <cellStyle name="40% - Akzent3 3 5 4 2 2" xfId="21296"/>
    <cellStyle name="40% - Akzent3 3 2 4 4 2 2" xfId="21297"/>
    <cellStyle name="40% - Akzent3 3 2 2 3 4 2 2" xfId="21298"/>
    <cellStyle name="40% - Akzent3 3 2 2 2 2 4 2 2" xfId="21299"/>
    <cellStyle name="40% - Akzent3 3 2 3 2 4 2 2" xfId="21300"/>
    <cellStyle name="40% - Akzent3 3 3 3 4 2 2" xfId="21301"/>
    <cellStyle name="40% - Akzent3 3 3 2 2 4 2 2" xfId="21302"/>
    <cellStyle name="40% - Akzent3 3 4 2 4 2 2" xfId="21303"/>
    <cellStyle name="40% - Akzent4 2 5 4 2 2" xfId="21304"/>
    <cellStyle name="40% - Akzent4 2 2 4 4 2 2" xfId="21305"/>
    <cellStyle name="40% - Akzent4 2 2 2 3 4 2 2" xfId="21306"/>
    <cellStyle name="40% - Akzent4 2 2 2 2 2 4 2 2" xfId="21307"/>
    <cellStyle name="40% - Akzent4 2 2 3 2 4 2 2" xfId="21308"/>
    <cellStyle name="40% - Akzent4 2 3 3 4 2 2" xfId="21309"/>
    <cellStyle name="40% - Akzent4 2 3 2 2 4 2 2" xfId="21310"/>
    <cellStyle name="40% - Akzent4 2 4 2 4 2 2" xfId="21311"/>
    <cellStyle name="40% - Akzent4 3 5 4 2 2" xfId="21312"/>
    <cellStyle name="40% - Akzent4 3 2 4 4 2 2" xfId="21313"/>
    <cellStyle name="40% - Akzent4 3 2 2 3 4 2 2" xfId="21314"/>
    <cellStyle name="40% - Akzent4 3 2 2 2 2 4 2 2" xfId="21315"/>
    <cellStyle name="40% - Akzent4 3 2 3 2 4 2 2" xfId="21316"/>
    <cellStyle name="40% - Akzent4 3 3 3 4 2 2" xfId="21317"/>
    <cellStyle name="40% - Akzent4 3 3 2 2 4 2 2" xfId="21318"/>
    <cellStyle name="40% - Akzent4 3 4 2 4 2 2" xfId="21319"/>
    <cellStyle name="40% - Akzent5 2 5 4 2 2" xfId="21320"/>
    <cellStyle name="40% - Akzent5 2 2 4 4 2 2" xfId="21321"/>
    <cellStyle name="40% - Akzent5 2 2 2 3 4 2 2" xfId="21322"/>
    <cellStyle name="40% - Akzent5 2 2 2 2 2 4 2 2" xfId="21323"/>
    <cellStyle name="40% - Akzent5 2 2 3 2 4 2 2" xfId="21324"/>
    <cellStyle name="40% - Akzent5 2 3 3 4 2 2" xfId="21325"/>
    <cellStyle name="40% - Akzent5 2 3 2 2 4 2 2" xfId="21326"/>
    <cellStyle name="40% - Akzent5 2 4 2 4 2 2" xfId="21327"/>
    <cellStyle name="40% - Akzent5 3 5 4 2 2" xfId="21328"/>
    <cellStyle name="40% - Akzent5 3 2 4 4 2 2" xfId="21329"/>
    <cellStyle name="40% - Akzent5 3 2 2 3 4 2 2" xfId="21330"/>
    <cellStyle name="40% - Akzent5 3 2 2 2 2 4 2 2" xfId="21331"/>
    <cellStyle name="40% - Akzent5 3 2 3 2 4 2 2" xfId="21332"/>
    <cellStyle name="40% - Akzent5 3 3 3 4 2 2" xfId="21333"/>
    <cellStyle name="40% - Akzent5 3 3 2 2 4 2 2" xfId="21334"/>
    <cellStyle name="40% - Akzent5 3 4 2 4 2 2" xfId="21335"/>
    <cellStyle name="40% - Akzent6 2 5 4 2 2" xfId="21336"/>
    <cellStyle name="40% - Akzent6 2 2 4 4 2 2" xfId="21337"/>
    <cellStyle name="40% - Akzent6 2 2 2 3 4 2 2" xfId="21338"/>
    <cellStyle name="40% - Akzent6 2 2 2 2 2 4 2 2" xfId="21339"/>
    <cellStyle name="40% - Akzent6 2 2 3 2 4 2 2" xfId="21340"/>
    <cellStyle name="40% - Akzent6 2 3 3 4 2 2" xfId="21341"/>
    <cellStyle name="40% - Akzent6 2 3 2 2 4 2 2" xfId="21342"/>
    <cellStyle name="40% - Akzent6 2 4 2 4 2 2" xfId="21343"/>
    <cellStyle name="40% - Akzent6 3 5 4 2 2" xfId="21344"/>
    <cellStyle name="40% - Akzent6 3 2 4 4 2 2" xfId="21345"/>
    <cellStyle name="40% - Akzent6 3 2 2 3 4 2 2" xfId="21346"/>
    <cellStyle name="40% - Akzent6 3 2 2 2 2 4 2 2" xfId="21347"/>
    <cellStyle name="40% - Akzent6 3 2 3 2 4 2 2" xfId="21348"/>
    <cellStyle name="40% - Akzent6 3 3 3 4 2 2" xfId="21349"/>
    <cellStyle name="40% - Akzent6 3 3 2 2 4 2 2" xfId="21350"/>
    <cellStyle name="40% - Akzent6 3 4 2 4 2 2" xfId="21351"/>
    <cellStyle name="Notiz 2 2 3 3 4 2 2" xfId="21352"/>
    <cellStyle name="Notiz 2 2 3 2 2 4 2 2" xfId="21353"/>
    <cellStyle name="Notiz 3 2 3 3 4 2 2" xfId="21354"/>
    <cellStyle name="Notiz 3 2 3 2 2 4 2 2" xfId="21355"/>
    <cellStyle name="Notiz 7 4 4 2 2" xfId="21356"/>
    <cellStyle name="Notiz 7 2 3 4 2 2" xfId="21357"/>
    <cellStyle name="Notiz 7 2 2 2 4 2 2" xfId="21358"/>
    <cellStyle name="Notiz 7 3 2 4 2 2" xfId="21359"/>
    <cellStyle name="Prozent 5 4 4 2 2" xfId="21360"/>
    <cellStyle name="Prozent 5 2 3 5 2 2" xfId="21361"/>
    <cellStyle name="Prozent 5 2 2 2 4 2 2" xfId="21362"/>
    <cellStyle name="Prozent 5 3 2 5 2 2" xfId="21363"/>
    <cellStyle name="Standard 3 3 2 6 2 2" xfId="21364"/>
    <cellStyle name="Standard 6 3 2 5 2 2" xfId="21365"/>
    <cellStyle name="Standard 7 4 4 2 2" xfId="21366"/>
    <cellStyle name="Standard 7 2 3 5 2 2" xfId="21367"/>
    <cellStyle name="Standard 7 2 2 2 4 2 2" xfId="21368"/>
    <cellStyle name="Standard 7 3 2 5 2 2" xfId="21369"/>
    <cellStyle name="Komma 3 4 2 3" xfId="21370"/>
    <cellStyle name="Standard 6 4 6 2 2" xfId="21371"/>
    <cellStyle name="Standard 3 4 6 2 2" xfId="21372"/>
    <cellStyle name="Normal 2 5 2 2" xfId="21373"/>
    <cellStyle name="Normal 3 3 2 2" xfId="21374"/>
    <cellStyle name="Pourcentage 3 3 2 2" xfId="21375"/>
    <cellStyle name="Normal 2 3 3 2 2" xfId="21376"/>
    <cellStyle name="Milliers 2 3 2 3" xfId="21377"/>
    <cellStyle name="20 % - Akzent6 5 3 2 2" xfId="21378"/>
    <cellStyle name="20 % - Akzent6 2 4 3 2 2" xfId="21379"/>
    <cellStyle name="20 % - Akzent6 2 2 3 3 2 2" xfId="21380"/>
    <cellStyle name="20 % - Akzent6 3 3 3 2 2" xfId="21381"/>
    <cellStyle name="20% - Akzent1 2 6 3 2 2" xfId="21382"/>
    <cellStyle name="20% - Akzent1 2 2 5 3 2 2" xfId="21383"/>
    <cellStyle name="20% - Akzent1 2 2 2 4 3 2 2" xfId="21384"/>
    <cellStyle name="20% - Akzent1 2 2 2 2 3 3 2 2" xfId="21385"/>
    <cellStyle name="20% - Akzent1 2 2 3 3 3 2 2" xfId="21386"/>
    <cellStyle name="20% - Akzent1 2 3 4 3 2 2" xfId="21387"/>
    <cellStyle name="20% - Akzent1 2 3 2 3 3 2 2" xfId="21388"/>
    <cellStyle name="20% - Akzent1 2 4 3 3 2 2" xfId="21389"/>
    <cellStyle name="20% - Akzent1 3 6 3 2 2" xfId="21390"/>
    <cellStyle name="20% - Akzent1 3 2 5 3 2 2" xfId="21391"/>
    <cellStyle name="20% - Akzent1 3 2 2 4 3 2 2" xfId="21392"/>
    <cellStyle name="20% - Akzent1 3 2 2 2 3 3 2 2" xfId="21393"/>
    <cellStyle name="20% - Akzent1 3 2 3 3 3 2 2" xfId="21394"/>
    <cellStyle name="20% - Akzent1 3 3 4 3 2 2" xfId="21395"/>
    <cellStyle name="20% - Akzent1 3 3 2 3 3 2 2" xfId="21396"/>
    <cellStyle name="20% - Akzent1 3 4 3 3 2 2" xfId="21397"/>
    <cellStyle name="20% - Akzent2 2 6 3 2 2" xfId="21398"/>
    <cellStyle name="20% - Akzent2 2 2 5 3 2 2" xfId="21399"/>
    <cellStyle name="20% - Akzent2 2 2 2 4 3 2 2" xfId="21400"/>
    <cellStyle name="20% - Akzent2 2 2 2 2 3 3 2 2" xfId="21401"/>
    <cellStyle name="20% - Akzent2 2 2 3 3 3 2 2" xfId="21402"/>
    <cellStyle name="20% - Akzent2 2 3 4 3 2 2" xfId="21403"/>
    <cellStyle name="20% - Akzent2 2 3 2 3 3 2 2" xfId="21404"/>
    <cellStyle name="20% - Akzent2 2 4 3 3 2 2" xfId="21405"/>
    <cellStyle name="20% - Akzent2 3 6 3 2 2" xfId="21406"/>
    <cellStyle name="20% - Akzent2 3 2 5 3 2 2" xfId="21407"/>
    <cellStyle name="20% - Akzent2 3 2 2 4 3 2 2" xfId="21408"/>
    <cellStyle name="20% - Akzent2 3 2 2 2 3 3 2 2" xfId="21409"/>
    <cellStyle name="20% - Akzent2 3 2 3 3 3 2 2" xfId="21410"/>
    <cellStyle name="20% - Akzent2 3 3 4 3 2 2" xfId="21411"/>
    <cellStyle name="20% - Akzent2 3 3 2 3 3 2 2" xfId="21412"/>
    <cellStyle name="20% - Akzent2 3 4 3 3 2 2" xfId="21413"/>
    <cellStyle name="20% - Akzent3 2 6 3 2 2" xfId="21414"/>
    <cellStyle name="20% - Akzent3 2 2 5 3 2 2" xfId="21415"/>
    <cellStyle name="20% - Akzent3 2 2 2 4 3 2 2" xfId="21416"/>
    <cellStyle name="20% - Akzent3 2 2 2 2 3 3 2 2" xfId="21417"/>
    <cellStyle name="20% - Akzent3 2 2 3 3 3 2 2" xfId="21418"/>
    <cellStyle name="20% - Akzent3 2 3 4 3 2 2" xfId="21419"/>
    <cellStyle name="20% - Akzent3 2 3 2 3 3 2 2" xfId="21420"/>
    <cellStyle name="20% - Akzent3 2 4 3 3 2 2" xfId="21421"/>
    <cellStyle name="20% - Akzent3 3 6 3 2 2" xfId="21422"/>
    <cellStyle name="20% - Akzent3 3 2 5 3 2 2" xfId="21423"/>
    <cellStyle name="20% - Akzent3 3 2 2 4 3 2 2" xfId="21424"/>
    <cellStyle name="20% - Akzent3 3 2 2 2 3 3 2 2" xfId="21425"/>
    <cellStyle name="20% - Akzent3 3 2 3 3 3 2 2" xfId="21426"/>
    <cellStyle name="20% - Akzent3 3 3 4 3 2 2" xfId="21427"/>
    <cellStyle name="20% - Akzent3 3 3 2 3 3 2 2" xfId="21428"/>
    <cellStyle name="20% - Akzent3 3 4 3 3 2 2" xfId="21429"/>
    <cellStyle name="20% - Akzent4 2 6 3 2 2" xfId="21430"/>
    <cellStyle name="20% - Akzent4 2 2 5 3 2 2" xfId="21431"/>
    <cellStyle name="20% - Akzent4 2 2 2 4 3 2 2" xfId="21432"/>
    <cellStyle name="20% - Akzent4 2 2 2 2 3 3 2 2" xfId="21433"/>
    <cellStyle name="20% - Akzent4 2 2 3 3 3 2 2" xfId="21434"/>
    <cellStyle name="20% - Akzent4 2 3 4 3 2 2" xfId="21435"/>
    <cellStyle name="20% - Akzent4 2 3 2 3 3 2 2" xfId="21436"/>
    <cellStyle name="20% - Akzent4 2 4 3 3 2 2" xfId="21437"/>
    <cellStyle name="20% - Akzent4 3 6 3 2 2" xfId="21438"/>
    <cellStyle name="20% - Akzent4 3 2 5 3 2 2" xfId="21439"/>
    <cellStyle name="20% - Akzent4 3 2 2 4 3 2 2" xfId="21440"/>
    <cellStyle name="20% - Akzent4 3 2 2 2 3 3 2 2" xfId="21441"/>
    <cellStyle name="20% - Akzent4 3 2 3 3 3 2 2" xfId="21442"/>
    <cellStyle name="20% - Akzent4 3 3 4 3 2 2" xfId="21443"/>
    <cellStyle name="20% - Akzent4 3 3 2 3 3 2 2" xfId="21444"/>
    <cellStyle name="20% - Akzent4 3 4 3 3 2 2" xfId="21445"/>
    <cellStyle name="20% - Akzent5 2 6 3 2 2" xfId="21446"/>
    <cellStyle name="20% - Akzent5 2 2 5 3 2 2" xfId="21447"/>
    <cellStyle name="20% - Akzent5 2 2 2 4 3 2 2" xfId="21448"/>
    <cellStyle name="20% - Akzent5 2 2 2 2 3 3 2 2" xfId="21449"/>
    <cellStyle name="20% - Akzent5 2 2 3 3 3 2 2" xfId="21450"/>
    <cellStyle name="20% - Akzent5 2 3 4 3 2 2" xfId="21451"/>
    <cellStyle name="20% - Akzent5 2 3 2 3 3 2 2" xfId="21452"/>
    <cellStyle name="20% - Akzent5 2 4 3 3 2 2" xfId="21453"/>
    <cellStyle name="20% - Akzent5 3 6 3 2 2" xfId="21454"/>
    <cellStyle name="20% - Akzent5 3 2 5 3 2 2" xfId="21455"/>
    <cellStyle name="20% - Akzent5 3 2 2 4 3 2 2" xfId="21456"/>
    <cellStyle name="20% - Akzent5 3 2 2 2 3 3 2 2" xfId="21457"/>
    <cellStyle name="20% - Akzent5 3 2 3 3 3 2 2" xfId="21458"/>
    <cellStyle name="20% - Akzent5 3 3 4 3 2 2" xfId="21459"/>
    <cellStyle name="20% - Akzent5 3 3 2 3 3 2 2" xfId="21460"/>
    <cellStyle name="20% - Akzent5 3 4 3 3 2 2" xfId="21461"/>
    <cellStyle name="20% - Akzent6 5 5 3 2 2" xfId="21462"/>
    <cellStyle name="20% - Akzent6 5 2 4 3 2 2" xfId="21463"/>
    <cellStyle name="20% - Akzent6 5 2 2 3 3 2 2" xfId="21464"/>
    <cellStyle name="20% - Akzent6 5 3 3 3 2 2" xfId="21465"/>
    <cellStyle name="20% - Akzent6 6 2 5 3 2 2" xfId="21466"/>
    <cellStyle name="20% - Akzent6 6 2 2 4 3 2 2" xfId="21467"/>
    <cellStyle name="20% - Akzent6 6 2 2 2 3 3 2 2" xfId="21468"/>
    <cellStyle name="20% - Akzent6 6 2 3 3 3 2 2" xfId="21469"/>
    <cellStyle name="20% - Akzent6 7 5 3 2 2" xfId="21470"/>
    <cellStyle name="20% - Akzent6 7 2 4 3 2 2" xfId="21471"/>
    <cellStyle name="20% - Akzent6 7 2 2 3 3 2 2" xfId="21472"/>
    <cellStyle name="20% - Akzent6 7 3 3 3 2 2" xfId="21473"/>
    <cellStyle name="40% - Akzent1 2 6 3 2 2" xfId="21474"/>
    <cellStyle name="40% - Akzent1 2 2 5 3 2 2" xfId="21475"/>
    <cellStyle name="40% - Akzent1 2 2 2 4 3 2 2" xfId="21476"/>
    <cellStyle name="40% - Akzent1 2 2 2 2 3 3 2 2" xfId="21477"/>
    <cellStyle name="40% - Akzent1 2 2 3 3 3 2 2" xfId="21478"/>
    <cellStyle name="40% - Akzent1 2 3 4 3 2 2" xfId="21479"/>
    <cellStyle name="40% - Akzent1 2 3 2 3 3 2 2" xfId="21480"/>
    <cellStyle name="40% - Akzent1 2 4 3 3 2 2" xfId="21481"/>
    <cellStyle name="40% - Akzent1 3 6 3 2 2" xfId="21482"/>
    <cellStyle name="40% - Akzent1 3 2 5 3 2 2" xfId="21483"/>
    <cellStyle name="40% - Akzent1 3 2 2 4 3 2 2" xfId="21484"/>
    <cellStyle name="40% - Akzent1 3 2 2 2 3 3 2 2" xfId="21485"/>
    <cellStyle name="40% - Akzent1 3 2 3 3 3 2 2" xfId="21486"/>
    <cellStyle name="40% - Akzent1 3 3 4 3 2 2" xfId="21487"/>
    <cellStyle name="40% - Akzent1 3 3 2 3 3 2 2" xfId="21488"/>
    <cellStyle name="40% - Akzent1 3 4 3 3 2 2" xfId="21489"/>
    <cellStyle name="40% - Akzent2 2 6 3 2 2" xfId="21490"/>
    <cellStyle name="40% - Akzent2 2 2 5 3 2 2" xfId="21491"/>
    <cellStyle name="40% - Akzent2 2 2 2 4 3 2 2" xfId="21492"/>
    <cellStyle name="40% - Akzent2 2 2 2 2 3 3 2 2" xfId="21493"/>
    <cellStyle name="40% - Akzent2 2 2 3 3 3 2 2" xfId="21494"/>
    <cellStyle name="40% - Akzent2 2 3 4 3 2 2" xfId="21495"/>
    <cellStyle name="40% - Akzent2 2 3 2 3 3 2 2" xfId="21496"/>
    <cellStyle name="40% - Akzent2 2 4 3 3 2 2" xfId="21497"/>
    <cellStyle name="40% - Akzent2 3 6 3 2 2" xfId="21498"/>
    <cellStyle name="40% - Akzent2 3 2 5 3 2 2" xfId="21499"/>
    <cellStyle name="40% - Akzent2 3 2 2 4 3 2 2" xfId="21500"/>
    <cellStyle name="40% - Akzent2 3 2 2 2 3 3 2 2" xfId="21501"/>
    <cellStyle name="40% - Akzent2 3 2 3 3 3 2 2" xfId="21502"/>
    <cellStyle name="40% - Akzent2 3 3 4 3 2 2" xfId="21503"/>
    <cellStyle name="40% - Akzent2 3 3 2 3 3 2 2" xfId="21504"/>
    <cellStyle name="40% - Akzent2 3 4 3 3 2 2" xfId="21505"/>
    <cellStyle name="40% - Akzent3 2 6 3 2 2" xfId="21506"/>
    <cellStyle name="40% - Akzent3 2 2 5 3 2 2" xfId="21507"/>
    <cellStyle name="40% - Akzent3 2 2 2 4 3 2 2" xfId="21508"/>
    <cellStyle name="40% - Akzent3 2 2 2 2 3 3 2 2" xfId="21509"/>
    <cellStyle name="40% - Akzent3 2 2 3 3 3 2 2" xfId="21510"/>
    <cellStyle name="40% - Akzent3 2 3 4 3 2 2" xfId="21511"/>
    <cellStyle name="40% - Akzent3 2 3 2 3 3 2 2" xfId="21512"/>
    <cellStyle name="40% - Akzent3 2 4 3 3 2 2" xfId="21513"/>
    <cellStyle name="40% - Akzent3 3 6 3 2 2" xfId="21514"/>
    <cellStyle name="40% - Akzent3 3 2 5 3 2 2" xfId="21515"/>
    <cellStyle name="40% - Akzent3 3 2 2 4 3 2 2" xfId="21516"/>
    <cellStyle name="40% - Akzent3 3 2 2 2 3 3 2 2" xfId="21517"/>
    <cellStyle name="40% - Akzent3 3 2 3 3 3 2 2" xfId="21518"/>
    <cellStyle name="40% - Akzent3 3 3 4 3 2 2" xfId="21519"/>
    <cellStyle name="40% - Akzent3 3 3 2 3 3 2 2" xfId="21520"/>
    <cellStyle name="40% - Akzent3 3 4 3 3 2 2" xfId="21521"/>
    <cellStyle name="40% - Akzent4 2 6 3 2 2" xfId="21522"/>
    <cellStyle name="40% - Akzent4 2 2 5 3 2 2" xfId="21523"/>
    <cellStyle name="40% - Akzent4 2 2 2 4 3 2 2" xfId="21524"/>
    <cellStyle name="40% - Akzent4 2 2 2 2 3 3 2 2" xfId="21525"/>
    <cellStyle name="40% - Akzent4 2 2 3 3 3 2 2" xfId="21526"/>
    <cellStyle name="40% - Akzent4 2 3 4 3 2 2" xfId="21527"/>
    <cellStyle name="40% - Akzent4 2 3 2 3 3 2 2" xfId="21528"/>
    <cellStyle name="40% - Akzent4 2 4 3 3 2 2" xfId="21529"/>
    <cellStyle name="40% - Akzent4 3 6 3 2 2" xfId="21530"/>
    <cellStyle name="40% - Akzent4 3 2 5 3 2 2" xfId="21531"/>
    <cellStyle name="40% - Akzent4 3 2 2 4 3 2 2" xfId="21532"/>
    <cellStyle name="40% - Akzent4 3 2 2 2 3 3 2 2" xfId="21533"/>
    <cellStyle name="40% - Akzent4 3 2 3 3 3 2 2" xfId="21534"/>
    <cellStyle name="40% - Akzent4 3 3 4 3 2 2" xfId="21535"/>
    <cellStyle name="40% - Akzent4 3 3 2 3 3 2 2" xfId="21536"/>
    <cellStyle name="40% - Akzent4 3 4 3 3 2 2" xfId="21537"/>
    <cellStyle name="40% - Akzent5 2 6 3 2 2" xfId="21538"/>
    <cellStyle name="40% - Akzent5 2 2 5 3 2 2" xfId="21539"/>
    <cellStyle name="40% - Akzent5 2 2 2 4 3 2 2" xfId="21540"/>
    <cellStyle name="40% - Akzent5 2 2 2 2 3 3 2 2" xfId="21541"/>
    <cellStyle name="40% - Akzent5 2 2 3 3 3 2 2" xfId="21542"/>
    <cellStyle name="40% - Akzent5 2 3 4 3 2 2" xfId="21543"/>
    <cellStyle name="40% - Akzent5 2 3 2 3 3 2 2" xfId="21544"/>
    <cellStyle name="40% - Akzent5 2 4 3 3 2 2" xfId="21545"/>
    <cellStyle name="40% - Akzent5 3 6 3 2 2" xfId="21546"/>
    <cellStyle name="40% - Akzent5 3 2 5 3 2 2" xfId="21547"/>
    <cellStyle name="40% - Akzent5 3 2 2 4 3 2 2" xfId="21548"/>
    <cellStyle name="40% - Akzent5 3 2 2 2 3 3 2 2" xfId="21549"/>
    <cellStyle name="40% - Akzent5 3 2 3 3 3 2 2" xfId="21550"/>
    <cellStyle name="40% - Akzent5 3 3 4 3 2 2" xfId="21551"/>
    <cellStyle name="40% - Akzent5 3 3 2 3 3 2 2" xfId="21552"/>
    <cellStyle name="40% - Akzent5 3 4 3 3 2 2" xfId="21553"/>
    <cellStyle name="40% - Akzent6 2 6 3 2 2" xfId="21554"/>
    <cellStyle name="40% - Akzent6 2 2 5 3 2 2" xfId="21555"/>
    <cellStyle name="40% - Akzent6 2 2 2 4 3 2 2" xfId="21556"/>
    <cellStyle name="40% - Akzent6 2 2 2 2 3 3 2 2" xfId="21557"/>
    <cellStyle name="40% - Akzent6 2 2 3 3 3 2 2" xfId="21558"/>
    <cellStyle name="40% - Akzent6 2 3 4 3 2 2" xfId="21559"/>
    <cellStyle name="40% - Akzent6 2 3 2 3 3 2 2" xfId="21560"/>
    <cellStyle name="40% - Akzent6 2 4 3 3 2 2" xfId="21561"/>
    <cellStyle name="40% - Akzent6 3 6 3 2 2" xfId="21562"/>
    <cellStyle name="40% - Akzent6 3 2 5 3 2 2" xfId="21563"/>
    <cellStyle name="40% - Akzent6 3 2 2 4 3 2 2" xfId="21564"/>
    <cellStyle name="40% - Akzent6 3 2 2 2 3 3 2 2" xfId="21565"/>
    <cellStyle name="40% - Akzent6 3 2 3 3 3 2 2" xfId="21566"/>
    <cellStyle name="40% - Akzent6 3 3 4 3 2 2" xfId="21567"/>
    <cellStyle name="40% - Akzent6 3 3 2 3 3 2 2" xfId="21568"/>
    <cellStyle name="40% - Akzent6 3 4 3 3 2 2" xfId="21569"/>
    <cellStyle name="Notiz 2 2 3 4 3 2 2" xfId="21570"/>
    <cellStyle name="Notiz 2 2 3 2 3 3 2 2" xfId="21571"/>
    <cellStyle name="Notiz 3 2 3 4 3 2 2" xfId="21572"/>
    <cellStyle name="Notiz 3 2 3 2 3 3 2 2" xfId="21573"/>
    <cellStyle name="Notiz 7 5 3 2 2" xfId="21574"/>
    <cellStyle name="Notiz 7 2 4 3 2 2" xfId="21575"/>
    <cellStyle name="Notiz 7 2 2 3 3 2 2" xfId="21576"/>
    <cellStyle name="Notiz 7 3 3 3 2 2" xfId="21577"/>
    <cellStyle name="Prozent 5 5 3 2 2" xfId="21578"/>
    <cellStyle name="Prozent 5 2 4 3 2 2" xfId="21579"/>
    <cellStyle name="Prozent 5 2 2 3 3 2 2" xfId="21580"/>
    <cellStyle name="Prozent 5 3 3 4 2 2" xfId="21581"/>
    <cellStyle name="Standard 3 3 3 4 2 2" xfId="21582"/>
    <cellStyle name="Standard 6 3 3 4 2 2" xfId="21583"/>
    <cellStyle name="Standard 7 5 3 2 2" xfId="21584"/>
    <cellStyle name="Standard 7 2 4 3 2 2" xfId="21585"/>
    <cellStyle name="Standard 7 2 2 3 3 2 2" xfId="21586"/>
    <cellStyle name="Standard 7 3 3 4 2 2" xfId="21587"/>
    <cellStyle name="Komma 4 4 2 3" xfId="21588"/>
    <cellStyle name="Standard 6 5 4 2 2" xfId="21589"/>
    <cellStyle name="Standard 3 5 4 2 2" xfId="21590"/>
    <cellStyle name="Standard 13 2 5 2 2" xfId="21591"/>
    <cellStyle name="20 % - Akzent6 4 2 3 2 2" xfId="21592"/>
    <cellStyle name="20 % - Akzent6 2 3 2 3 2 2" xfId="21593"/>
    <cellStyle name="20 % - Akzent6 2 2 2 2 3 2 2" xfId="21594"/>
    <cellStyle name="20 % - Akzent6 3 2 2 3 2 2" xfId="21595"/>
    <cellStyle name="20% - Akzent1 2 5 2 3 2 2" xfId="21596"/>
    <cellStyle name="20% - Akzent1 2 2 4 2 3 2 2" xfId="21597"/>
    <cellStyle name="20% - Akzent1 2 2 2 3 2 3 2 2" xfId="21598"/>
    <cellStyle name="20% - Akzent1 2 2 2 2 2 2 3 2 2" xfId="21599"/>
    <cellStyle name="20% - Akzent1 2 2 3 2 2 3 2 2" xfId="21600"/>
    <cellStyle name="20% - Akzent1 2 3 3 2 3 2 2" xfId="21601"/>
    <cellStyle name="20% - Akzent1 2 3 2 2 2 3 2 2" xfId="21602"/>
    <cellStyle name="20% - Akzent1 2 4 2 2 3 2 2" xfId="21603"/>
    <cellStyle name="20% - Akzent1 3 5 2 3 2 2" xfId="21604"/>
    <cellStyle name="20% - Akzent1 3 2 4 2 3 2 2" xfId="21605"/>
    <cellStyle name="20% - Akzent1 3 2 2 3 2 3 2 2" xfId="21606"/>
    <cellStyle name="20% - Akzent1 3 2 2 2 2 2 3 2 2" xfId="21607"/>
    <cellStyle name="20% - Akzent1 3 2 3 2 2 3 2 2" xfId="21608"/>
    <cellStyle name="20% - Akzent1 3 3 3 2 3 2 2" xfId="21609"/>
    <cellStyle name="20% - Akzent1 3 3 2 2 2 3 2 2" xfId="21610"/>
    <cellStyle name="20% - Akzent1 3 4 2 2 3 2 2" xfId="21611"/>
    <cellStyle name="20% - Akzent2 2 5 2 3 2 2" xfId="21612"/>
    <cellStyle name="20% - Akzent2 2 2 4 2 3 2 2" xfId="21613"/>
    <cellStyle name="20% - Akzent2 2 2 2 3 2 3 2 2" xfId="21614"/>
    <cellStyle name="20% - Akzent2 2 2 2 2 2 2 3 2 2" xfId="21615"/>
    <cellStyle name="20% - Akzent2 2 2 3 2 2 3 2 2" xfId="21616"/>
    <cellStyle name="20% - Akzent2 2 3 3 2 3 2 2" xfId="21617"/>
    <cellStyle name="20% - Akzent2 2 3 2 2 2 3 2 2" xfId="21618"/>
    <cellStyle name="20% - Akzent2 2 4 2 2 3 2 2" xfId="21619"/>
    <cellStyle name="20% - Akzent2 3 5 2 3 2 2" xfId="21620"/>
    <cellStyle name="20% - Akzent2 3 2 4 2 3 2 2" xfId="21621"/>
    <cellStyle name="20% - Akzent2 3 2 2 3 2 3 2 2" xfId="21622"/>
    <cellStyle name="20% - Akzent2 3 2 2 2 2 2 3 2 2" xfId="21623"/>
    <cellStyle name="20% - Akzent2 3 2 3 2 2 3 2 2" xfId="21624"/>
    <cellStyle name="20% - Akzent2 3 3 3 2 3 2 2" xfId="21625"/>
    <cellStyle name="20% - Akzent2 3 3 2 2 2 3 2 2" xfId="21626"/>
    <cellStyle name="20% - Akzent2 3 4 2 2 3 2 2" xfId="21627"/>
    <cellStyle name="20% - Akzent3 2 5 2 3 2 2" xfId="21628"/>
    <cellStyle name="20% - Akzent3 2 2 4 2 3 2 2" xfId="21629"/>
    <cellStyle name="20% - Akzent3 2 2 2 3 2 3 2 2" xfId="21630"/>
    <cellStyle name="20% - Akzent3 2 2 2 2 2 2 3 2 2" xfId="21631"/>
    <cellStyle name="20% - Akzent3 2 2 3 2 2 3 2 2" xfId="21632"/>
    <cellStyle name="20% - Akzent3 2 3 3 2 3 2 2" xfId="21633"/>
    <cellStyle name="20% - Akzent3 2 3 2 2 2 3 2 2" xfId="21634"/>
    <cellStyle name="20% - Akzent3 2 4 2 2 3 2 2" xfId="21635"/>
    <cellStyle name="20% - Akzent3 3 5 2 3 2 2" xfId="21636"/>
    <cellStyle name="20% - Akzent3 3 2 4 2 3 2 2" xfId="21637"/>
    <cellStyle name="20% - Akzent3 3 2 2 3 2 3 2 2" xfId="21638"/>
    <cellStyle name="20% - Akzent3 3 2 2 2 2 2 3 2 2" xfId="21639"/>
    <cellStyle name="20% - Akzent3 3 2 3 2 2 3 2 2" xfId="21640"/>
    <cellStyle name="20% - Akzent3 3 3 3 2 3 2 2" xfId="21641"/>
    <cellStyle name="20% - Akzent3 3 3 2 2 2 3 2 2" xfId="21642"/>
    <cellStyle name="20% - Akzent3 3 4 2 2 3 2 2" xfId="21643"/>
    <cellStyle name="20% - Akzent4 2 5 2 3 2 2" xfId="21644"/>
    <cellStyle name="20% - Akzent4 2 2 4 2 3 2 2" xfId="21645"/>
    <cellStyle name="20% - Akzent4 2 2 2 3 2 3 2 2" xfId="21646"/>
    <cellStyle name="20% - Akzent4 2 2 2 2 2 2 3 2 2" xfId="21647"/>
    <cellStyle name="20% - Akzent4 2 2 3 2 2 3 2 2" xfId="21648"/>
    <cellStyle name="20% - Akzent4 2 3 3 2 3 2 2" xfId="21649"/>
    <cellStyle name="20% - Akzent4 2 3 2 2 2 3 2 2" xfId="21650"/>
    <cellStyle name="20% - Akzent4 2 4 2 2 3 2 2" xfId="21651"/>
    <cellStyle name="20% - Akzent4 3 5 2 3 2 2" xfId="21652"/>
    <cellStyle name="20% - Akzent4 3 2 4 2 3 2 2" xfId="21653"/>
    <cellStyle name="20% - Akzent4 3 2 2 3 2 3 2 2" xfId="21654"/>
    <cellStyle name="20% - Akzent4 3 2 2 2 2 2 3 2 2" xfId="21655"/>
    <cellStyle name="20% - Akzent4 3 2 3 2 2 3 2 2" xfId="21656"/>
    <cellStyle name="20% - Akzent4 3 3 3 2 3 2 2" xfId="21657"/>
    <cellStyle name="20% - Akzent4 3 3 2 2 2 3 2 2" xfId="21658"/>
    <cellStyle name="20% - Akzent4 3 4 2 2 3 2 2" xfId="21659"/>
    <cellStyle name="20% - Akzent5 2 5 2 3 2 2" xfId="21660"/>
    <cellStyle name="20% - Akzent5 2 2 4 2 3 2 2" xfId="21661"/>
    <cellStyle name="20% - Akzent5 2 2 2 3 2 3 2 2" xfId="21662"/>
    <cellStyle name="20% - Akzent5 2 2 2 2 2 2 3 2 2" xfId="21663"/>
    <cellStyle name="20% - Akzent5 2 2 3 2 2 3 2 2" xfId="21664"/>
    <cellStyle name="20% - Akzent5 2 3 3 2 3 2 2" xfId="21665"/>
    <cellStyle name="20% - Akzent5 2 3 2 2 2 3 2 2" xfId="21666"/>
    <cellStyle name="20% - Akzent5 2 4 2 2 3 2 2" xfId="21667"/>
    <cellStyle name="20% - Akzent5 3 5 2 3 2 2" xfId="21668"/>
    <cellStyle name="20% - Akzent5 3 2 4 2 3 2 2" xfId="21669"/>
    <cellStyle name="20% - Akzent5 3 2 2 3 2 3 2 2" xfId="21670"/>
    <cellStyle name="20% - Akzent5 3 2 2 2 2 2 3 2 2" xfId="21671"/>
    <cellStyle name="20% - Akzent5 3 2 3 2 2 3 2 2" xfId="21672"/>
    <cellStyle name="20% - Akzent5 3 3 3 2 3 2 2" xfId="21673"/>
    <cellStyle name="20% - Akzent5 3 3 2 2 2 3 2 2" xfId="21674"/>
    <cellStyle name="20% - Akzent5 3 4 2 2 3 2 2" xfId="21675"/>
    <cellStyle name="20% - Akzent6 5 4 2 3 2 2" xfId="21676"/>
    <cellStyle name="20% - Akzent6 5 2 3 2 3 2 2" xfId="21677"/>
    <cellStyle name="20% - Akzent6 5 2 2 2 2 3 2 2" xfId="21678"/>
    <cellStyle name="20% - Akzent6 5 3 2 2 3 2 2" xfId="21679"/>
    <cellStyle name="20% - Akzent6 6 2 4 2 3 2 2" xfId="21680"/>
    <cellStyle name="20% - Akzent6 6 2 2 3 2 3 2 2" xfId="21681"/>
    <cellStyle name="20% - Akzent6 6 2 2 2 2 2 3 2 2" xfId="21682"/>
    <cellStyle name="20% - Akzent6 6 2 3 2 2 3 2 2" xfId="21683"/>
    <cellStyle name="20% - Akzent6 7 4 2 3 2 2" xfId="21684"/>
    <cellStyle name="20% - Akzent6 7 2 3 2 3 2 2" xfId="21685"/>
    <cellStyle name="20% - Akzent6 7 2 2 2 2 3 2 2" xfId="21686"/>
    <cellStyle name="20% - Akzent6 7 3 2 2 3 2 2" xfId="21687"/>
    <cellStyle name="40% - Akzent1 2 5 2 3 2 2" xfId="21688"/>
    <cellStyle name="40% - Akzent1 2 2 4 2 3 2 2" xfId="21689"/>
    <cellStyle name="40% - Akzent1 2 2 2 3 2 3 2 2" xfId="21690"/>
    <cellStyle name="40% - Akzent1 2 2 2 2 2 2 3 2 2" xfId="21691"/>
    <cellStyle name="40% - Akzent1 2 2 3 2 2 3 2 2" xfId="21692"/>
    <cellStyle name="40% - Akzent1 2 3 3 2 3 2 2" xfId="21693"/>
    <cellStyle name="40% - Akzent1 2 3 2 2 2 3 2 2" xfId="21694"/>
    <cellStyle name="40% - Akzent1 2 4 2 2 3 2 2" xfId="21695"/>
    <cellStyle name="40% - Akzent1 3 5 2 3 2 2" xfId="21696"/>
    <cellStyle name="40% - Akzent1 3 2 4 2 3 2 2" xfId="21697"/>
    <cellStyle name="40% - Akzent1 3 2 2 3 2 3 2 2" xfId="21698"/>
    <cellStyle name="40% - Akzent1 3 2 2 2 2 2 3 2 2" xfId="21699"/>
    <cellStyle name="40% - Akzent1 3 2 3 2 2 3 2 2" xfId="21700"/>
    <cellStyle name="40% - Akzent1 3 3 3 2 3 2 2" xfId="21701"/>
    <cellStyle name="40% - Akzent1 3 3 2 2 2 3 2 2" xfId="21702"/>
    <cellStyle name="40% - Akzent1 3 4 2 2 3 2 2" xfId="21703"/>
    <cellStyle name="40% - Akzent2 2 5 2 3 2 2" xfId="21704"/>
    <cellStyle name="40% - Akzent2 2 2 4 2 3 2 2" xfId="21705"/>
    <cellStyle name="40% - Akzent2 2 2 2 3 2 3 2 2" xfId="21706"/>
    <cellStyle name="40% - Akzent2 2 2 2 2 2 2 3 2 2" xfId="21707"/>
    <cellStyle name="40% - Akzent2 2 2 3 2 2 3 2 2" xfId="21708"/>
    <cellStyle name="40% - Akzent2 2 3 3 2 3 2 2" xfId="21709"/>
    <cellStyle name="40% - Akzent2 2 3 2 2 2 3 2 2" xfId="21710"/>
    <cellStyle name="40% - Akzent2 2 4 2 2 3 2 2" xfId="21711"/>
    <cellStyle name="40% - Akzent2 3 5 2 3 2 2" xfId="21712"/>
    <cellStyle name="40% - Akzent2 3 2 4 2 3 2 2" xfId="21713"/>
    <cellStyle name="40% - Akzent2 3 2 2 3 2 3 2 2" xfId="21714"/>
    <cellStyle name="40% - Akzent2 3 2 2 2 2 2 3 2 2" xfId="21715"/>
    <cellStyle name="40% - Akzent2 3 2 3 2 2 3 2 2" xfId="21716"/>
    <cellStyle name="40% - Akzent2 3 3 3 2 3 2 2" xfId="21717"/>
    <cellStyle name="40% - Akzent2 3 3 2 2 2 3 2 2" xfId="21718"/>
    <cellStyle name="40% - Akzent2 3 4 2 2 3 2 2" xfId="21719"/>
    <cellStyle name="40% - Akzent3 2 5 2 3 2 2" xfId="21720"/>
    <cellStyle name="40% - Akzent3 2 2 4 2 3 2 2" xfId="21721"/>
    <cellStyle name="40% - Akzent3 2 2 2 3 2 3 2 2" xfId="21722"/>
    <cellStyle name="40% - Akzent3 2 2 2 2 2 2 3 2 2" xfId="21723"/>
    <cellStyle name="40% - Akzent3 2 2 3 2 2 3 2 2" xfId="21724"/>
    <cellStyle name="40% - Akzent3 2 3 3 2 3 2 2" xfId="21725"/>
    <cellStyle name="40% - Akzent3 2 3 2 2 2 3 2 2" xfId="21726"/>
    <cellStyle name="40% - Akzent3 2 4 2 2 3 2 2" xfId="21727"/>
    <cellStyle name="40% - Akzent3 3 5 2 3 2 2" xfId="21728"/>
    <cellStyle name="40% - Akzent3 3 2 4 2 3 2 2" xfId="21729"/>
    <cellStyle name="40% - Akzent3 3 2 2 3 2 3 2 2" xfId="21730"/>
    <cellStyle name="40% - Akzent3 3 2 2 2 2 2 3 2 2" xfId="21731"/>
    <cellStyle name="40% - Akzent3 3 2 3 2 2 3 2 2" xfId="21732"/>
    <cellStyle name="40% - Akzent3 3 3 3 2 3 2 2" xfId="21733"/>
    <cellStyle name="40% - Akzent3 3 3 2 2 2 3 2 2" xfId="21734"/>
    <cellStyle name="40% - Akzent3 3 4 2 2 3 2 2" xfId="21735"/>
    <cellStyle name="40% - Akzent4 2 5 2 3 2 2" xfId="21736"/>
    <cellStyle name="40% - Akzent4 2 2 4 2 3 2 2" xfId="21737"/>
    <cellStyle name="40% - Akzent4 2 2 2 3 2 3 2 2" xfId="21738"/>
    <cellStyle name="40% - Akzent4 2 2 2 2 2 2 3 2 2" xfId="21739"/>
    <cellStyle name="40% - Akzent4 2 2 3 2 2 3 2 2" xfId="21740"/>
    <cellStyle name="40% - Akzent4 2 3 3 2 3 2 2" xfId="21741"/>
    <cellStyle name="40% - Akzent4 2 3 2 2 2 3 2 2" xfId="21742"/>
    <cellStyle name="40% - Akzent4 2 4 2 2 3 2 2" xfId="21743"/>
    <cellStyle name="40% - Akzent4 3 5 2 3 2 2" xfId="21744"/>
    <cellStyle name="40% - Akzent4 3 2 4 2 3 2 2" xfId="21745"/>
    <cellStyle name="40% - Akzent4 3 2 2 3 2 3 2 2" xfId="21746"/>
    <cellStyle name="40% - Akzent4 3 2 2 2 2 2 3 2 2" xfId="21747"/>
    <cellStyle name="40% - Akzent4 3 2 3 2 2 3 2 2" xfId="21748"/>
    <cellStyle name="40% - Akzent4 3 3 3 2 3 2 2" xfId="21749"/>
    <cellStyle name="40% - Akzent4 3 3 2 2 2 3 2 2" xfId="21750"/>
    <cellStyle name="40% - Akzent4 3 4 2 2 3 2 2" xfId="21751"/>
    <cellStyle name="40% - Akzent5 2 5 2 3 2 2" xfId="21752"/>
    <cellStyle name="40% - Akzent5 2 2 4 2 3 2 2" xfId="21753"/>
    <cellStyle name="40% - Akzent5 2 2 2 3 2 3 2 2" xfId="21754"/>
    <cellStyle name="40% - Akzent5 2 2 2 2 2 2 3 2 2" xfId="21755"/>
    <cellStyle name="40% - Akzent5 2 2 3 2 2 3 2 2" xfId="21756"/>
    <cellStyle name="40% - Akzent5 2 3 3 2 3 2 2" xfId="21757"/>
    <cellStyle name="40% - Akzent5 2 3 2 2 2 3 2 2" xfId="21758"/>
    <cellStyle name="40% - Akzent5 2 4 2 2 3 2 2" xfId="21759"/>
    <cellStyle name="40% - Akzent5 3 5 2 3 2 2" xfId="21760"/>
    <cellStyle name="40% - Akzent5 3 2 4 2 3 2 2" xfId="21761"/>
    <cellStyle name="40% - Akzent5 3 2 2 3 2 3 2 2" xfId="21762"/>
    <cellStyle name="40% - Akzent5 3 2 2 2 2 2 3 2 2" xfId="21763"/>
    <cellStyle name="40% - Akzent5 3 2 3 2 2 3 2 2" xfId="21764"/>
    <cellStyle name="40% - Akzent5 3 3 3 2 3 2 2" xfId="21765"/>
    <cellStyle name="40% - Akzent5 3 3 2 2 2 3 2 2" xfId="21766"/>
    <cellStyle name="40% - Akzent5 3 4 2 2 3 2 2" xfId="21767"/>
    <cellStyle name="40% - Akzent6 2 5 2 3 2 2" xfId="21768"/>
    <cellStyle name="40% - Akzent6 2 2 4 2 3 2 2" xfId="21769"/>
    <cellStyle name="40% - Akzent6 2 2 2 3 2 3 2 2" xfId="21770"/>
    <cellStyle name="40% - Akzent6 2 2 2 2 2 2 3 2 2" xfId="21771"/>
    <cellStyle name="40% - Akzent6 2 2 3 2 2 3 2 2" xfId="21772"/>
    <cellStyle name="40% - Akzent6 2 3 3 2 3 2 2" xfId="21773"/>
    <cellStyle name="40% - Akzent6 2 3 2 2 2 3 2 2" xfId="21774"/>
    <cellStyle name="40% - Akzent6 2 4 2 2 3 2 2" xfId="21775"/>
    <cellStyle name="40% - Akzent6 3 5 2 3 2 2" xfId="21776"/>
    <cellStyle name="40% - Akzent6 3 2 4 2 3 2 2" xfId="21777"/>
    <cellStyle name="40% - Akzent6 3 2 2 3 2 3 2 2" xfId="21778"/>
    <cellStyle name="40% - Akzent6 3 2 2 2 2 2 3 2 2" xfId="21779"/>
    <cellStyle name="40% - Akzent6 3 2 3 2 2 3 2 2" xfId="21780"/>
    <cellStyle name="40% - Akzent6 3 3 3 2 3 2 2" xfId="21781"/>
    <cellStyle name="40% - Akzent6 3 3 2 2 2 3 2 2" xfId="21782"/>
    <cellStyle name="40% - Akzent6 3 4 2 2 3 2 2" xfId="21783"/>
    <cellStyle name="Notiz 2 2 3 3 2 3 2 2" xfId="21784"/>
    <cellStyle name="Notiz 2 2 3 2 2 2 3 2 2" xfId="21785"/>
    <cellStyle name="Notiz 3 2 3 3 2 3 2 2" xfId="21786"/>
    <cellStyle name="Notiz 3 2 3 2 2 2 3 2 2" xfId="21787"/>
    <cellStyle name="Notiz 7 4 2 3 2 2" xfId="21788"/>
    <cellStyle name="Notiz 7 2 3 2 3 2 2" xfId="21789"/>
    <cellStyle name="Notiz 7 2 2 2 2 3 2 2" xfId="21790"/>
    <cellStyle name="Notiz 7 3 2 2 3 2 2" xfId="21791"/>
    <cellStyle name="Prozent 5 4 2 3 2 2" xfId="21792"/>
    <cellStyle name="Prozent 5 2 3 2 3 2 2" xfId="21793"/>
    <cellStyle name="Prozent 5 2 2 2 2 3 2 2" xfId="21794"/>
    <cellStyle name="Prozent 5 3 2 2 3 2 2" xfId="21795"/>
    <cellStyle name="Standard 3 3 2 2 3 2 2" xfId="21796"/>
    <cellStyle name="Standard 6 3 2 2 3 2 2" xfId="21797"/>
    <cellStyle name="Standard 7 4 2 3 2 2" xfId="21798"/>
    <cellStyle name="Standard 7 2 3 2 3 2 2" xfId="21799"/>
    <cellStyle name="Standard 7 2 2 2 2 3 2 2" xfId="21800"/>
    <cellStyle name="Standard 7 3 2 2 3 2 2" xfId="21801"/>
    <cellStyle name="Standard 6 4 2 3 2 2" xfId="21802"/>
    <cellStyle name="Standard 3 4 2 4 2 2" xfId="21803"/>
    <cellStyle name="Standard 16 4 2 2" xfId="21804"/>
    <cellStyle name="Prozent 15 6 2 2" xfId="21805"/>
    <cellStyle name="20% - Akzent1 2 7 3 2 2" xfId="21806"/>
    <cellStyle name="20% - Akzent1 2 2 6 3 2 2" xfId="21807"/>
    <cellStyle name="20% - Akzent1 3 7 3 2 2" xfId="21808"/>
    <cellStyle name="20% - Akzent1 3 2 6 3 2 2" xfId="21809"/>
    <cellStyle name="20% - Akzent2 2 7 3 2 2" xfId="21810"/>
    <cellStyle name="20% - Akzent2 2 2 6 3 2 2" xfId="21811"/>
    <cellStyle name="20% - Akzent2 3 7 3 2 2" xfId="21812"/>
    <cellStyle name="20% - Akzent2 3 2 6 3 2 2" xfId="21813"/>
    <cellStyle name="20% - Akzent3 2 7 3 2 2" xfId="21814"/>
    <cellStyle name="20% - Akzent3 2 2 6 3 2 2" xfId="21815"/>
    <cellStyle name="20% - Akzent3 3 7 3 2 2" xfId="21816"/>
    <cellStyle name="20% - Akzent3 3 2 6 3 2 2" xfId="21817"/>
    <cellStyle name="20% - Akzent4 2 7 3 2 2" xfId="21818"/>
    <cellStyle name="20% - Akzent4 2 2 6 3 2 2" xfId="21819"/>
    <cellStyle name="20% - Akzent4 3 7 3 2 2" xfId="21820"/>
    <cellStyle name="20% - Akzent4 3 2 6 3 2 2" xfId="21821"/>
    <cellStyle name="20% - Akzent5 2 7 3 2 2" xfId="21822"/>
    <cellStyle name="20% - Akzent5 2 2 6 3 2 2" xfId="21823"/>
    <cellStyle name="20% - Akzent5 3 7 3 2 2" xfId="21824"/>
    <cellStyle name="20% - Akzent5 3 2 6 3 2 2" xfId="21825"/>
    <cellStyle name="20% - Akzent6 5 6 3 2 2" xfId="21826"/>
    <cellStyle name="20% - Akzent6 6 2 6 3 2 2" xfId="21827"/>
    <cellStyle name="20% - Akzent6 7 6 3 2 2" xfId="21828"/>
    <cellStyle name="20% - Akzent6 8 3 2 2" xfId="21829"/>
    <cellStyle name="40% - Akzent1 2 7 3 2 2" xfId="21830"/>
    <cellStyle name="40% - Akzent1 2 2 6 3 2 2" xfId="21831"/>
    <cellStyle name="40% - Akzent1 3 7 3 2 2" xfId="21832"/>
    <cellStyle name="40% - Akzent1 3 2 6 3 2 2" xfId="21833"/>
    <cellStyle name="40% - Akzent2 2 7 3 2 2" xfId="21834"/>
    <cellStyle name="40% - Akzent2 2 2 6 3 2 2" xfId="21835"/>
    <cellStyle name="40% - Akzent2 3 7 3 2 2" xfId="21836"/>
    <cellStyle name="40% - Akzent2 3 2 6 3 2 2" xfId="21837"/>
    <cellStyle name="40% - Akzent3 2 7 3 2 2" xfId="21838"/>
    <cellStyle name="40% - Akzent3 2 2 6 3 2 2" xfId="21839"/>
    <cellStyle name="40% - Akzent3 3 7 3 2 2" xfId="21840"/>
    <cellStyle name="40% - Akzent3 3 2 6 3 2 2" xfId="21841"/>
    <cellStyle name="40% - Akzent4 2 7 3 2 2" xfId="21842"/>
    <cellStyle name="40% - Akzent4 2 2 6 3 2 2" xfId="21843"/>
    <cellStyle name="40% - Akzent4 3 7 3 2 2" xfId="21844"/>
    <cellStyle name="40% - Akzent4 3 2 6 3 2 2" xfId="21845"/>
    <cellStyle name="40% - Akzent5 2 7 3 2 2" xfId="21846"/>
    <cellStyle name="40% - Akzent5 2 2 6 3 2 2" xfId="21847"/>
    <cellStyle name="40% - Akzent5 3 7 3 2 2" xfId="21848"/>
    <cellStyle name="40% - Akzent5 3 2 6 3 2 2" xfId="21849"/>
    <cellStyle name="40% - Akzent6 2 7 3 2 2" xfId="21850"/>
    <cellStyle name="40% - Akzent6 2 2 6 3 2 2" xfId="21851"/>
    <cellStyle name="40% - Akzent6 3 7 3 2 2" xfId="21852"/>
    <cellStyle name="40% - Akzent6 3 2 6 3 2 2" xfId="21853"/>
    <cellStyle name="Dezimal 2 2 2 4 2 3" xfId="21854"/>
    <cellStyle name="Notiz 7 6 3 2 2" xfId="21855"/>
    <cellStyle name="Prozent 5 6 3 2 2" xfId="21856"/>
    <cellStyle name="Standard 7 6 3 2 2" xfId="21857"/>
    <cellStyle name="20 % - Akzent1 6 2 2" xfId="21858"/>
    <cellStyle name="40 % - Akzent1 6 2 2" xfId="21859"/>
    <cellStyle name="20 % - Akzent2 6 2 2" xfId="21860"/>
    <cellStyle name="40 % - Akzent2 6 2 2" xfId="21861"/>
    <cellStyle name="20 % - Akzent3 6 2 2" xfId="21862"/>
    <cellStyle name="40 % - Akzent3 6 2 2" xfId="21863"/>
    <cellStyle name="20 % - Akzent4 6 2 2" xfId="21864"/>
    <cellStyle name="40 % - Akzent4 6 2 2" xfId="21865"/>
    <cellStyle name="20 % - Akzent5 6 2 2" xfId="21866"/>
    <cellStyle name="40 % - Akzent5 6 2 2" xfId="21867"/>
    <cellStyle name="40 % - Akzent6 6 2 2" xfId="21868"/>
    <cellStyle name="Standard 23 4 2 2" xfId="21869"/>
    <cellStyle name="Prozent 18 3 2 2" xfId="21870"/>
    <cellStyle name="20 % - Akzent6 6 3 2 2" xfId="21871"/>
    <cellStyle name="20% - Akzent1 2 8 3 2 2" xfId="21872"/>
    <cellStyle name="20% - Akzent1 2 2 7 3 2 2" xfId="21873"/>
    <cellStyle name="20% - Akzent1 3 8 3 2 2" xfId="21874"/>
    <cellStyle name="20% - Akzent1 3 2 7 3 2 2" xfId="21875"/>
    <cellStyle name="20% - Akzent2 2 8 3 2 2" xfId="21876"/>
    <cellStyle name="20% - Akzent2 2 2 7 3 2 2" xfId="21877"/>
    <cellStyle name="20% - Akzent2 3 8 3 2 2" xfId="21878"/>
    <cellStyle name="20% - Akzent2 3 2 7 3 2 2" xfId="21879"/>
    <cellStyle name="20% - Akzent3 2 8 3 2 2" xfId="21880"/>
    <cellStyle name="20% - Akzent3 2 2 7 3 2 2" xfId="21881"/>
    <cellStyle name="20% - Akzent3 3 8 3 2 2" xfId="21882"/>
    <cellStyle name="20% - Akzent3 3 2 7 3 2 2" xfId="21883"/>
    <cellStyle name="20% - Akzent4 2 8 3 2 2" xfId="21884"/>
    <cellStyle name="20% - Akzent4 2 2 7 3 2 2" xfId="21885"/>
    <cellStyle name="20% - Akzent4 3 8 3 2 2" xfId="21886"/>
    <cellStyle name="20% - Akzent4 3 2 7 3 2 2" xfId="21887"/>
    <cellStyle name="20% - Akzent5 2 8 3 2 2" xfId="21888"/>
    <cellStyle name="20% - Akzent5 2 2 7 3 2 2" xfId="21889"/>
    <cellStyle name="20% - Akzent5 3 8 3 2 2" xfId="21890"/>
    <cellStyle name="20% - Akzent5 3 2 7 3 2 2" xfId="21891"/>
    <cellStyle name="20% - Akzent6 5 7 3 2 2" xfId="21892"/>
    <cellStyle name="20% - Akzent6 6 2 7 3 2 2" xfId="21893"/>
    <cellStyle name="20% - Akzent6 7 7 3 2 2" xfId="21894"/>
    <cellStyle name="40% - Akzent1 2 8 3 2 2" xfId="21895"/>
    <cellStyle name="40% - Akzent1 2 2 7 3 2 2" xfId="21896"/>
    <cellStyle name="40% - Akzent1 3 8 3 2 2" xfId="21897"/>
    <cellStyle name="40% - Akzent1 3 2 7 3 2 2" xfId="21898"/>
    <cellStyle name="40% - Akzent2 2 8 3 2 2" xfId="21899"/>
    <cellStyle name="40% - Akzent2 2 2 7 3 2 2" xfId="21900"/>
    <cellStyle name="40% - Akzent2 3 8 3 2 2" xfId="21901"/>
    <cellStyle name="40% - Akzent2 3 2 7 3 2 2" xfId="21902"/>
    <cellStyle name="40% - Akzent3 2 8 3 2 2" xfId="21903"/>
    <cellStyle name="40% - Akzent3 2 2 7 3 2 2" xfId="21904"/>
    <cellStyle name="40% - Akzent3 3 8 3 2 2" xfId="21905"/>
    <cellStyle name="40% - Akzent3 3 2 7 3 2 2" xfId="21906"/>
    <cellStyle name="40% - Akzent4 2 8 3 2 2" xfId="21907"/>
    <cellStyle name="40% - Akzent4 2 2 7 3 2 2" xfId="21908"/>
    <cellStyle name="40% - Akzent4 3 8 3 2 2" xfId="21909"/>
    <cellStyle name="40% - Akzent4 3 2 7 3 2 2" xfId="21910"/>
    <cellStyle name="40% - Akzent5 2 8 3 2 2" xfId="21911"/>
    <cellStyle name="40% - Akzent5 2 2 7 3 2 2" xfId="21912"/>
    <cellStyle name="40% - Akzent5 3 8 3 2 2" xfId="21913"/>
    <cellStyle name="40% - Akzent5 3 2 7 3 2 2" xfId="21914"/>
    <cellStyle name="40% - Akzent6 2 8 3 2 2" xfId="21915"/>
    <cellStyle name="40% - Akzent6 2 2 7 3 2 2" xfId="21916"/>
    <cellStyle name="40% - Akzent6 3 8 3 2 2" xfId="21917"/>
    <cellStyle name="40% - Akzent6 3 2 7 3 2 2" xfId="21918"/>
    <cellStyle name="Notiz 7 7 3 2 2" xfId="21919"/>
    <cellStyle name="Prozent 5 7 3 2 2" xfId="21920"/>
    <cellStyle name="Standard 7 7 3 2 2" xfId="21921"/>
    <cellStyle name="Standard 6 7 3 2 2" xfId="21922"/>
    <cellStyle name="20 % - Akzent6 2 5 3 2 2" xfId="21923"/>
    <cellStyle name="Notiz 2 2 3 5 3 2 2" xfId="21924"/>
    <cellStyle name="Notiz 3 2 3 5 3 2 2" xfId="21925"/>
    <cellStyle name="Standard 3 4 3 3 2 2" xfId="21926"/>
    <cellStyle name="20% - Akzent1 2 3 5 3 2 2" xfId="21927"/>
    <cellStyle name="20% - Akzent1 2 2 2 5 3 2 2" xfId="21928"/>
    <cellStyle name="20% - Akzent1 3 3 5 3 2 2" xfId="21929"/>
    <cellStyle name="20% - Akzent1 3 2 2 5 3 2 2" xfId="21930"/>
    <cellStyle name="20% - Akzent2 2 3 5 3 2 2" xfId="21931"/>
    <cellStyle name="20% - Akzent2 2 2 2 5 3 2 2" xfId="21932"/>
    <cellStyle name="20% - Akzent2 3 3 5 3 2 2" xfId="21933"/>
    <cellStyle name="20% - Akzent2 3 2 2 5 3 2 2" xfId="21934"/>
    <cellStyle name="20% - Akzent3 2 3 5 3 2 2" xfId="21935"/>
    <cellStyle name="20% - Akzent3 2 2 2 5 3 2 2" xfId="21936"/>
    <cellStyle name="20% - Akzent3 3 3 5 3 2 2" xfId="21937"/>
    <cellStyle name="20% - Akzent3 3 2 2 5 3 2 2" xfId="21938"/>
    <cellStyle name="20% - Akzent4 2 3 5 3 2 2" xfId="21939"/>
    <cellStyle name="20% - Akzent4 2 2 2 5 3 2 2" xfId="21940"/>
    <cellStyle name="20% - Akzent4 3 3 5 3 2 2" xfId="21941"/>
    <cellStyle name="20% - Akzent4 3 2 2 5 3 2 2" xfId="21942"/>
    <cellStyle name="20% - Akzent5 2 3 5 3 2 2" xfId="21943"/>
    <cellStyle name="20% - Akzent5 2 2 2 5 3 2 2" xfId="21944"/>
    <cellStyle name="20% - Akzent5 3 3 5 3 2 2" xfId="21945"/>
    <cellStyle name="20% - Akzent5 3 2 2 5 3 2 2" xfId="21946"/>
    <cellStyle name="20% - Akzent6 5 2 5 3 2 2" xfId="21947"/>
    <cellStyle name="20% - Akzent6 6 2 2 5 3 2 2" xfId="21948"/>
    <cellStyle name="20% - Akzent6 7 2 5 3 2 2" xfId="21949"/>
    <cellStyle name="40% - Akzent1 2 3 5 3 2 2" xfId="21950"/>
    <cellStyle name="40% - Akzent1 2 2 2 5 3 2 2" xfId="21951"/>
    <cellStyle name="40% - Akzent1 3 3 5 3 2 2" xfId="21952"/>
    <cellStyle name="40% - Akzent1 3 2 2 5 3 2 2" xfId="21953"/>
    <cellStyle name="40% - Akzent2 2 3 5 3 2 2" xfId="21954"/>
    <cellStyle name="40% - Akzent2 2 2 2 5 3 2 2" xfId="21955"/>
    <cellStyle name="40% - Akzent2 3 3 5 3 2 2" xfId="21956"/>
    <cellStyle name="40% - Akzent2 3 2 2 5 3 2 2" xfId="21957"/>
    <cellStyle name="40% - Akzent3 2 3 5 3 2 2" xfId="21958"/>
    <cellStyle name="40% - Akzent3 2 2 2 5 3 2 2" xfId="21959"/>
    <cellStyle name="40% - Akzent3 3 3 5 3 2 2" xfId="21960"/>
    <cellStyle name="40% - Akzent3 3 2 2 5 3 2 2" xfId="21961"/>
    <cellStyle name="40% - Akzent4 2 3 5 3 2 2" xfId="21962"/>
    <cellStyle name="40% - Akzent4 2 2 2 5 3 2 2" xfId="21963"/>
    <cellStyle name="40% - Akzent4 3 3 5 3 2 2" xfId="21964"/>
    <cellStyle name="40% - Akzent4 3 2 2 5 3 2 2" xfId="21965"/>
    <cellStyle name="40% - Akzent5 2 3 5 3 2 2" xfId="21966"/>
    <cellStyle name="40% - Akzent5 2 2 2 5 3 2 2" xfId="21967"/>
    <cellStyle name="40% - Akzent5 3 3 5 3 2 2" xfId="21968"/>
    <cellStyle name="40% - Akzent5 3 2 2 5 3 2 2" xfId="21969"/>
    <cellStyle name="40% - Akzent6 2 3 5 3 2 2" xfId="21970"/>
    <cellStyle name="40% - Akzent6 2 2 2 5 3 2 2" xfId="21971"/>
    <cellStyle name="40% - Akzent6 3 3 5 3 2 2" xfId="21972"/>
    <cellStyle name="40% - Akzent6 3 2 2 5 3 2 2" xfId="21973"/>
    <cellStyle name="Notiz 7 2 5 3 2 2" xfId="21974"/>
    <cellStyle name="Prozent 5 2 5 3 2 2" xfId="21975"/>
    <cellStyle name="Standard 7 2 5 3 2 2" xfId="21976"/>
    <cellStyle name="20 % - Akzent6 3 4 3 2 2" xfId="21977"/>
    <cellStyle name="20 % - Akzent6 2 2 4 3 2 2" xfId="21978"/>
    <cellStyle name="20% - Akzent1 2 4 4 3 2 2" xfId="21979"/>
    <cellStyle name="20% - Akzent1 2 2 3 4 3 2 2" xfId="21980"/>
    <cellStyle name="20% - Akzent1 2 2 2 2 4 3 2 2" xfId="21981"/>
    <cellStyle name="20% - Akzent1 2 3 2 4 3 2 2" xfId="21982"/>
    <cellStyle name="20% - Akzent1 3 4 4 3 2 2" xfId="21983"/>
    <cellStyle name="20% - Akzent1 3 2 3 4 3 2 2" xfId="21984"/>
    <cellStyle name="20% - Akzent1 3 2 2 2 4 3 2 2" xfId="21985"/>
    <cellStyle name="20% - Akzent1 3 3 2 4 3 2 2" xfId="21986"/>
    <cellStyle name="20% - Akzent2 2 4 4 3 2 2" xfId="21987"/>
    <cellStyle name="20% - Akzent2 2 2 3 4 3 2 2" xfId="21988"/>
    <cellStyle name="20% - Akzent2 2 2 2 2 4 3 2 2" xfId="21989"/>
    <cellStyle name="20% - Akzent2 2 3 2 4 3 2 2" xfId="21990"/>
    <cellStyle name="20% - Akzent2 3 4 4 3 2 2" xfId="21991"/>
    <cellStyle name="20% - Akzent2 3 2 3 4 3 2 2" xfId="21992"/>
    <cellStyle name="20% - Akzent2 3 2 2 2 4 3 2 2" xfId="21993"/>
    <cellStyle name="20% - Akzent2 3 3 2 4 3 2 2" xfId="21994"/>
    <cellStyle name="20% - Akzent3 2 4 4 3 2 2" xfId="21995"/>
    <cellStyle name="20% - Akzent3 2 2 3 4 3 2 2" xfId="21996"/>
    <cellStyle name="20% - Akzent3 2 2 2 2 4 3 2 2" xfId="21997"/>
    <cellStyle name="20% - Akzent3 2 3 2 4 3 2 2" xfId="21998"/>
    <cellStyle name="20% - Akzent3 3 4 4 3 2 2" xfId="21999"/>
    <cellStyle name="20% - Akzent3 3 2 3 4 3 2 2" xfId="22000"/>
    <cellStyle name="20% - Akzent3 3 2 2 2 4 3 2 2" xfId="22001"/>
    <cellStyle name="20% - Akzent3 3 3 2 4 3 2 2" xfId="22002"/>
    <cellStyle name="20% - Akzent4 2 4 4 3 2 2" xfId="22003"/>
    <cellStyle name="20% - Akzent4 2 2 3 4 3 2 2" xfId="22004"/>
    <cellStyle name="20% - Akzent4 2 2 2 2 4 3 2 2" xfId="22005"/>
    <cellStyle name="20% - Akzent4 2 3 2 4 3 2 2" xfId="22006"/>
    <cellStyle name="20% - Akzent4 3 4 4 3 2 2" xfId="22007"/>
    <cellStyle name="20% - Akzent4 3 2 3 4 3 2 2" xfId="22008"/>
    <cellStyle name="20% - Akzent4 3 2 2 2 4 3 2 2" xfId="22009"/>
    <cellStyle name="20% - Akzent4 3 3 2 4 3 2 2" xfId="22010"/>
    <cellStyle name="20% - Akzent5 2 4 4 3 2 2" xfId="22011"/>
    <cellStyle name="20% - Akzent5 2 2 3 4 3 2 2" xfId="22012"/>
    <cellStyle name="20% - Akzent5 2 2 2 2 4 3 2 2" xfId="22013"/>
    <cellStyle name="20% - Akzent5 2 3 2 4 3 2 2" xfId="22014"/>
    <cellStyle name="20% - Akzent5 3 4 4 3 2 2" xfId="22015"/>
    <cellStyle name="20% - Akzent5 3 2 3 4 3 2 2" xfId="22016"/>
    <cellStyle name="20% - Akzent5 3 2 2 2 4 3 2 2" xfId="22017"/>
    <cellStyle name="20% - Akzent5 3 3 2 4 3 2 2" xfId="22018"/>
    <cellStyle name="20% - Akzent6 5 3 4 3 2 2" xfId="22019"/>
    <cellStyle name="20% - Akzent6 5 2 2 4 3 2 2" xfId="22020"/>
    <cellStyle name="20% - Akzent6 6 2 3 4 3 2 2" xfId="22021"/>
    <cellStyle name="20% - Akzent6 6 2 2 2 4 3 2 2" xfId="22022"/>
    <cellStyle name="20% - Akzent6 7 3 4 3 2 2" xfId="22023"/>
    <cellStyle name="20% - Akzent6 7 2 2 4 3 2 2" xfId="22024"/>
    <cellStyle name="40% - Akzent1 2 4 4 3 2 2" xfId="22025"/>
    <cellStyle name="40% - Akzent1 2 2 3 4 3 2 2" xfId="22026"/>
    <cellStyle name="40% - Akzent1 2 2 2 2 4 3 2 2" xfId="22027"/>
    <cellStyle name="40% - Akzent1 2 3 2 4 3 2 2" xfId="22028"/>
    <cellStyle name="40% - Akzent1 3 4 4 3 2 2" xfId="22029"/>
    <cellStyle name="40% - Akzent1 3 2 3 4 3 2 2" xfId="22030"/>
    <cellStyle name="40% - Akzent1 3 2 2 2 4 3 2 2" xfId="22031"/>
    <cellStyle name="40% - Akzent1 3 3 2 4 3 2 2" xfId="22032"/>
    <cellStyle name="40% - Akzent2 2 4 4 3 2 2" xfId="22033"/>
    <cellStyle name="40% - Akzent2 2 2 3 4 3 2 2" xfId="22034"/>
    <cellStyle name="40% - Akzent2 2 2 2 2 4 3 2 2" xfId="22035"/>
    <cellStyle name="40% - Akzent2 2 3 2 4 3 2 2" xfId="22036"/>
    <cellStyle name="40% - Akzent2 3 4 4 3 2 2" xfId="22037"/>
    <cellStyle name="40% - Akzent2 3 2 3 4 3 2 2" xfId="22038"/>
    <cellStyle name="40% - Akzent2 3 2 2 2 4 3 2 2" xfId="22039"/>
    <cellStyle name="40% - Akzent2 3 3 2 4 3 2 2" xfId="22040"/>
    <cellStyle name="40% - Akzent3 2 4 4 3 2 2" xfId="22041"/>
    <cellStyle name="40% - Akzent3 2 2 3 4 3 2 2" xfId="22042"/>
    <cellStyle name="40% - Akzent3 2 2 2 2 4 3 2 2" xfId="22043"/>
    <cellStyle name="40% - Akzent3 2 3 2 4 3 2 2" xfId="22044"/>
    <cellStyle name="40% - Akzent3 3 4 4 3 2 2" xfId="22045"/>
    <cellStyle name="40% - Akzent3 3 2 3 4 3 2 2" xfId="22046"/>
    <cellStyle name="40% - Akzent3 3 2 2 2 4 3 2 2" xfId="22047"/>
    <cellStyle name="40% - Akzent3 3 3 2 4 3 2 2" xfId="22048"/>
    <cellStyle name="40% - Akzent4 2 4 4 3 2 2" xfId="22049"/>
    <cellStyle name="40% - Akzent4 2 2 3 4 3 2 2" xfId="22050"/>
    <cellStyle name="40% - Akzent4 2 2 2 2 4 3 2 2" xfId="22051"/>
    <cellStyle name="40% - Akzent4 2 3 2 4 3 2 2" xfId="22052"/>
    <cellStyle name="40% - Akzent4 3 4 4 3 2 2" xfId="22053"/>
    <cellStyle name="40% - Akzent4 3 2 3 4 3 2 2" xfId="22054"/>
    <cellStyle name="40% - Akzent4 3 2 2 2 4 3 2 2" xfId="22055"/>
    <cellStyle name="40% - Akzent4 3 3 2 4 3 2 2" xfId="22056"/>
    <cellStyle name="40% - Akzent5 2 4 4 3 2 2" xfId="22057"/>
    <cellStyle name="40% - Akzent5 2 2 3 4 3 2 2" xfId="22058"/>
    <cellStyle name="40% - Akzent5 2 2 2 2 4 3 2 2" xfId="22059"/>
    <cellStyle name="40% - Akzent5 2 3 2 4 3 2 2" xfId="22060"/>
    <cellStyle name="40% - Akzent5 3 4 4 3 2 2" xfId="22061"/>
    <cellStyle name="40% - Akzent5 3 2 3 4 3 2 2" xfId="22062"/>
    <cellStyle name="40% - Akzent5 3 2 2 2 4 3 2 2" xfId="22063"/>
    <cellStyle name="40% - Akzent5 3 3 2 4 3 2 2" xfId="22064"/>
    <cellStyle name="40% - Akzent6 2 4 4 3 2 2" xfId="22065"/>
    <cellStyle name="40% - Akzent6 2 2 3 4 3 2 2" xfId="22066"/>
    <cellStyle name="40% - Akzent6 2 2 2 2 4 3 2 2" xfId="22067"/>
    <cellStyle name="40% - Akzent6 2 3 2 4 3 2 2" xfId="22068"/>
    <cellStyle name="40% - Akzent6 3 4 4 3 2 2" xfId="22069"/>
    <cellStyle name="40% - Akzent6 3 2 3 4 3 2 2" xfId="22070"/>
    <cellStyle name="40% - Akzent6 3 2 2 2 4 3 2 2" xfId="22071"/>
    <cellStyle name="40% - Akzent6 3 3 2 4 3 2 2" xfId="22072"/>
    <cellStyle name="Notiz 2 2 3 2 4 3 2 2" xfId="22073"/>
    <cellStyle name="Notiz 3 2 3 2 4 3 2 2" xfId="22074"/>
    <cellStyle name="Notiz 7 3 4 3 2 2" xfId="22075"/>
    <cellStyle name="Notiz 7 2 2 4 3 2 2" xfId="22076"/>
    <cellStyle name="Prozent 5 3 4 3 2 2" xfId="22077"/>
    <cellStyle name="Prozent 5 2 2 4 3 2 2" xfId="22078"/>
    <cellStyle name="Standard 3 3 4 4 2 2" xfId="22079"/>
    <cellStyle name="Standard 6 3 4 3 2 2" xfId="22080"/>
    <cellStyle name="Standard 7 3 4 3 2 2" xfId="22081"/>
    <cellStyle name="Standard 7 2 2 4 3 2 2" xfId="22082"/>
    <cellStyle name="Dezimal 2 6 3 2 3" xfId="22083"/>
    <cellStyle name="Dezimal 2 3 3 3 2 3" xfId="22084"/>
    <cellStyle name="Komma 2 2 3 2 3" xfId="22085"/>
    <cellStyle name="Dezimal 2 5 2 3 2 3" xfId="22086"/>
    <cellStyle name="Dezimal 2 3 2 2 3 2 3" xfId="22087"/>
    <cellStyle name="Notiz 12 3 2 2" xfId="22088"/>
    <cellStyle name="Standard 15 3 3 2 2" xfId="22089"/>
    <cellStyle name="Prozent 16 3 2 2" xfId="22090"/>
    <cellStyle name="Währung [0] 9 2 3 2 2" xfId="22091"/>
    <cellStyle name="Dezimal 2 2 3 4 2 3" xfId="22092"/>
    <cellStyle name="Dezimal 2 2 2 2 3 2 3" xfId="22093"/>
    <cellStyle name="Dezimal 3 7 2 3" xfId="22094"/>
    <cellStyle name="Dezimal 3 2 5 2 3" xfId="22095"/>
    <cellStyle name="Dezimal 3 3 3 2 3" xfId="22096"/>
    <cellStyle name="Dezimal 4 5 2 3" xfId="22097"/>
    <cellStyle name="Dezimal 4 2 3 2 3" xfId="22098"/>
    <cellStyle name="Dezimal 4 3 3 2 3" xfId="22099"/>
    <cellStyle name="Dezimal 5 5 2 3" xfId="22100"/>
    <cellStyle name="Dezimal 5 2 3 2 3" xfId="22101"/>
    <cellStyle name="Dezimal 5 3 3 2 3" xfId="22102"/>
    <cellStyle name="Komma 6 3 2 3" xfId="22103"/>
    <cellStyle name="Komma 4 2 3 2 3" xfId="22104"/>
    <cellStyle name="Komma 5 4 2 3" xfId="22105"/>
    <cellStyle name="Komma 5 2 3 2 3" xfId="22106"/>
    <cellStyle name="Prozent 5 3 2 3 3 2 2" xfId="22107"/>
    <cellStyle name="Standard 19 5 2 2" xfId="22108"/>
    <cellStyle name="Standard 3 3 2 3 3 2 2" xfId="22109"/>
    <cellStyle name="Standard 6 3 2 3 3 2 2" xfId="22110"/>
    <cellStyle name="Standard 6 4 3 3 2 2" xfId="22111"/>
    <cellStyle name="Standard 7 3 2 3 3 2 2" xfId="22112"/>
    <cellStyle name="Standard 24 3 2 2" xfId="22113"/>
    <cellStyle name="Standard 25 3 2 2" xfId="22114"/>
    <cellStyle name="Notiz 13 3 2 2" xfId="22115"/>
    <cellStyle name="20 % - Akzent1 2 3 2 2" xfId="22116"/>
    <cellStyle name="40 % - Akzent1 2 3 2 2" xfId="22117"/>
    <cellStyle name="20 % - Akzent2 2 3 2 2" xfId="22118"/>
    <cellStyle name="40 % - Akzent2 2 3 2 2" xfId="22119"/>
    <cellStyle name="20 % - Akzent3 2 3 2 2" xfId="22120"/>
    <cellStyle name="40 % - Akzent3 2 3 2 2" xfId="22121"/>
    <cellStyle name="20 % - Akzent4 2 3 2 2" xfId="22122"/>
    <cellStyle name="40 % - Akzent4 2 3 2 2" xfId="22123"/>
    <cellStyle name="20 % - Akzent5 2 3 2 2" xfId="22124"/>
    <cellStyle name="40 % - Akzent5 2 3 2 2" xfId="22125"/>
    <cellStyle name="20 % - Akzent6 7 3 2 2" xfId="22126"/>
    <cellStyle name="40 % - Akzent6 2 3 2 2" xfId="22127"/>
    <cellStyle name="Standard 27 2 2 2" xfId="22128"/>
    <cellStyle name="20 % - Akzent1 5 2 2 2" xfId="22129"/>
    <cellStyle name="40 % - Akzent1 5 2 2 2" xfId="22130"/>
    <cellStyle name="20 % - Akzent2 5 2 2 2" xfId="22131"/>
    <cellStyle name="40 % - Akzent2 5 2 2 2" xfId="22132"/>
    <cellStyle name="20 % - Akzent3 5 2 2 2" xfId="22133"/>
    <cellStyle name="40 % - Akzent3 5 2 2 2" xfId="22134"/>
    <cellStyle name="20 % - Akzent4 5 2 2 2" xfId="22135"/>
    <cellStyle name="40 % - Akzent4 5 2 2 2" xfId="22136"/>
    <cellStyle name="20 % - Akzent5 5 2 2 2" xfId="22137"/>
    <cellStyle name="40 % - Akzent5 5 2 2 2" xfId="22138"/>
    <cellStyle name="20 % - Akzent6 8 2 2 2" xfId="22139"/>
    <cellStyle name="40 % - Akzent6 5 2 2 2" xfId="22140"/>
    <cellStyle name="20% - Akzent1 2 9 2 2 2" xfId="22141"/>
    <cellStyle name="20% - Akzent1 2 2 8 2 2 2" xfId="22142"/>
    <cellStyle name="20% - Akzent1 3 9 2 2 2" xfId="22143"/>
    <cellStyle name="20% - Akzent1 3 2 8 2 2 2" xfId="22144"/>
    <cellStyle name="20% - Akzent2 2 9 2 2 2" xfId="22145"/>
    <cellStyle name="20% - Akzent2 2 2 8 2 2 2" xfId="22146"/>
    <cellStyle name="20% - Akzent2 3 9 2 2 2" xfId="22147"/>
    <cellStyle name="20% - Akzent2 3 2 8 2 2 2" xfId="22148"/>
    <cellStyle name="20% - Akzent3 2 9 2 2 2" xfId="22149"/>
    <cellStyle name="20% - Akzent3 2 2 8 2 2 2" xfId="22150"/>
    <cellStyle name="20% - Akzent3 3 9 2 2 2" xfId="22151"/>
    <cellStyle name="20% - Akzent3 3 2 8 2 2 2" xfId="22152"/>
    <cellStyle name="20% - Akzent4 2 9 2 2 2" xfId="22153"/>
    <cellStyle name="20% - Akzent4 2 2 8 2 2 2" xfId="22154"/>
    <cellStyle name="20% - Akzent4 3 9 2 2 2" xfId="22155"/>
    <cellStyle name="20% - Akzent4 3 2 8 2 2 2" xfId="22156"/>
    <cellStyle name="20% - Akzent5 2 9 2 2 2" xfId="22157"/>
    <cellStyle name="20% - Akzent5 2 2 8 2 2 2" xfId="22158"/>
    <cellStyle name="20% - Akzent5 3 9 2 2 2" xfId="22159"/>
    <cellStyle name="20% - Akzent5 3 2 8 2 2 2" xfId="22160"/>
    <cellStyle name="20% - Akzent6 5 8 2 2 2" xfId="22161"/>
    <cellStyle name="20% - Akzent6 6 2 8 2 2 2" xfId="22162"/>
    <cellStyle name="20% - Akzent6 7 8 2 2 2" xfId="22163"/>
    <cellStyle name="20% - Akzent6 8 2 2 2 2" xfId="22164"/>
    <cellStyle name="40% - Akzent1 2 9 2 2 2" xfId="22165"/>
    <cellStyle name="40% - Akzent1 2 2 8 2 2 2" xfId="22166"/>
    <cellStyle name="40% - Akzent1 3 9 2 2 2" xfId="22167"/>
    <cellStyle name="40% - Akzent1 3 2 8 2 2 2" xfId="22168"/>
    <cellStyle name="40% - Akzent2 2 9 2 2 2" xfId="22169"/>
    <cellStyle name="40% - Akzent2 2 2 8 2 2 2" xfId="22170"/>
    <cellStyle name="40% - Akzent2 3 9 2 2 2" xfId="22171"/>
    <cellStyle name="40% - Akzent2 3 2 8 2 2 2" xfId="22172"/>
    <cellStyle name="40% - Akzent3 2 9 2 2 2" xfId="22173"/>
    <cellStyle name="40% - Akzent3 2 2 8 2 2 2" xfId="22174"/>
    <cellStyle name="40% - Akzent3 3 9 2 2 2" xfId="22175"/>
    <cellStyle name="40% - Akzent3 3 2 8 2 2 2" xfId="22176"/>
    <cellStyle name="40% - Akzent4 2 9 2 2 2" xfId="22177"/>
    <cellStyle name="40% - Akzent4 2 2 8 2 2 2" xfId="22178"/>
    <cellStyle name="40% - Akzent4 3 9 2 2 2" xfId="22179"/>
    <cellStyle name="40% - Akzent4 3 2 8 2 2 2" xfId="22180"/>
    <cellStyle name="40% - Akzent5 2 9 2 2 2" xfId="22181"/>
    <cellStyle name="40% - Akzent5 2 2 8 2 2 2" xfId="22182"/>
    <cellStyle name="40% - Akzent5 3 9 2 2 2" xfId="22183"/>
    <cellStyle name="40% - Akzent5 3 2 8 2 2 2" xfId="22184"/>
    <cellStyle name="40% - Akzent6 2 9 2 2 2" xfId="22185"/>
    <cellStyle name="40% - Akzent6 2 2 8 2 2 2" xfId="22186"/>
    <cellStyle name="40% - Akzent6 3 9 2 2 2" xfId="22187"/>
    <cellStyle name="40% - Akzent6 3 2 8 2 2 2" xfId="22188"/>
    <cellStyle name="Dezimal 2 7 2 2 3" xfId="22189"/>
    <cellStyle name="Dezimal 2 2 4 2 2 3" xfId="22190"/>
    <cellStyle name="Dezimal 2 3 4 2 2 3" xfId="22191"/>
    <cellStyle name="Dezimal 3 6 2 2 3" xfId="22192"/>
    <cellStyle name="Dezimal 3 2 4 2 2 3" xfId="22193"/>
    <cellStyle name="Dezimal 3 3 2 2 2 3" xfId="22194"/>
    <cellStyle name="Dezimal 4 4 2 2 3" xfId="22195"/>
    <cellStyle name="Dezimal 4 2 2 2 2 3" xfId="22196"/>
    <cellStyle name="Dezimal 4 3 2 2 2 3" xfId="22197"/>
    <cellStyle name="Dezimal 5 4 2 2 3" xfId="22198"/>
    <cellStyle name="Dezimal 5 2 2 2 2 3" xfId="22199"/>
    <cellStyle name="Dezimal 5 3 2 2 2 3" xfId="22200"/>
    <cellStyle name="Notiz 7 8 2 2 2" xfId="22201"/>
    <cellStyle name="Prozent 5 8 2 2 2" xfId="22202"/>
    <cellStyle name="Standard 19 4 2 2 2" xfId="22203"/>
    <cellStyle name="Standard 7 8 2 2 2" xfId="22204"/>
    <cellStyle name="40% - Akzent1 2 2 2 2 5 2 2 2" xfId="22205"/>
    <cellStyle name="40% - Akzent2 3 2 2 6 2 2 2" xfId="22206"/>
    <cellStyle name="Dezimal [0] 4 2 2 3" xfId="22207"/>
    <cellStyle name="Dezimal [0] 2 3 2 3" xfId="22208"/>
    <cellStyle name="Dezimal [0] 2 2 2 2 3" xfId="22209"/>
    <cellStyle name="Dezimal [0] 3 2 2 3" xfId="22210"/>
    <cellStyle name="Dezimal 2 5 4 2 2 3" xfId="22211"/>
    <cellStyle name="Dezimal 2 2 3 3 2 2 3" xfId="22212"/>
    <cellStyle name="Dezimal 3 5 2 2 3" xfId="22213"/>
    <cellStyle name="Dezimal 3 2 3 2 2 3" xfId="22214"/>
    <cellStyle name="Komma 3 3 2 2 3" xfId="22215"/>
    <cellStyle name="Komma 2 4 2 2 3" xfId="22216"/>
    <cellStyle name="Notiz 5 4 2 2 2" xfId="22217"/>
    <cellStyle name="Standard 3 6 3 2 2 2" xfId="22218"/>
    <cellStyle name="Standard 5 5 3 2 2 2" xfId="22219"/>
    <cellStyle name="Standard 5 2 3 3 2 2 2" xfId="22220"/>
    <cellStyle name="Standard 6 5 3 2 2 2" xfId="22221"/>
    <cellStyle name="Standard 6 2 3 2 2 2" xfId="22222"/>
    <cellStyle name="Dezimal 2 4 3 2 2 3" xfId="22223"/>
    <cellStyle name="Dezimal 2 2 2 3 2 2 3" xfId="22224"/>
    <cellStyle name="Dezimal 3 4 2 2 3" xfId="22225"/>
    <cellStyle name="Dezimal 3 2 2 2 2 3" xfId="22226"/>
    <cellStyle name="Standard 7 3 5 2 2 2" xfId="22227"/>
    <cellStyle name="Standard 7 2 2 5 2 2 2" xfId="22228"/>
    <cellStyle name="Standard 7 2 6 2 2 2" xfId="22229"/>
    <cellStyle name="Standard 6 3 5 2 2 2" xfId="22230"/>
    <cellStyle name="Prozent 5 3 5 2 2 2" xfId="22231"/>
    <cellStyle name="Prozent 5 2 2 5 2 2 2" xfId="22232"/>
    <cellStyle name="Prozent 5 2 6 2 2 2" xfId="22233"/>
    <cellStyle name="Notiz 7 3 5 2 2 2" xfId="22234"/>
    <cellStyle name="Notiz 7 2 2 5 2 2 2" xfId="22235"/>
    <cellStyle name="Notiz 7 2 6 2 2 2" xfId="22236"/>
    <cellStyle name="Notiz 3 2 3 2 5 2 2 2" xfId="22237"/>
    <cellStyle name="Notiz 3 2 3 6 2 2 2" xfId="22238"/>
    <cellStyle name="Dezimal 2 4 2 2 2 3" xfId="22239"/>
    <cellStyle name="40% - Akzent6 3 4 5 2 2 2" xfId="22240"/>
    <cellStyle name="40% - Akzent6 3 3 6 2 2 2" xfId="22241"/>
    <cellStyle name="40% - Akzent6 3 2 3 5 2 2 2" xfId="22242"/>
    <cellStyle name="40% - Akzent6 3 2 2 2 5 2 2 2" xfId="22243"/>
    <cellStyle name="40% - Akzent6 3 2 2 6 2 2 2" xfId="22244"/>
    <cellStyle name="40% - Akzent6 2 4 5 2 2 2" xfId="22245"/>
    <cellStyle name="40% - Akzent6 2 3 2 5 2 2 2" xfId="22246"/>
    <cellStyle name="40% - Akzent6 2 3 6 2 2 2" xfId="22247"/>
    <cellStyle name="40% - Akzent6 2 2 3 5 2 2 2" xfId="22248"/>
    <cellStyle name="40% - Akzent6 2 2 2 2 5 2 2 2" xfId="22249"/>
    <cellStyle name="40% - Akzent6 2 2 2 6 2 2 2" xfId="22250"/>
    <cellStyle name="40% - Akzent5 3 4 5 2 2 2" xfId="22251"/>
    <cellStyle name="40% - Akzent5 3 3 2 5 2 2 2" xfId="22252"/>
    <cellStyle name="40% - Akzent5 3 3 6 2 2 2" xfId="22253"/>
    <cellStyle name="40% - Akzent5 3 2 3 5 2 2 2" xfId="22254"/>
    <cellStyle name="40% - Akzent5 3 2 2 2 5 2 2 2" xfId="22255"/>
    <cellStyle name="40% - Akzent5 3 2 2 6 2 2 2" xfId="22256"/>
    <cellStyle name="40% - Akzent5 2 3 2 5 2 2 2" xfId="22257"/>
    <cellStyle name="40% - Akzent5 2 3 6 2 2 2" xfId="22258"/>
    <cellStyle name="40% - Akzent5 2 2 3 5 2 2 2" xfId="22259"/>
    <cellStyle name="40% - Akzent5 2 2 2 2 5 2 2 2" xfId="22260"/>
    <cellStyle name="40% - Akzent5 2 2 2 6 2 2 2" xfId="22261"/>
    <cellStyle name="40% - Akzent4 3 3 6 2 2 2" xfId="22262"/>
    <cellStyle name="40% - Akzent4 3 2 3 5 2 2 2" xfId="22263"/>
    <cellStyle name="40% - Akzent4 3 2 2 2 5 2 2 2" xfId="22264"/>
    <cellStyle name="40% - Akzent4 3 2 2 6 2 2 2" xfId="22265"/>
    <cellStyle name="40% - Akzent4 2 3 2 5 2 2 2" xfId="22266"/>
    <cellStyle name="40% - Akzent4 2 4 5 2 2 2" xfId="22267"/>
    <cellStyle name="40% - Akzent4 2 3 6 2 2 2" xfId="22268"/>
    <cellStyle name="40% - Akzent4 2 2 3 5 2 2 2" xfId="22269"/>
    <cellStyle name="40% - Akzent3 3 4 5 2 2 2" xfId="22270"/>
    <cellStyle name="40% - Akzent3 3 3 2 5 2 2 2" xfId="22271"/>
    <cellStyle name="40% - Akzent3 3 2 2 2 5 2 2 2" xfId="22272"/>
    <cellStyle name="40% - Akzent3 3 2 2 6 2 2 2" xfId="22273"/>
    <cellStyle name="40% - Akzent3 2 4 5 2 2 2" xfId="22274"/>
    <cellStyle name="40% - Akzent3 2 3 2 5 2 2 2" xfId="22275"/>
    <cellStyle name="40% - Akzent3 2 3 6 2 2 2" xfId="22276"/>
    <cellStyle name="40% - Akzent3 2 2 3 5 2 2 2" xfId="22277"/>
    <cellStyle name="40% - Akzent3 2 2 2 2 5 2 2 2" xfId="22278"/>
    <cellStyle name="40% - Akzent3 2 2 2 6 2 2 2" xfId="22279"/>
    <cellStyle name="40% - Akzent2 3 4 5 2 2 2" xfId="22280"/>
    <cellStyle name="40% - Akzent2 3 3 2 5 2 2 2" xfId="22281"/>
    <cellStyle name="40% - Akzent2 3 3 6 2 2 2" xfId="22282"/>
    <cellStyle name="40% - Akzent2 3 2 3 5 2 2 2" xfId="22283"/>
    <cellStyle name="40% - Akzent2 3 2 2 2 5 2 2 2" xfId="22284"/>
    <cellStyle name="40% - Akzent2 2 3 2 5 2 2 2" xfId="22285"/>
    <cellStyle name="40% - Akzent2 2 3 6 2 2 2" xfId="22286"/>
    <cellStyle name="40% - Akzent2 2 2 3 5 2 2 2" xfId="22287"/>
    <cellStyle name="40% - Akzent2 2 2 2 2 5 2 2 2" xfId="22288"/>
    <cellStyle name="40% - Akzent2 2 2 2 6 2 2 2" xfId="22289"/>
    <cellStyle name="40% - Akzent1 3 3 2 5 2 2 2" xfId="22290"/>
    <cellStyle name="40% - Akzent1 3 3 6 2 2 2" xfId="22291"/>
    <cellStyle name="40% - Akzent1 3 2 2 6 2 2 2" xfId="22292"/>
    <cellStyle name="40% - Akzent1 2 3 2 5 2 2 2" xfId="22293"/>
    <cellStyle name="40% - Akzent1 2 3 6 2 2 2" xfId="22294"/>
    <cellStyle name="40% - Akzent1 2 2 3 5 2 2 2" xfId="22295"/>
    <cellStyle name="40% - Akzent1 2 2 2 6 2 2 2" xfId="22296"/>
    <cellStyle name="20% - Akzent6 7 2 2 5 2 2 2" xfId="22297"/>
    <cellStyle name="20% - Akzent6 5 3 5 2 2 2" xfId="22298"/>
    <cellStyle name="20% - Akzent6 5 2 2 5 2 2 2" xfId="22299"/>
    <cellStyle name="20% - Akzent6 5 2 6 2 2 2" xfId="22300"/>
    <cellStyle name="20% - Akzent5 3 4 5 2 2 2" xfId="22301"/>
    <cellStyle name="20% - Akzent5 3 2 3 5 2 2 2" xfId="22302"/>
    <cellStyle name="20% - Akzent5 2 4 5 2 2 2" xfId="22303"/>
    <cellStyle name="20% - Akzent5 2 3 2 5 2 2 2" xfId="22304"/>
    <cellStyle name="20% - Akzent5 2 3 6 2 2 2" xfId="22305"/>
    <cellStyle name="20% - Akzent5 2 2 3 5 2 2 2" xfId="22306"/>
    <cellStyle name="20% - Akzent5 2 2 2 2 5 2 2 2" xfId="22307"/>
    <cellStyle name="20% - Akzent4 3 4 5 2 2 2" xfId="22308"/>
    <cellStyle name="20% - Akzent4 3 3 2 5 2 2 2" xfId="22309"/>
    <cellStyle name="20% - Akzent4 3 3 6 2 2 2" xfId="22310"/>
    <cellStyle name="20% - Akzent4 3 2 3 5 2 2 2" xfId="22311"/>
    <cellStyle name="20% - Akzent4 3 2 2 6 2 2 2" xfId="22312"/>
    <cellStyle name="20% - Akzent4 2 4 5 2 2 2" xfId="22313"/>
    <cellStyle name="20% - Akzent4 2 3 2 5 2 2 2" xfId="22314"/>
    <cellStyle name="20% - Akzent4 2 3 6 2 2 2" xfId="22315"/>
    <cellStyle name="20% - Akzent4 2 2 3 5 2 2 2" xfId="22316"/>
    <cellStyle name="20% - Akzent4 2 2 2 2 5 2 2 2" xfId="22317"/>
    <cellStyle name="20% - Akzent4 2 2 2 6 2 2 2" xfId="22318"/>
    <cellStyle name="20% - Akzent3 3 4 5 2 2 2" xfId="22319"/>
    <cellStyle name="20% - Akzent3 3 3 2 5 2 2 2" xfId="22320"/>
    <cellStyle name="20% - Akzent3 3 3 6 2 2 2" xfId="22321"/>
    <cellStyle name="20% - Akzent3 3 2 3 5 2 2 2" xfId="22322"/>
    <cellStyle name="20% - Akzent3 3 2 2 2 5 2 2 2" xfId="22323"/>
    <cellStyle name="20% - Akzent3 2 4 5 2 2 2" xfId="22324"/>
    <cellStyle name="20% - Akzent3 2 3 2 5 2 2 2" xfId="22325"/>
    <cellStyle name="20% - Akzent3 2 3 6 2 2 2" xfId="22326"/>
    <cellStyle name="20% - Akzent3 2 2 3 5 2 2 2" xfId="22327"/>
    <cellStyle name="20% - Akzent3 2 2 2 2 5 2 2 2" xfId="22328"/>
    <cellStyle name="20% - Akzent3 2 2 2 6 2 2 2" xfId="22329"/>
    <cellStyle name="40 % - Akzent6 3 2 2 2" xfId="22330"/>
    <cellStyle name="40 % - Akzent2 4 2 2 2" xfId="22331"/>
    <cellStyle name="20% - Akzent2 3 4 5 2 2 2" xfId="22332"/>
    <cellStyle name="20% - Akzent2 3 3 2 5 2 2 2" xfId="22333"/>
    <cellStyle name="20% - Akzent2 3 3 6 2 2 2" xfId="22334"/>
    <cellStyle name="20% - Akzent2 3 2 3 5 2 2 2" xfId="22335"/>
    <cellStyle name="20% - Akzent2 3 2 2 6 2 2 2" xfId="22336"/>
    <cellStyle name="40 % - Akzent5 4 2 2 2" xfId="22337"/>
    <cellStyle name="20% - Akzent2 2 4 5 2 2 2" xfId="22338"/>
    <cellStyle name="20% - Akzent2 2 3 2 5 2 2 2" xfId="22339"/>
    <cellStyle name="20% - Akzent2 2 3 6 2 2 2" xfId="22340"/>
    <cellStyle name="20% - Akzent2 2 2 3 5 2 2 2" xfId="22341"/>
    <cellStyle name="20% - Akzent2 2 2 2 2 5 2 2 2" xfId="22342"/>
    <cellStyle name="20% - Akzent2 2 2 2 6 2 2 2" xfId="22343"/>
    <cellStyle name="40 % - Akzent6 4 2 2 2" xfId="22344"/>
    <cellStyle name="20% - Akzent1 3 4 5 2 2 2" xfId="22345"/>
    <cellStyle name="20% - Akzent1 3 3 2 5 2 2 2" xfId="22346"/>
    <cellStyle name="20% - Akzent1 3 3 6 2 2 2" xfId="22347"/>
    <cellStyle name="20% - Akzent1 3 2 3 5 2 2 2" xfId="22348"/>
    <cellStyle name="20% - Akzent1 3 2 2 2 5 2 2 2" xfId="22349"/>
    <cellStyle name="20% - Akzent1 3 2 2 6 2 2 2" xfId="22350"/>
    <cellStyle name="20% - Akzent1 2 4 5 2 2 2" xfId="22351"/>
    <cellStyle name="20% - Akzent1 2 3 6 2 2 2" xfId="22352"/>
    <cellStyle name="20% - Akzent1 2 2 3 5 2 2 2" xfId="22353"/>
    <cellStyle name="20% - Akzent1 2 2 2 2 5 2 2 2" xfId="22354"/>
    <cellStyle name="20% - Akzent1 2 2 2 6 2 2 2" xfId="22355"/>
    <cellStyle name="20 % - Akzent6 3 5 2 2 2" xfId="22356"/>
    <cellStyle name="20 % - Akzent6 2 2 5 2 2 2" xfId="22357"/>
    <cellStyle name="20 % - Akzent6 2 6 2 2 2" xfId="22358"/>
    <cellStyle name="20% - Akzent5 2 2 2 6 2 2 2" xfId="22359"/>
    <cellStyle name="20% - Akzent4 3 2 2 2 5 2 2 2" xfId="22360"/>
    <cellStyle name="20% - Akzent3 3 2 2 6 2 2 2" xfId="22361"/>
    <cellStyle name="40% - Akzent6 3 3 2 5 2 2 2" xfId="22362"/>
    <cellStyle name="20% - Akzent2 3 2 2 2 5 2 2 2" xfId="22363"/>
    <cellStyle name="20% - Akzent1 2 3 2 5 2 2 2" xfId="22364"/>
    <cellStyle name="Notiz 2 2 3 2 5 2 2 2" xfId="22365"/>
    <cellStyle name="Notiz 2 2 3 6 2 2 2" xfId="22366"/>
    <cellStyle name="Standard 3 3 5 2 2 2" xfId="22367"/>
    <cellStyle name="40% - Akzent5 2 4 5 2 2 2" xfId="22368"/>
    <cellStyle name="40% - Akzent4 3 3 2 5 2 2 2" xfId="22369"/>
    <cellStyle name="40% - Akzent3 3 2 3 5 2 2 2" xfId="22370"/>
    <cellStyle name="40% - Akzent4 2 2 2 6 2 2 2" xfId="22371"/>
    <cellStyle name="40% - Akzent2 2 4 5 2 2 2" xfId="22372"/>
    <cellStyle name="40% - Akzent1 2 4 5 2 2 2" xfId="22373"/>
    <cellStyle name="40% - Akzent1 3 4 5 2 2 2" xfId="22374"/>
    <cellStyle name="40% - Akzent1 3 2 2 2 5 2 2 2" xfId="22375"/>
    <cellStyle name="20% - Akzent6 7 3 5 2 2 2" xfId="22376"/>
    <cellStyle name="20% - Akzent6 6 2 3 5 2 2 2" xfId="22377"/>
    <cellStyle name="20% - Akzent6 7 2 6 2 2 2" xfId="22378"/>
    <cellStyle name="20% - Akzent6 6 2 2 2 5 2 2 2" xfId="22379"/>
    <cellStyle name="20% - Akzent5 3 2 2 6 2 2 2" xfId="22380"/>
    <cellStyle name="20% - Akzent5 3 3 6 2 2 2" xfId="22381"/>
    <cellStyle name="40% - Akzent4 3 4 5 2 2 2" xfId="22382"/>
    <cellStyle name="40% - Akzent4 2 2 2 2 5 2 2 2" xfId="22383"/>
    <cellStyle name="40% - Akzent3 3 3 6 2 2 2" xfId="22384"/>
    <cellStyle name="40% - Akzent1 3 2 3 5 2 2 2" xfId="22385"/>
    <cellStyle name="20% - Akzent6 6 2 2 6 2 2 2" xfId="22386"/>
    <cellStyle name="20% - Akzent5 3 2 2 2 5 2 2 2" xfId="22387"/>
    <cellStyle name="20% - Akzent5 3 3 2 5 2 2 2" xfId="22388"/>
    <cellStyle name="Komma 7 2 2 3" xfId="22389"/>
    <cellStyle name="Dezimal 2 5 3 2 2 3" xfId="22390"/>
    <cellStyle name="Dezimal 2 3 2 3 2 2 3" xfId="22391"/>
    <cellStyle name="Komma 2 3 2 2 3" xfId="22392"/>
    <cellStyle name="Standard 13 5 2 2 2" xfId="22393"/>
    <cellStyle name="20 % - Akzent6 4 3 2 2 2" xfId="22394"/>
    <cellStyle name="20 % - Akzent6 2 3 3 2 2 2" xfId="22395"/>
    <cellStyle name="20 % - Akzent6 2 2 2 3 2 2 2" xfId="22396"/>
    <cellStyle name="20 % - Akzent6 3 2 3 2 2 2" xfId="22397"/>
    <cellStyle name="20% - Akzent1 2 5 3 2 2 2" xfId="22398"/>
    <cellStyle name="20% - Akzent1 2 2 4 3 2 2 2" xfId="22399"/>
    <cellStyle name="20% - Akzent1 2 2 2 3 3 2 2 2" xfId="22400"/>
    <cellStyle name="20% - Akzent1 2 2 2 2 2 3 2 2 2" xfId="22401"/>
    <cellStyle name="20% - Akzent1 2 2 3 2 3 2 2 2" xfId="22402"/>
    <cellStyle name="20% - Akzent1 2 3 3 3 2 2 2" xfId="22403"/>
    <cellStyle name="20% - Akzent1 2 3 2 2 3 2 2 2" xfId="22404"/>
    <cellStyle name="20% - Akzent1 2 4 2 3 2 2 2" xfId="22405"/>
    <cellStyle name="20% - Akzent1 3 5 3 2 2 2" xfId="22406"/>
    <cellStyle name="20% - Akzent1 3 2 4 3 2 2 2" xfId="22407"/>
    <cellStyle name="20% - Akzent1 3 2 2 3 3 2 2 2" xfId="22408"/>
    <cellStyle name="20% - Akzent1 3 2 2 2 2 3 2 2 2" xfId="22409"/>
    <cellStyle name="20% - Akzent1 3 2 3 2 3 2 2 2" xfId="22410"/>
    <cellStyle name="20% - Akzent1 3 3 3 3 2 2 2" xfId="22411"/>
    <cellStyle name="20% - Akzent1 3 3 2 2 3 2 2 2" xfId="22412"/>
    <cellStyle name="20% - Akzent1 3 4 2 3 2 2 2" xfId="22413"/>
    <cellStyle name="20% - Akzent2 2 5 3 2 2 2" xfId="22414"/>
    <cellStyle name="20% - Akzent2 2 2 4 3 2 2 2" xfId="22415"/>
    <cellStyle name="20% - Akzent2 2 2 2 3 3 2 2 2" xfId="22416"/>
    <cellStyle name="20% - Akzent2 2 2 2 2 2 3 2 2 2" xfId="22417"/>
    <cellStyle name="20% - Akzent2 2 2 3 2 3 2 2 2" xfId="22418"/>
    <cellStyle name="20% - Akzent2 2 3 3 3 2 2 2" xfId="22419"/>
    <cellStyle name="20% - Akzent2 2 3 2 2 3 2 2 2" xfId="22420"/>
    <cellStyle name="20% - Akzent2 2 4 2 3 2 2 2" xfId="22421"/>
    <cellStyle name="20% - Akzent2 3 5 3 2 2 2" xfId="22422"/>
    <cellStyle name="20% - Akzent2 3 2 4 3 2 2 2" xfId="22423"/>
    <cellStyle name="20% - Akzent2 3 2 2 3 3 2 2 2" xfId="22424"/>
    <cellStyle name="20% - Akzent2 3 2 2 2 2 3 2 2 2" xfId="22425"/>
    <cellStyle name="20% - Akzent2 3 2 3 2 3 2 2 2" xfId="22426"/>
    <cellStyle name="20% - Akzent2 3 3 3 3 2 2 2" xfId="22427"/>
    <cellStyle name="20% - Akzent2 3 3 2 2 3 2 2 2" xfId="22428"/>
    <cellStyle name="20% - Akzent2 3 4 2 3 2 2 2" xfId="22429"/>
    <cellStyle name="20% - Akzent3 2 5 3 2 2 2" xfId="22430"/>
    <cellStyle name="20% - Akzent3 2 2 4 3 2 2 2" xfId="22431"/>
    <cellStyle name="20% - Akzent3 2 2 2 3 3 2 2 2" xfId="22432"/>
    <cellStyle name="20% - Akzent3 2 2 2 2 2 3 2 2 2" xfId="22433"/>
    <cellStyle name="20% - Akzent3 2 2 3 2 3 2 2 2" xfId="22434"/>
    <cellStyle name="20% - Akzent3 2 3 3 3 2 2 2" xfId="22435"/>
    <cellStyle name="20% - Akzent3 2 3 2 2 3 2 2 2" xfId="22436"/>
    <cellStyle name="20% - Akzent3 2 4 2 3 2 2 2" xfId="22437"/>
    <cellStyle name="20% - Akzent3 3 5 3 2 2 2" xfId="22438"/>
    <cellStyle name="20% - Akzent3 3 2 4 3 2 2 2" xfId="22439"/>
    <cellStyle name="20% - Akzent3 3 2 2 3 3 2 2 2" xfId="22440"/>
    <cellStyle name="20% - Akzent3 3 2 2 2 2 3 2 2 2" xfId="22441"/>
    <cellStyle name="20% - Akzent3 3 2 3 2 3 2 2 2" xfId="22442"/>
    <cellStyle name="20% - Akzent3 3 3 3 3 2 2 2" xfId="22443"/>
    <cellStyle name="20% - Akzent3 3 3 2 2 3 2 2 2" xfId="22444"/>
    <cellStyle name="20% - Akzent3 3 4 2 3 2 2 2" xfId="22445"/>
    <cellStyle name="20% - Akzent4 2 5 3 2 2 2" xfId="22446"/>
    <cellStyle name="20% - Akzent4 2 2 4 3 2 2 2" xfId="22447"/>
    <cellStyle name="20% - Akzent4 2 2 2 3 3 2 2 2" xfId="22448"/>
    <cellStyle name="20% - Akzent4 2 2 2 2 2 3 2 2 2" xfId="22449"/>
    <cellStyle name="20% - Akzent4 2 2 3 2 3 2 2 2" xfId="22450"/>
    <cellStyle name="20% - Akzent4 2 3 3 3 2 2 2" xfId="22451"/>
    <cellStyle name="20% - Akzent4 2 3 2 2 3 2 2 2" xfId="22452"/>
    <cellStyle name="20% - Akzent4 2 4 2 3 2 2 2" xfId="22453"/>
    <cellStyle name="20% - Akzent4 3 5 3 2 2 2" xfId="22454"/>
    <cellStyle name="20% - Akzent4 3 2 4 3 2 2 2" xfId="22455"/>
    <cellStyle name="20% - Akzent4 3 2 2 3 3 2 2 2" xfId="22456"/>
    <cellStyle name="20% - Akzent4 3 2 2 2 2 3 2 2 2" xfId="22457"/>
    <cellStyle name="20% - Akzent4 3 2 3 2 3 2 2 2" xfId="22458"/>
    <cellStyle name="20% - Akzent4 3 3 3 3 2 2 2" xfId="22459"/>
    <cellStyle name="20% - Akzent4 3 3 2 2 3 2 2 2" xfId="22460"/>
    <cellStyle name="20% - Akzent4 3 4 2 3 2 2 2" xfId="22461"/>
    <cellStyle name="20% - Akzent5 2 5 3 2 2 2" xfId="22462"/>
    <cellStyle name="20% - Akzent5 2 2 4 3 2 2 2" xfId="22463"/>
    <cellStyle name="20% - Akzent5 2 2 2 3 3 2 2 2" xfId="22464"/>
    <cellStyle name="20% - Akzent5 2 2 2 2 2 3 2 2 2" xfId="22465"/>
    <cellStyle name="20% - Akzent5 2 2 3 2 3 2 2 2" xfId="22466"/>
    <cellStyle name="20% - Akzent5 2 3 3 3 2 2 2" xfId="22467"/>
    <cellStyle name="20% - Akzent5 2 3 2 2 3 2 2 2" xfId="22468"/>
    <cellStyle name="20% - Akzent5 2 4 2 3 2 2 2" xfId="22469"/>
    <cellStyle name="20% - Akzent5 3 5 3 2 2 2" xfId="22470"/>
    <cellStyle name="20% - Akzent5 3 2 4 3 2 2 2" xfId="22471"/>
    <cellStyle name="20% - Akzent5 3 2 2 3 3 2 2 2" xfId="22472"/>
    <cellStyle name="20% - Akzent5 3 2 2 2 2 3 2 2 2" xfId="22473"/>
    <cellStyle name="20% - Akzent5 3 2 3 2 3 2 2 2" xfId="22474"/>
    <cellStyle name="20% - Akzent5 3 3 3 3 2 2 2" xfId="22475"/>
    <cellStyle name="20% - Akzent5 3 3 2 2 3 2 2 2" xfId="22476"/>
    <cellStyle name="20% - Akzent5 3 4 2 3 2 2 2" xfId="22477"/>
    <cellStyle name="20% - Akzent6 5 4 3 2 2 2" xfId="22478"/>
    <cellStyle name="20% - Akzent6 5 2 3 3 2 2 2" xfId="22479"/>
    <cellStyle name="20% - Akzent6 5 2 2 2 3 2 2 2" xfId="22480"/>
    <cellStyle name="20% - Akzent6 5 3 2 3 2 2 2" xfId="22481"/>
    <cellStyle name="20% - Akzent6 6 2 4 3 2 2 2" xfId="22482"/>
    <cellStyle name="20% - Akzent6 6 2 2 3 3 2 2 2" xfId="22483"/>
    <cellStyle name="20% - Akzent6 6 2 2 2 2 3 2 2 2" xfId="22484"/>
    <cellStyle name="20% - Akzent6 6 2 3 2 3 2 2 2" xfId="22485"/>
    <cellStyle name="20% - Akzent6 7 4 3 2 2 2" xfId="22486"/>
    <cellStyle name="20% - Akzent6 7 2 3 3 2 2 2" xfId="22487"/>
    <cellStyle name="20% - Akzent6 7 2 2 2 3 2 2 2" xfId="22488"/>
    <cellStyle name="20% - Akzent6 7 3 2 3 2 2 2" xfId="22489"/>
    <cellStyle name="40% - Akzent1 2 5 3 2 2 2" xfId="22490"/>
    <cellStyle name="40% - Akzent1 2 2 4 3 2 2 2" xfId="22491"/>
    <cellStyle name="40% - Akzent1 2 2 2 3 3 2 2 2" xfId="22492"/>
    <cellStyle name="40% - Akzent1 2 2 2 2 2 3 2 2 2" xfId="22493"/>
    <cellStyle name="40% - Akzent1 2 2 3 2 3 2 2 2" xfId="22494"/>
    <cellStyle name="40% - Akzent1 2 3 3 3 2 2 2" xfId="22495"/>
    <cellStyle name="40% - Akzent1 2 3 2 2 3 2 2 2" xfId="22496"/>
    <cellStyle name="40% - Akzent1 2 4 2 3 2 2 2" xfId="22497"/>
    <cellStyle name="40% - Akzent1 3 5 3 2 2 2" xfId="22498"/>
    <cellStyle name="40% - Akzent1 3 2 4 3 2 2 2" xfId="22499"/>
    <cellStyle name="40% - Akzent1 3 2 2 3 3 2 2 2" xfId="22500"/>
    <cellStyle name="40% - Akzent1 3 2 2 2 2 3 2 2 2" xfId="22501"/>
    <cellStyle name="40% - Akzent1 3 2 3 2 3 2 2 2" xfId="22502"/>
    <cellStyle name="40% - Akzent1 3 3 3 3 2 2 2" xfId="22503"/>
    <cellStyle name="40% - Akzent1 3 3 2 2 3 2 2 2" xfId="22504"/>
    <cellStyle name="40% - Akzent1 3 4 2 3 2 2 2" xfId="22505"/>
    <cellStyle name="40% - Akzent2 2 5 3 2 2 2" xfId="22506"/>
    <cellStyle name="40% - Akzent2 2 2 4 3 2 2 2" xfId="22507"/>
    <cellStyle name="40% - Akzent2 2 2 2 3 3 2 2 2" xfId="22508"/>
    <cellStyle name="40% - Akzent2 2 2 2 2 2 3 2 2 2" xfId="22509"/>
    <cellStyle name="40% - Akzent2 2 2 3 2 3 2 2 2" xfId="22510"/>
    <cellStyle name="40% - Akzent2 2 3 3 3 2 2 2" xfId="22511"/>
    <cellStyle name="40% - Akzent2 2 3 2 2 3 2 2 2" xfId="22512"/>
    <cellStyle name="40% - Akzent2 2 4 2 3 2 2 2" xfId="22513"/>
    <cellStyle name="40% - Akzent2 3 5 3 2 2 2" xfId="22514"/>
    <cellStyle name="40% - Akzent2 3 2 4 3 2 2 2" xfId="22515"/>
    <cellStyle name="40% - Akzent2 3 2 2 3 3 2 2 2" xfId="22516"/>
    <cellStyle name="40% - Akzent2 3 2 2 2 2 3 2 2 2" xfId="22517"/>
    <cellStyle name="40% - Akzent2 3 2 3 2 3 2 2 2" xfId="22518"/>
    <cellStyle name="40% - Akzent2 3 3 3 3 2 2 2" xfId="22519"/>
    <cellStyle name="40% - Akzent2 3 3 2 2 3 2 2 2" xfId="22520"/>
    <cellStyle name="40% - Akzent2 3 4 2 3 2 2 2" xfId="22521"/>
    <cellStyle name="40% - Akzent3 2 5 3 2 2 2" xfId="22522"/>
    <cellStyle name="40% - Akzent3 2 2 4 3 2 2 2" xfId="22523"/>
    <cellStyle name="40% - Akzent3 2 2 2 3 3 2 2 2" xfId="22524"/>
    <cellStyle name="40% - Akzent3 2 2 2 2 2 3 2 2 2" xfId="22525"/>
    <cellStyle name="40% - Akzent3 2 2 3 2 3 2 2 2" xfId="22526"/>
    <cellStyle name="40% - Akzent3 2 3 3 3 2 2 2" xfId="22527"/>
    <cellStyle name="40% - Akzent3 2 3 2 2 3 2 2 2" xfId="22528"/>
    <cellStyle name="40% - Akzent3 2 4 2 3 2 2 2" xfId="22529"/>
    <cellStyle name="40% - Akzent3 3 5 3 2 2 2" xfId="22530"/>
    <cellStyle name="40% - Akzent3 3 2 4 3 2 2 2" xfId="22531"/>
    <cellStyle name="40% - Akzent3 3 2 2 3 3 2 2 2" xfId="22532"/>
    <cellStyle name="40% - Akzent3 3 2 2 2 2 3 2 2 2" xfId="22533"/>
    <cellStyle name="40% - Akzent3 3 2 3 2 3 2 2 2" xfId="22534"/>
    <cellStyle name="40% - Akzent3 3 3 3 3 2 2 2" xfId="22535"/>
    <cellStyle name="40% - Akzent3 3 3 2 2 3 2 2 2" xfId="22536"/>
    <cellStyle name="40% - Akzent3 3 4 2 3 2 2 2" xfId="22537"/>
    <cellStyle name="40% - Akzent4 2 5 3 2 2 2" xfId="22538"/>
    <cellStyle name="40% - Akzent4 2 2 4 3 2 2 2" xfId="22539"/>
    <cellStyle name="40% - Akzent4 2 2 2 3 3 2 2 2" xfId="22540"/>
    <cellStyle name="40% - Akzent4 2 2 2 2 2 3 2 2 2" xfId="22541"/>
    <cellStyle name="40% - Akzent4 2 2 3 2 3 2 2 2" xfId="22542"/>
    <cellStyle name="40% - Akzent4 2 3 3 3 2 2 2" xfId="22543"/>
    <cellStyle name="40% - Akzent4 2 3 2 2 3 2 2 2" xfId="22544"/>
    <cellStyle name="40% - Akzent4 2 4 2 3 2 2 2" xfId="22545"/>
    <cellStyle name="40% - Akzent4 3 5 3 2 2 2" xfId="22546"/>
    <cellStyle name="40% - Akzent4 3 2 4 3 2 2 2" xfId="22547"/>
    <cellStyle name="40% - Akzent4 3 2 2 3 3 2 2 2" xfId="22548"/>
    <cellStyle name="40% - Akzent4 3 2 2 2 2 3 2 2 2" xfId="22549"/>
    <cellStyle name="40% - Akzent4 3 2 3 2 3 2 2 2" xfId="22550"/>
    <cellStyle name="40% - Akzent4 3 3 3 3 2 2 2" xfId="22551"/>
    <cellStyle name="40% - Akzent4 3 3 2 2 3 2 2 2" xfId="22552"/>
    <cellStyle name="40% - Akzent4 3 4 2 3 2 2 2" xfId="22553"/>
    <cellStyle name="40% - Akzent5 2 5 3 2 2 2" xfId="22554"/>
    <cellStyle name="40% - Akzent5 2 2 4 3 2 2 2" xfId="22555"/>
    <cellStyle name="40% - Akzent5 2 2 2 3 3 2 2 2" xfId="22556"/>
    <cellStyle name="40% - Akzent5 2 2 2 2 2 3 2 2 2" xfId="22557"/>
    <cellStyle name="40% - Akzent5 2 2 3 2 3 2 2 2" xfId="22558"/>
    <cellStyle name="40% - Akzent5 2 3 3 3 2 2 2" xfId="22559"/>
    <cellStyle name="40% - Akzent5 2 3 2 2 3 2 2 2" xfId="22560"/>
    <cellStyle name="40% - Akzent5 2 4 2 3 2 2 2" xfId="22561"/>
    <cellStyle name="40% - Akzent5 3 5 3 2 2 2" xfId="22562"/>
    <cellStyle name="40% - Akzent5 3 2 4 3 2 2 2" xfId="22563"/>
    <cellStyle name="40% - Akzent5 3 2 2 3 3 2 2 2" xfId="22564"/>
    <cellStyle name="40% - Akzent5 3 2 2 2 2 3 2 2 2" xfId="22565"/>
    <cellStyle name="40% - Akzent5 3 2 3 2 3 2 2 2" xfId="22566"/>
    <cellStyle name="40% - Akzent5 3 3 3 3 2 2 2" xfId="22567"/>
    <cellStyle name="40% - Akzent5 3 3 2 2 3 2 2 2" xfId="22568"/>
    <cellStyle name="40% - Akzent5 3 4 2 3 2 2 2" xfId="22569"/>
    <cellStyle name="40% - Akzent6 2 5 3 2 2 2" xfId="22570"/>
    <cellStyle name="40% - Akzent6 2 2 4 3 2 2 2" xfId="22571"/>
    <cellStyle name="40% - Akzent6 2 2 2 3 3 2 2 2" xfId="22572"/>
    <cellStyle name="40% - Akzent6 2 2 2 2 2 3 2 2 2" xfId="22573"/>
    <cellStyle name="40% - Akzent6 2 2 3 2 3 2 2 2" xfId="22574"/>
    <cellStyle name="40% - Akzent6 2 3 3 3 2 2 2" xfId="22575"/>
    <cellStyle name="40% - Akzent6 2 3 2 2 3 2 2 2" xfId="22576"/>
    <cellStyle name="40% - Akzent6 2 4 2 3 2 2 2" xfId="22577"/>
    <cellStyle name="40% - Akzent6 3 5 3 2 2 2" xfId="22578"/>
    <cellStyle name="40% - Akzent6 3 2 4 3 2 2 2" xfId="22579"/>
    <cellStyle name="40% - Akzent6 3 2 2 3 3 2 2 2" xfId="22580"/>
    <cellStyle name="40% - Akzent6 3 2 2 2 2 3 2 2 2" xfId="22581"/>
    <cellStyle name="40% - Akzent6 3 2 3 2 3 2 2 2" xfId="22582"/>
    <cellStyle name="40% - Akzent6 3 3 3 3 2 2 2" xfId="22583"/>
    <cellStyle name="40% - Akzent6 3 3 2 2 3 2 2 2" xfId="22584"/>
    <cellStyle name="40% - Akzent6 3 4 2 3 2 2 2" xfId="22585"/>
    <cellStyle name="Notiz 2 2 3 3 3 2 2 2" xfId="22586"/>
    <cellStyle name="Notiz 2 2 3 2 2 3 2 2 2" xfId="22587"/>
    <cellStyle name="Notiz 3 2 3 3 3 2 2 2" xfId="22588"/>
    <cellStyle name="Notiz 3 2 3 2 2 3 2 2 2" xfId="22589"/>
    <cellStyle name="Notiz 7 4 3 2 2 2" xfId="22590"/>
    <cellStyle name="Notiz 7 2 3 3 2 2 2" xfId="22591"/>
    <cellStyle name="Notiz 7 2 2 2 3 2 2 2" xfId="22592"/>
    <cellStyle name="Notiz 7 3 2 3 2 2 2" xfId="22593"/>
    <cellStyle name="Prozent 5 4 3 2 2 2" xfId="22594"/>
    <cellStyle name="Prozent 5 2 3 4 2 2 2" xfId="22595"/>
    <cellStyle name="Prozent 5 2 2 2 3 2 2 2" xfId="22596"/>
    <cellStyle name="Prozent 5 3 2 4 2 2 2" xfId="22597"/>
    <cellStyle name="Standard 3 3 2 4 2 2 2" xfId="22598"/>
    <cellStyle name="Standard 6 3 2 4 2 2 2" xfId="22599"/>
    <cellStyle name="Standard 7 4 3 2 2 2" xfId="22600"/>
    <cellStyle name="Standard 7 2 3 4 2 2 2" xfId="22601"/>
    <cellStyle name="Standard 7 2 2 2 3 2 2 2" xfId="22602"/>
    <cellStyle name="Standard 7 3 2 4 2 2 2" xfId="22603"/>
    <cellStyle name="Komma 3 2 2 2 3" xfId="22604"/>
    <cellStyle name="Standard 6 4 4 2 2 2" xfId="22605"/>
    <cellStyle name="Standard 3 4 4 2 2 2" xfId="22606"/>
    <cellStyle name="Normal 2 4 2 2 2" xfId="22607"/>
    <cellStyle name="Normal 3 2 2 2 2" xfId="22608"/>
    <cellStyle name="Pourcentage 3 2 2 2 2" xfId="22609"/>
    <cellStyle name="Normal 2 3 2 2 2 2" xfId="22610"/>
    <cellStyle name="Milliers 2 2 2 2 3" xfId="22611"/>
    <cellStyle name="20 % - Akzent6 5 2 2 2 2" xfId="22612"/>
    <cellStyle name="20 % - Akzent6 2 4 2 2 2 2" xfId="22613"/>
    <cellStyle name="20 % - Akzent6 2 2 3 2 2 2 2" xfId="22614"/>
    <cellStyle name="20 % - Akzent6 3 3 2 2 2 2" xfId="22615"/>
    <cellStyle name="20% - Akzent1 2 6 2 2 2 2" xfId="22616"/>
    <cellStyle name="20% - Akzent1 2 2 5 2 2 2 2" xfId="22617"/>
    <cellStyle name="20% - Akzent1 2 2 2 4 2 2 2 2" xfId="22618"/>
    <cellStyle name="20% - Akzent1 2 2 2 2 3 2 2 2 2" xfId="22619"/>
    <cellStyle name="20% - Akzent1 2 2 3 3 2 2 2 2" xfId="22620"/>
    <cellStyle name="20% - Akzent1 2 3 4 2 2 2 2" xfId="22621"/>
    <cellStyle name="20% - Akzent1 2 3 2 3 2 2 2 2" xfId="22622"/>
    <cellStyle name="20% - Akzent1 2 4 3 2 2 2 2" xfId="22623"/>
    <cellStyle name="20% - Akzent1 3 6 2 2 2 2" xfId="22624"/>
    <cellStyle name="20% - Akzent1 3 2 5 2 2 2 2" xfId="22625"/>
    <cellStyle name="20% - Akzent1 3 2 2 4 2 2 2 2" xfId="22626"/>
    <cellStyle name="20% - Akzent1 3 2 2 2 3 2 2 2 2" xfId="22627"/>
    <cellStyle name="20% - Akzent1 3 2 3 3 2 2 2 2" xfId="22628"/>
    <cellStyle name="20% - Akzent1 3 3 4 2 2 2 2" xfId="22629"/>
    <cellStyle name="20% - Akzent1 3 3 2 3 2 2 2 2" xfId="22630"/>
    <cellStyle name="20% - Akzent1 3 4 3 2 2 2 2" xfId="22631"/>
    <cellStyle name="20% - Akzent2 2 6 2 2 2 2" xfId="22632"/>
    <cellStyle name="20% - Akzent2 2 2 5 2 2 2 2" xfId="22633"/>
    <cellStyle name="20% - Akzent2 2 2 2 4 2 2 2 2" xfId="22634"/>
    <cellStyle name="20% - Akzent2 2 2 2 2 3 2 2 2 2" xfId="22635"/>
    <cellStyle name="20% - Akzent2 2 2 3 3 2 2 2 2" xfId="22636"/>
    <cellStyle name="20% - Akzent2 2 3 4 2 2 2 2" xfId="22637"/>
    <cellStyle name="20% - Akzent2 2 3 2 3 2 2 2 2" xfId="22638"/>
    <cellStyle name="20% - Akzent2 2 4 3 2 2 2 2" xfId="22639"/>
    <cellStyle name="20% - Akzent2 3 6 2 2 2 2" xfId="22640"/>
    <cellStyle name="20% - Akzent2 3 2 5 2 2 2 2" xfId="22641"/>
    <cellStyle name="20% - Akzent2 3 2 2 4 2 2 2 2" xfId="22642"/>
    <cellStyle name="20% - Akzent2 3 2 2 2 3 2 2 2 2" xfId="22643"/>
    <cellStyle name="20% - Akzent2 3 2 3 3 2 2 2 2" xfId="22644"/>
    <cellStyle name="20% - Akzent2 3 3 4 2 2 2 2" xfId="22645"/>
    <cellStyle name="20% - Akzent2 3 3 2 3 2 2 2 2" xfId="22646"/>
    <cellStyle name="20% - Akzent2 3 4 3 2 2 2 2" xfId="22647"/>
    <cellStyle name="20% - Akzent3 2 6 2 2 2 2" xfId="22648"/>
    <cellStyle name="20% - Akzent3 2 2 5 2 2 2 2" xfId="22649"/>
    <cellStyle name="20% - Akzent3 2 2 2 4 2 2 2 2" xfId="22650"/>
    <cellStyle name="20% - Akzent3 2 2 2 2 3 2 2 2 2" xfId="22651"/>
    <cellStyle name="20% - Akzent3 2 2 3 3 2 2 2 2" xfId="22652"/>
    <cellStyle name="20% - Akzent3 2 3 4 2 2 2 2" xfId="22653"/>
    <cellStyle name="20% - Akzent3 2 3 2 3 2 2 2 2" xfId="22654"/>
    <cellStyle name="20% - Akzent3 2 4 3 2 2 2 2" xfId="22655"/>
    <cellStyle name="20% - Akzent3 3 6 2 2 2 2" xfId="22656"/>
    <cellStyle name="20% - Akzent3 3 2 5 2 2 2 2" xfId="22657"/>
    <cellStyle name="20% - Akzent3 3 2 2 4 2 2 2 2" xfId="22658"/>
    <cellStyle name="20% - Akzent3 3 2 2 2 3 2 2 2 2" xfId="22659"/>
    <cellStyle name="20% - Akzent3 3 2 3 3 2 2 2 2" xfId="22660"/>
    <cellStyle name="20% - Akzent3 3 3 4 2 2 2 2" xfId="22661"/>
    <cellStyle name="20% - Akzent3 3 3 2 3 2 2 2 2" xfId="22662"/>
    <cellStyle name="20% - Akzent3 3 4 3 2 2 2 2" xfId="22663"/>
    <cellStyle name="20% - Akzent4 2 6 2 2 2 2" xfId="22664"/>
    <cellStyle name="20% - Akzent4 2 2 5 2 2 2 2" xfId="22665"/>
    <cellStyle name="20% - Akzent4 2 2 2 4 2 2 2 2" xfId="22666"/>
    <cellStyle name="20% - Akzent4 2 2 2 2 3 2 2 2 2" xfId="22667"/>
    <cellStyle name="20% - Akzent4 2 2 3 3 2 2 2 2" xfId="22668"/>
    <cellStyle name="20% - Akzent4 2 3 4 2 2 2 2" xfId="22669"/>
    <cellStyle name="20% - Akzent4 2 3 2 3 2 2 2 2" xfId="22670"/>
    <cellStyle name="20% - Akzent4 2 4 3 2 2 2 2" xfId="22671"/>
    <cellStyle name="20% - Akzent4 3 6 2 2 2 2" xfId="22672"/>
    <cellStyle name="20% - Akzent4 3 2 5 2 2 2 2" xfId="22673"/>
    <cellStyle name="20% - Akzent4 3 2 2 4 2 2 2 2" xfId="22674"/>
    <cellStyle name="20% - Akzent4 3 2 2 2 3 2 2 2 2" xfId="22675"/>
    <cellStyle name="20% - Akzent4 3 2 3 3 2 2 2 2" xfId="22676"/>
    <cellStyle name="20% - Akzent4 3 3 4 2 2 2 2" xfId="22677"/>
    <cellStyle name="20% - Akzent4 3 3 2 3 2 2 2 2" xfId="22678"/>
    <cellStyle name="20% - Akzent4 3 4 3 2 2 2 2" xfId="22679"/>
    <cellStyle name="20% - Akzent5 2 6 2 2 2 2" xfId="22680"/>
    <cellStyle name="20% - Akzent5 2 2 5 2 2 2 2" xfId="22681"/>
    <cellStyle name="20% - Akzent5 2 2 2 4 2 2 2 2" xfId="22682"/>
    <cellStyle name="20% - Akzent5 2 2 2 2 3 2 2 2 2" xfId="22683"/>
    <cellStyle name="20% - Akzent5 2 2 3 3 2 2 2 2" xfId="22684"/>
    <cellStyle name="20% - Akzent5 2 3 4 2 2 2 2" xfId="22685"/>
    <cellStyle name="20% - Akzent5 2 3 2 3 2 2 2 2" xfId="22686"/>
    <cellStyle name="20% - Akzent5 2 4 3 2 2 2 2" xfId="22687"/>
    <cellStyle name="20% - Akzent5 3 6 2 2 2 2" xfId="22688"/>
    <cellStyle name="20% - Akzent5 3 2 5 2 2 2 2" xfId="22689"/>
    <cellStyle name="20% - Akzent5 3 2 2 4 2 2 2 2" xfId="22690"/>
    <cellStyle name="20% - Akzent5 3 2 2 2 3 2 2 2 2" xfId="22691"/>
    <cellStyle name="20% - Akzent5 3 2 3 3 2 2 2 2" xfId="22692"/>
    <cellStyle name="20% - Akzent5 3 3 4 2 2 2 2" xfId="22693"/>
    <cellStyle name="20% - Akzent5 3 3 2 3 2 2 2 2" xfId="22694"/>
    <cellStyle name="20% - Akzent5 3 4 3 2 2 2 2" xfId="22695"/>
    <cellStyle name="20% - Akzent6 5 5 2 2 2 2" xfId="22696"/>
    <cellStyle name="20% - Akzent6 5 2 4 2 2 2 2" xfId="22697"/>
    <cellStyle name="20% - Akzent6 5 2 2 3 2 2 2 2" xfId="22698"/>
    <cellStyle name="20% - Akzent6 5 3 3 2 2 2 2" xfId="22699"/>
    <cellStyle name="20% - Akzent6 6 2 5 2 2 2 2" xfId="22700"/>
    <cellStyle name="20% - Akzent6 6 2 2 4 2 2 2 2" xfId="22701"/>
    <cellStyle name="20% - Akzent6 6 2 2 2 3 2 2 2 2" xfId="22702"/>
    <cellStyle name="20% - Akzent6 6 2 3 3 2 2 2 2" xfId="22703"/>
    <cellStyle name="20% - Akzent6 7 5 2 2 2 2" xfId="22704"/>
    <cellStyle name="20% - Akzent6 7 2 4 2 2 2 2" xfId="22705"/>
    <cellStyle name="20% - Akzent6 7 2 2 3 2 2 2 2" xfId="22706"/>
    <cellStyle name="20% - Akzent6 7 3 3 2 2 2 2" xfId="22707"/>
    <cellStyle name="40% - Akzent1 2 6 2 2 2 2" xfId="22708"/>
    <cellStyle name="40% - Akzent1 2 2 5 2 2 2 2" xfId="22709"/>
    <cellStyle name="40% - Akzent1 2 2 2 4 2 2 2 2" xfId="22710"/>
    <cellStyle name="40% - Akzent1 2 2 2 2 3 2 2 2 2" xfId="22711"/>
    <cellStyle name="40% - Akzent1 2 2 3 3 2 2 2 2" xfId="22712"/>
    <cellStyle name="40% - Akzent1 2 3 4 2 2 2 2" xfId="22713"/>
    <cellStyle name="40% - Akzent1 2 3 2 3 2 2 2 2" xfId="22714"/>
    <cellStyle name="40% - Akzent1 2 4 3 2 2 2 2" xfId="22715"/>
    <cellStyle name="40% - Akzent1 3 6 2 2 2 2" xfId="22716"/>
    <cellStyle name="40% - Akzent1 3 2 5 2 2 2 2" xfId="22717"/>
    <cellStyle name="40% - Akzent1 3 2 2 4 2 2 2 2" xfId="22718"/>
    <cellStyle name="40% - Akzent1 3 2 2 2 3 2 2 2 2" xfId="22719"/>
    <cellStyle name="40% - Akzent1 3 2 3 3 2 2 2 2" xfId="22720"/>
    <cellStyle name="40% - Akzent1 3 3 4 2 2 2 2" xfId="22721"/>
    <cellStyle name="40% - Akzent1 3 3 2 3 2 2 2 2" xfId="22722"/>
    <cellStyle name="40% - Akzent1 3 4 3 2 2 2 2" xfId="22723"/>
    <cellStyle name="40% - Akzent2 2 6 2 2 2 2" xfId="22724"/>
    <cellStyle name="40% - Akzent2 2 2 5 2 2 2 2" xfId="22725"/>
    <cellStyle name="40% - Akzent2 2 2 2 4 2 2 2 2" xfId="22726"/>
    <cellStyle name="40% - Akzent2 2 2 2 2 3 2 2 2 2" xfId="22727"/>
    <cellStyle name="40% - Akzent2 2 2 3 3 2 2 2 2" xfId="22728"/>
    <cellStyle name="40% - Akzent2 2 3 4 2 2 2 2" xfId="22729"/>
    <cellStyle name="40% - Akzent2 2 3 2 3 2 2 2 2" xfId="22730"/>
    <cellStyle name="40% - Akzent2 2 4 3 2 2 2 2" xfId="22731"/>
    <cellStyle name="40% - Akzent2 3 6 2 2 2 2" xfId="22732"/>
    <cellStyle name="40% - Akzent2 3 2 5 2 2 2 2" xfId="22733"/>
    <cellStyle name="40% - Akzent2 3 2 2 4 2 2 2 2" xfId="22734"/>
    <cellStyle name="40% - Akzent2 3 2 2 2 3 2 2 2 2" xfId="22735"/>
    <cellStyle name="40% - Akzent2 3 2 3 3 2 2 2 2" xfId="22736"/>
    <cellStyle name="40% - Akzent2 3 3 4 2 2 2 2" xfId="22737"/>
    <cellStyle name="40% - Akzent2 3 3 2 3 2 2 2 2" xfId="22738"/>
    <cellStyle name="40% - Akzent2 3 4 3 2 2 2 2" xfId="22739"/>
    <cellStyle name="40% - Akzent3 2 6 2 2 2 2" xfId="22740"/>
    <cellStyle name="40% - Akzent3 2 2 5 2 2 2 2" xfId="22741"/>
    <cellStyle name="40% - Akzent3 2 2 2 4 2 2 2 2" xfId="22742"/>
    <cellStyle name="40% - Akzent3 2 2 2 2 3 2 2 2 2" xfId="22743"/>
    <cellStyle name="40% - Akzent3 2 2 3 3 2 2 2 2" xfId="22744"/>
    <cellStyle name="40% - Akzent3 2 3 4 2 2 2 2" xfId="22745"/>
    <cellStyle name="40% - Akzent3 2 3 2 3 2 2 2 2" xfId="22746"/>
    <cellStyle name="40% - Akzent3 2 4 3 2 2 2 2" xfId="22747"/>
    <cellStyle name="40% - Akzent3 3 6 2 2 2 2" xfId="22748"/>
    <cellStyle name="40% - Akzent3 3 2 5 2 2 2 2" xfId="22749"/>
    <cellStyle name="40% - Akzent3 3 2 2 4 2 2 2 2" xfId="22750"/>
    <cellStyle name="40% - Akzent3 3 2 2 2 3 2 2 2 2" xfId="22751"/>
    <cellStyle name="40% - Akzent3 3 2 3 3 2 2 2 2" xfId="22752"/>
    <cellStyle name="40% - Akzent3 3 3 4 2 2 2 2" xfId="22753"/>
    <cellStyle name="40% - Akzent3 3 3 2 3 2 2 2 2" xfId="22754"/>
    <cellStyle name="40% - Akzent3 3 4 3 2 2 2 2" xfId="22755"/>
    <cellStyle name="40% - Akzent4 2 6 2 2 2 2" xfId="22756"/>
    <cellStyle name="40% - Akzent4 2 2 5 2 2 2 2" xfId="22757"/>
    <cellStyle name="40% - Akzent4 2 2 2 4 2 2 2 2" xfId="22758"/>
    <cellStyle name="40% - Akzent4 2 2 2 2 3 2 2 2 2" xfId="22759"/>
    <cellStyle name="40% - Akzent4 2 2 3 3 2 2 2 2" xfId="22760"/>
    <cellStyle name="40% - Akzent4 2 3 4 2 2 2 2" xfId="22761"/>
    <cellStyle name="40% - Akzent4 2 3 2 3 2 2 2 2" xfId="22762"/>
    <cellStyle name="40% - Akzent4 2 4 3 2 2 2 2" xfId="22763"/>
    <cellStyle name="40% - Akzent4 3 6 2 2 2 2" xfId="22764"/>
    <cellStyle name="40% - Akzent4 3 2 5 2 2 2 2" xfId="22765"/>
    <cellStyle name="40% - Akzent4 3 2 2 4 2 2 2 2" xfId="22766"/>
    <cellStyle name="40% - Akzent4 3 2 2 2 3 2 2 2 2" xfId="22767"/>
    <cellStyle name="40% - Akzent4 3 2 3 3 2 2 2 2" xfId="22768"/>
    <cellStyle name="40% - Akzent4 3 3 4 2 2 2 2" xfId="22769"/>
    <cellStyle name="40% - Akzent4 3 3 2 3 2 2 2 2" xfId="22770"/>
    <cellStyle name="40% - Akzent4 3 4 3 2 2 2 2" xfId="22771"/>
    <cellStyle name="40% - Akzent5 2 6 2 2 2 2" xfId="22772"/>
    <cellStyle name="40% - Akzent5 2 2 5 2 2 2 2" xfId="22773"/>
    <cellStyle name="40% - Akzent5 2 2 2 4 2 2 2 2" xfId="22774"/>
    <cellStyle name="40% - Akzent5 2 2 2 2 3 2 2 2 2" xfId="22775"/>
    <cellStyle name="40% - Akzent5 2 2 3 3 2 2 2 2" xfId="22776"/>
    <cellStyle name="40% - Akzent5 2 3 4 2 2 2 2" xfId="22777"/>
    <cellStyle name="40% - Akzent5 2 3 2 3 2 2 2 2" xfId="22778"/>
    <cellStyle name="40% - Akzent5 2 4 3 2 2 2 2" xfId="22779"/>
    <cellStyle name="40% - Akzent5 3 6 2 2 2 2" xfId="22780"/>
    <cellStyle name="40% - Akzent5 3 2 5 2 2 2 2" xfId="22781"/>
    <cellStyle name="40% - Akzent5 3 2 2 4 2 2 2 2" xfId="22782"/>
    <cellStyle name="40% - Akzent5 3 2 2 2 3 2 2 2 2" xfId="22783"/>
    <cellStyle name="40% - Akzent5 3 2 3 3 2 2 2 2" xfId="22784"/>
    <cellStyle name="40% - Akzent5 3 3 4 2 2 2 2" xfId="22785"/>
    <cellStyle name="40% - Akzent5 3 3 2 3 2 2 2 2" xfId="22786"/>
    <cellStyle name="40% - Akzent5 3 4 3 2 2 2 2" xfId="22787"/>
    <cellStyle name="40% - Akzent6 2 6 2 2 2 2" xfId="22788"/>
    <cellStyle name="40% - Akzent6 2 2 5 2 2 2 2" xfId="22789"/>
    <cellStyle name="40% - Akzent6 2 2 2 4 2 2 2 2" xfId="22790"/>
    <cellStyle name="40% - Akzent6 2 2 2 2 3 2 2 2 2" xfId="22791"/>
    <cellStyle name="40% - Akzent6 2 2 3 3 2 2 2 2" xfId="22792"/>
    <cellStyle name="40% - Akzent6 2 3 4 2 2 2 2" xfId="22793"/>
    <cellStyle name="40% - Akzent6 2 3 2 3 2 2 2 2" xfId="22794"/>
    <cellStyle name="40% - Akzent6 2 4 3 2 2 2 2" xfId="22795"/>
    <cellStyle name="40% - Akzent6 3 6 2 2 2 2" xfId="22796"/>
    <cellStyle name="40% - Akzent6 3 2 5 2 2 2 2" xfId="22797"/>
    <cellStyle name="40% - Akzent6 3 2 2 4 2 2 2 2" xfId="22798"/>
    <cellStyle name="40% - Akzent6 3 2 2 2 3 2 2 2 2" xfId="22799"/>
    <cellStyle name="40% - Akzent6 3 2 3 3 2 2 2 2" xfId="22800"/>
    <cellStyle name="40% - Akzent6 3 3 4 2 2 2 2" xfId="22801"/>
    <cellStyle name="40% - Akzent6 3 3 2 3 2 2 2 2" xfId="22802"/>
    <cellStyle name="40% - Akzent6 3 4 3 2 2 2 2" xfId="22803"/>
    <cellStyle name="Notiz 2 2 3 4 2 2 2 2" xfId="22804"/>
    <cellStyle name="Notiz 2 2 3 2 3 2 2 2 2" xfId="22805"/>
    <cellStyle name="Notiz 3 2 3 4 2 2 2 2" xfId="22806"/>
    <cellStyle name="Notiz 3 2 3 2 3 2 2 2 2" xfId="22807"/>
    <cellStyle name="Notiz 7 5 2 2 2 2" xfId="22808"/>
    <cellStyle name="Notiz 7 2 4 2 2 2 2" xfId="22809"/>
    <cellStyle name="Notiz 7 2 2 3 2 2 2 2" xfId="22810"/>
    <cellStyle name="Notiz 7 3 3 2 2 2 2" xfId="22811"/>
    <cellStyle name="Prozent 5 5 2 2 2 2" xfId="22812"/>
    <cellStyle name="Prozent 5 2 4 2 2 2 2" xfId="22813"/>
    <cellStyle name="Prozent 5 2 2 3 2 2 2 2" xfId="22814"/>
    <cellStyle name="Prozent 5 3 3 3 2 2 2" xfId="22815"/>
    <cellStyle name="Standard 3 3 3 3 2 2 2" xfId="22816"/>
    <cellStyle name="Standard 6 3 3 3 2 2 2" xfId="22817"/>
    <cellStyle name="Standard 7 5 2 2 2 2" xfId="22818"/>
    <cellStyle name="Standard 7 2 4 2 2 2 2" xfId="22819"/>
    <cellStyle name="Standard 7 2 2 3 2 2 2 2" xfId="22820"/>
    <cellStyle name="Standard 7 3 3 3 2 2 2" xfId="22821"/>
    <cellStyle name="Komma 4 3 2 2 3" xfId="22822"/>
    <cellStyle name="Standard 3 5 2 2 2 2" xfId="22823"/>
    <cellStyle name="Standard 13 2 4 2 2 2" xfId="22824"/>
    <cellStyle name="20 % - Akzent6 4 2 2 2 2 2" xfId="22825"/>
    <cellStyle name="20 % - Akzent6 2 3 2 2 2 2 2" xfId="22826"/>
    <cellStyle name="20 % - Akzent6 2 2 2 2 2 2 2 2" xfId="22827"/>
    <cellStyle name="20 % - Akzent6 3 2 2 2 2 2 2" xfId="22828"/>
    <cellStyle name="20% - Akzent1 2 5 2 2 2 2 2" xfId="22829"/>
    <cellStyle name="20% - Akzent1 2 2 4 2 2 2 2 2" xfId="22830"/>
    <cellStyle name="20% - Akzent1 2 2 2 3 2 2 2 2 2" xfId="22831"/>
    <cellStyle name="20% - Akzent1 2 2 2 2 2 2 2 2 2 2" xfId="22832"/>
    <cellStyle name="20% - Akzent1 2 2 3 2 2 2 2 2 2" xfId="22833"/>
    <cellStyle name="20% - Akzent1 2 3 3 2 2 2 2 2" xfId="22834"/>
    <cellStyle name="20% - Akzent1 2 3 2 2 2 2 2 2 2" xfId="22835"/>
    <cellStyle name="20% - Akzent1 2 4 2 2 2 2 2 2" xfId="22836"/>
    <cellStyle name="20% - Akzent1 3 5 2 2 2 2 2" xfId="22837"/>
    <cellStyle name="20% - Akzent1 3 2 4 2 2 2 2 2" xfId="22838"/>
    <cellStyle name="20% - Akzent1 3 2 2 3 2 2 2 2 2" xfId="22839"/>
    <cellStyle name="20% - Akzent1 3 2 2 2 2 2 2 2 2 2" xfId="22840"/>
    <cellStyle name="20% - Akzent1 3 2 3 2 2 2 2 2 2" xfId="22841"/>
    <cellStyle name="20% - Akzent1 3 3 3 2 2 2 2 2" xfId="22842"/>
    <cellStyle name="20% - Akzent1 3 3 2 2 2 2 2 2 2" xfId="22843"/>
    <cellStyle name="20% - Akzent1 3 4 2 2 2 2 2 2" xfId="22844"/>
    <cellStyle name="20% - Akzent2 2 5 2 2 2 2 2" xfId="22845"/>
    <cellStyle name="20% - Akzent2 2 2 4 2 2 2 2 2" xfId="22846"/>
    <cellStyle name="20% - Akzent2 2 2 2 3 2 2 2 2 2" xfId="22847"/>
    <cellStyle name="20% - Akzent2 2 2 2 2 2 2 2 2 2 2" xfId="22848"/>
    <cellStyle name="20% - Akzent2 2 2 3 2 2 2 2 2 2" xfId="22849"/>
    <cellStyle name="20% - Akzent2 2 3 3 2 2 2 2 2" xfId="22850"/>
    <cellStyle name="20% - Akzent2 2 3 2 2 2 2 2 2 2" xfId="22851"/>
    <cellStyle name="20% - Akzent2 2 4 2 2 2 2 2 2" xfId="22852"/>
    <cellStyle name="20% - Akzent2 3 5 2 2 2 2 2" xfId="22853"/>
    <cellStyle name="20% - Akzent2 3 2 4 2 2 2 2 2" xfId="22854"/>
    <cellStyle name="20% - Akzent2 3 2 2 3 2 2 2 2 2" xfId="22855"/>
    <cellStyle name="20% - Akzent2 3 2 2 2 2 2 2 2 2 2" xfId="22856"/>
    <cellStyle name="20% - Akzent2 3 2 3 2 2 2 2 2 2" xfId="22857"/>
    <cellStyle name="20% - Akzent2 3 3 3 2 2 2 2 2" xfId="22858"/>
    <cellStyle name="20% - Akzent2 3 3 2 2 2 2 2 2 2" xfId="22859"/>
    <cellStyle name="20% - Akzent2 3 4 2 2 2 2 2 2" xfId="22860"/>
    <cellStyle name="20% - Akzent3 2 5 2 2 2 2 2" xfId="22861"/>
    <cellStyle name="20% - Akzent3 2 2 4 2 2 2 2 2" xfId="22862"/>
    <cellStyle name="20% - Akzent3 2 2 2 3 2 2 2 2 2" xfId="22863"/>
    <cellStyle name="20% - Akzent3 2 2 2 2 2 2 2 2 2 2" xfId="22864"/>
    <cellStyle name="20% - Akzent3 2 2 3 2 2 2 2 2 2" xfId="22865"/>
    <cellStyle name="20% - Akzent3 2 3 3 2 2 2 2 2" xfId="22866"/>
    <cellStyle name="20% - Akzent3 2 3 2 2 2 2 2 2 2" xfId="22867"/>
    <cellStyle name="20% - Akzent3 2 4 2 2 2 2 2 2" xfId="22868"/>
    <cellStyle name="20% - Akzent3 3 5 2 2 2 2 2" xfId="22869"/>
    <cellStyle name="20% - Akzent3 3 2 4 2 2 2 2 2" xfId="22870"/>
    <cellStyle name="20% - Akzent3 3 2 2 3 2 2 2 2 2" xfId="22871"/>
    <cellStyle name="20% - Akzent3 3 2 2 2 2 2 2 2 2 2" xfId="22872"/>
    <cellStyle name="20% - Akzent3 3 2 3 2 2 2 2 2 2" xfId="22873"/>
    <cellStyle name="20% - Akzent3 3 3 3 2 2 2 2 2" xfId="22874"/>
    <cellStyle name="20% - Akzent3 3 3 2 2 2 2 2 2 2" xfId="22875"/>
    <cellStyle name="20% - Akzent3 3 4 2 2 2 2 2 2" xfId="22876"/>
    <cellStyle name="20% - Akzent4 2 5 2 2 2 2 2" xfId="22877"/>
    <cellStyle name="20% - Akzent4 2 2 4 2 2 2 2 2" xfId="22878"/>
    <cellStyle name="20% - Akzent4 2 2 2 3 2 2 2 2 2" xfId="22879"/>
    <cellStyle name="20% - Akzent4 2 2 2 2 2 2 2 2 2 2" xfId="22880"/>
    <cellStyle name="20% - Akzent4 2 2 3 2 2 2 2 2 2" xfId="22881"/>
    <cellStyle name="20% - Akzent4 2 3 3 2 2 2 2 2" xfId="22882"/>
    <cellStyle name="20% - Akzent4 2 3 2 2 2 2 2 2 2" xfId="22883"/>
    <cellStyle name="20% - Akzent4 2 4 2 2 2 2 2 2" xfId="22884"/>
    <cellStyle name="20% - Akzent4 3 5 2 2 2 2 2" xfId="22885"/>
    <cellStyle name="20% - Akzent4 3 2 4 2 2 2 2 2" xfId="22886"/>
    <cellStyle name="20% - Akzent4 3 2 2 3 2 2 2 2 2" xfId="22887"/>
    <cellStyle name="20% - Akzent4 3 2 2 2 2 2 2 2 2 2" xfId="22888"/>
    <cellStyle name="20% - Akzent4 3 2 3 2 2 2 2 2 2" xfId="22889"/>
    <cellStyle name="20% - Akzent4 3 3 3 2 2 2 2 2" xfId="22890"/>
    <cellStyle name="20% - Akzent4 3 3 2 2 2 2 2 2 2" xfId="22891"/>
    <cellStyle name="20% - Akzent4 3 4 2 2 2 2 2 2" xfId="22892"/>
    <cellStyle name="20% - Akzent5 2 5 2 2 2 2 2" xfId="22893"/>
    <cellStyle name="20% - Akzent5 2 2 4 2 2 2 2 2" xfId="22894"/>
    <cellStyle name="20% - Akzent5 2 2 2 3 2 2 2 2 2" xfId="22895"/>
    <cellStyle name="20% - Akzent5 2 2 2 2 2 2 2 2 2 2" xfId="22896"/>
    <cellStyle name="20% - Akzent5 2 2 3 2 2 2 2 2 2" xfId="22897"/>
    <cellStyle name="20% - Akzent5 2 3 3 2 2 2 2 2" xfId="22898"/>
    <cellStyle name="20% - Akzent5 2 3 2 2 2 2 2 2 2" xfId="22899"/>
    <cellStyle name="20% - Akzent5 2 4 2 2 2 2 2 2" xfId="22900"/>
    <cellStyle name="20% - Akzent5 3 5 2 2 2 2 2" xfId="22901"/>
    <cellStyle name="20% - Akzent5 3 2 4 2 2 2 2 2" xfId="22902"/>
    <cellStyle name="20% - Akzent5 3 2 2 3 2 2 2 2 2" xfId="22903"/>
    <cellStyle name="20% - Akzent5 3 2 2 2 2 2 2 2 2 2" xfId="22904"/>
    <cellStyle name="20% - Akzent5 3 2 3 2 2 2 2 2 2" xfId="22905"/>
    <cellStyle name="20% - Akzent5 3 3 3 2 2 2 2 2" xfId="22906"/>
    <cellStyle name="20% - Akzent5 3 3 2 2 2 2 2 2 2" xfId="22907"/>
    <cellStyle name="20% - Akzent5 3 4 2 2 2 2 2 2" xfId="22908"/>
    <cellStyle name="20% - Akzent6 5 4 2 2 2 2 2" xfId="22909"/>
    <cellStyle name="20% - Akzent6 5 2 3 2 2 2 2 2" xfId="22910"/>
    <cellStyle name="20% - Akzent6 5 2 2 2 2 2 2 2 2" xfId="22911"/>
    <cellStyle name="20% - Akzent6 5 3 2 2 2 2 2 2" xfId="22912"/>
    <cellStyle name="20% - Akzent6 6 2 4 2 2 2 2 2" xfId="22913"/>
    <cellStyle name="20% - Akzent6 6 2 2 3 2 2 2 2 2" xfId="22914"/>
    <cellStyle name="20% - Akzent6 6 2 2 2 2 2 2 2 2 2" xfId="22915"/>
    <cellStyle name="20% - Akzent6 6 2 3 2 2 2 2 2 2" xfId="22916"/>
    <cellStyle name="20% - Akzent6 7 4 2 2 2 2 2" xfId="22917"/>
    <cellStyle name="20% - Akzent6 7 2 3 2 2 2 2 2" xfId="22918"/>
    <cellStyle name="20% - Akzent6 7 2 2 2 2 2 2 2 2" xfId="22919"/>
    <cellStyle name="20% - Akzent6 7 3 2 2 2 2 2 2" xfId="22920"/>
    <cellStyle name="40% - Akzent1 2 5 2 2 2 2 2" xfId="22921"/>
    <cellStyle name="40% - Akzent1 2 2 4 2 2 2 2 2" xfId="22922"/>
    <cellStyle name="40% - Akzent1 2 2 2 3 2 2 2 2 2" xfId="22923"/>
    <cellStyle name="40% - Akzent1 2 2 2 2 2 2 2 2 2 2" xfId="22924"/>
    <cellStyle name="40% - Akzent1 2 2 3 2 2 2 2 2 2" xfId="22925"/>
    <cellStyle name="40% - Akzent1 2 3 3 2 2 2 2 2" xfId="22926"/>
    <cellStyle name="40% - Akzent1 2 3 2 2 2 2 2 2 2" xfId="22927"/>
    <cellStyle name="40% - Akzent1 2 4 2 2 2 2 2 2" xfId="22928"/>
    <cellStyle name="40% - Akzent1 3 5 2 2 2 2 2" xfId="22929"/>
    <cellStyle name="40% - Akzent1 3 2 4 2 2 2 2 2" xfId="22930"/>
    <cellStyle name="40% - Akzent1 3 2 2 3 2 2 2 2 2" xfId="22931"/>
    <cellStyle name="40% - Akzent1 3 2 2 2 2 2 2 2 2 2" xfId="22932"/>
    <cellStyle name="40% - Akzent1 3 2 3 2 2 2 2 2 2" xfId="22933"/>
    <cellStyle name="40% - Akzent1 3 3 3 2 2 2 2 2" xfId="22934"/>
    <cellStyle name="40% - Akzent1 3 3 2 2 2 2 2 2 2" xfId="22935"/>
    <cellStyle name="40% - Akzent1 3 4 2 2 2 2 2 2" xfId="22936"/>
    <cellStyle name="40% - Akzent2 2 5 2 2 2 2 2" xfId="22937"/>
    <cellStyle name="40% - Akzent2 2 2 4 2 2 2 2 2" xfId="22938"/>
    <cellStyle name="40% - Akzent2 2 2 2 3 2 2 2 2 2" xfId="22939"/>
    <cellStyle name="40% - Akzent2 2 2 2 2 2 2 2 2 2 2" xfId="22940"/>
    <cellStyle name="40% - Akzent2 2 2 3 2 2 2 2 2 2" xfId="22941"/>
    <cellStyle name="40% - Akzent2 2 3 3 2 2 2 2 2" xfId="22942"/>
    <cellStyle name="40% - Akzent2 2 3 2 2 2 2 2 2 2" xfId="22943"/>
    <cellStyle name="40% - Akzent2 2 4 2 2 2 2 2 2" xfId="22944"/>
    <cellStyle name="40% - Akzent2 3 5 2 2 2 2 2" xfId="22945"/>
    <cellStyle name="40% - Akzent2 3 2 4 2 2 2 2 2" xfId="22946"/>
    <cellStyle name="40% - Akzent2 3 2 2 3 2 2 2 2 2" xfId="22947"/>
    <cellStyle name="40% - Akzent2 3 2 2 2 2 2 2 2 2 2" xfId="22948"/>
    <cellStyle name="40% - Akzent2 3 2 3 2 2 2 2 2 2" xfId="22949"/>
    <cellStyle name="40% - Akzent2 3 3 3 2 2 2 2 2" xfId="22950"/>
    <cellStyle name="40% - Akzent2 3 3 2 2 2 2 2 2 2" xfId="22951"/>
    <cellStyle name="40% - Akzent2 3 4 2 2 2 2 2 2" xfId="22952"/>
    <cellStyle name="40% - Akzent3 2 5 2 2 2 2 2" xfId="22953"/>
    <cellStyle name="40% - Akzent3 2 2 4 2 2 2 2 2" xfId="22954"/>
    <cellStyle name="40% - Akzent3 2 2 2 3 2 2 2 2 2" xfId="22955"/>
    <cellStyle name="40% - Akzent3 2 2 2 2 2 2 2 2 2 2" xfId="22956"/>
    <cellStyle name="40% - Akzent3 2 2 3 2 2 2 2 2 2" xfId="22957"/>
    <cellStyle name="40% - Akzent3 2 3 3 2 2 2 2 2" xfId="22958"/>
    <cellStyle name="40% - Akzent3 2 3 2 2 2 2 2 2 2" xfId="22959"/>
    <cellStyle name="40% - Akzent3 2 4 2 2 2 2 2 2" xfId="22960"/>
    <cellStyle name="40% - Akzent3 3 5 2 2 2 2 2" xfId="22961"/>
    <cellStyle name="40% - Akzent3 3 2 4 2 2 2 2 2" xfId="22962"/>
    <cellStyle name="40% - Akzent3 3 2 2 3 2 2 2 2 2" xfId="22963"/>
    <cellStyle name="40% - Akzent3 3 2 2 2 2 2 2 2 2 2" xfId="22964"/>
    <cellStyle name="40% - Akzent3 3 2 3 2 2 2 2 2 2" xfId="22965"/>
    <cellStyle name="40% - Akzent3 3 3 3 2 2 2 2 2" xfId="22966"/>
    <cellStyle name="40% - Akzent3 3 3 2 2 2 2 2 2 2" xfId="22967"/>
    <cellStyle name="40% - Akzent3 3 4 2 2 2 2 2 2" xfId="22968"/>
    <cellStyle name="40% - Akzent4 2 5 2 2 2 2 2" xfId="22969"/>
    <cellStyle name="40% - Akzent4 2 2 4 2 2 2 2 2" xfId="22970"/>
    <cellStyle name="40% - Akzent4 2 2 2 3 2 2 2 2 2" xfId="22971"/>
    <cellStyle name="40% - Akzent4 2 2 2 2 2 2 2 2 2 2" xfId="22972"/>
    <cellStyle name="40% - Akzent4 2 2 3 2 2 2 2 2 2" xfId="22973"/>
    <cellStyle name="40% - Akzent4 2 3 3 2 2 2 2 2" xfId="22974"/>
    <cellStyle name="40% - Akzent4 2 3 2 2 2 2 2 2 2" xfId="22975"/>
    <cellStyle name="40% - Akzent4 2 4 2 2 2 2 2 2" xfId="22976"/>
    <cellStyle name="40% - Akzent4 3 5 2 2 2 2 2" xfId="22977"/>
    <cellStyle name="40% - Akzent4 3 2 4 2 2 2 2 2" xfId="22978"/>
    <cellStyle name="40% - Akzent4 3 2 2 3 2 2 2 2 2" xfId="22979"/>
    <cellStyle name="40% - Akzent4 3 2 2 2 2 2 2 2 2 2" xfId="22980"/>
    <cellStyle name="40% - Akzent4 3 2 3 2 2 2 2 2 2" xfId="22981"/>
    <cellStyle name="40% - Akzent4 3 3 3 2 2 2 2 2" xfId="22982"/>
    <cellStyle name="40% - Akzent4 3 3 2 2 2 2 2 2 2" xfId="22983"/>
    <cellStyle name="40% - Akzent4 3 4 2 2 2 2 2 2" xfId="22984"/>
    <cellStyle name="40% - Akzent5 2 5 2 2 2 2 2" xfId="22985"/>
    <cellStyle name="40% - Akzent5 2 2 4 2 2 2 2 2" xfId="22986"/>
    <cellStyle name="40% - Akzent5 2 2 2 3 2 2 2 2 2" xfId="22987"/>
    <cellStyle name="40% - Akzent5 2 2 2 2 2 2 2 2 2 2" xfId="22988"/>
    <cellStyle name="40% - Akzent5 2 2 3 2 2 2 2 2 2" xfId="22989"/>
    <cellStyle name="40% - Akzent5 2 3 3 2 2 2 2 2" xfId="22990"/>
    <cellStyle name="40% - Akzent5 2 3 2 2 2 2 2 2 2" xfId="22991"/>
    <cellStyle name="40% - Akzent5 2 4 2 2 2 2 2 2" xfId="22992"/>
    <cellStyle name="40% - Akzent5 3 5 2 2 2 2 2" xfId="22993"/>
    <cellStyle name="40% - Akzent5 3 2 4 2 2 2 2 2" xfId="22994"/>
    <cellStyle name="40% - Akzent5 3 2 2 3 2 2 2 2 2" xfId="22995"/>
    <cellStyle name="40% - Akzent5 3 2 2 2 2 2 2 2 2 2" xfId="22996"/>
    <cellStyle name="40% - Akzent5 3 2 3 2 2 2 2 2 2" xfId="22997"/>
    <cellStyle name="40% - Akzent5 3 3 3 2 2 2 2 2" xfId="22998"/>
    <cellStyle name="40% - Akzent5 3 3 2 2 2 2 2 2 2" xfId="22999"/>
    <cellStyle name="40% - Akzent5 3 4 2 2 2 2 2 2" xfId="23000"/>
    <cellStyle name="40% - Akzent6 2 5 2 2 2 2 2" xfId="23001"/>
    <cellStyle name="40% - Akzent6 2 2 4 2 2 2 2 2" xfId="23002"/>
    <cellStyle name="40% - Akzent6 2 2 2 3 2 2 2 2 2" xfId="23003"/>
    <cellStyle name="40% - Akzent6 2 2 2 2 2 2 2 2 2 2" xfId="23004"/>
    <cellStyle name="40% - Akzent6 2 2 3 2 2 2 2 2 2" xfId="23005"/>
    <cellStyle name="40% - Akzent6 2 3 3 2 2 2 2 2" xfId="23006"/>
    <cellStyle name="40% - Akzent6 2 3 2 2 2 2 2 2 2" xfId="23007"/>
    <cellStyle name="40% - Akzent6 2 4 2 2 2 2 2 2" xfId="23008"/>
    <cellStyle name="40% - Akzent6 3 5 2 2 2 2 2" xfId="23009"/>
    <cellStyle name="40% - Akzent6 3 2 4 2 2 2 2 2" xfId="23010"/>
    <cellStyle name="40% - Akzent6 3 2 2 3 2 2 2 2 2" xfId="23011"/>
    <cellStyle name="40% - Akzent6 3 2 2 2 2 2 2 2 2 2" xfId="23012"/>
    <cellStyle name="40% - Akzent6 3 2 3 2 2 2 2 2 2" xfId="23013"/>
    <cellStyle name="40% - Akzent6 3 3 3 2 2 2 2 2" xfId="23014"/>
    <cellStyle name="40% - Akzent6 3 3 2 2 2 2 2 2 2" xfId="23015"/>
    <cellStyle name="40% - Akzent6 3 4 2 2 2 2 2 2" xfId="23016"/>
    <cellStyle name="Notiz 2 2 3 3 2 2 2 2 2" xfId="23017"/>
    <cellStyle name="Notiz 2 2 3 2 2 2 2 2 2 2" xfId="23018"/>
    <cellStyle name="Notiz 3 2 3 3 2 2 2 2 2" xfId="23019"/>
    <cellStyle name="Notiz 3 2 3 2 2 2 2 2 2 2" xfId="23020"/>
    <cellStyle name="Notiz 7 4 2 2 2 2 2" xfId="23021"/>
    <cellStyle name="Notiz 7 2 3 2 2 2 2 2" xfId="23022"/>
    <cellStyle name="Notiz 7 2 2 2 2 2 2 2 2" xfId="23023"/>
    <cellStyle name="Notiz 7 3 2 2 2 2 2 2" xfId="23024"/>
    <cellStyle name="Prozent 5 4 2 2 2 2 2" xfId="23025"/>
    <cellStyle name="Prozent 5 2 3 2 2 2 2 2" xfId="23026"/>
    <cellStyle name="Prozent 5 2 2 2 2 2 2 2 2" xfId="23027"/>
    <cellStyle name="Prozent 5 3 2 2 2 2 2 2" xfId="23028"/>
    <cellStyle name="Standard 3 3 2 2 2 2 2 2" xfId="23029"/>
    <cellStyle name="Standard 6 3 2 2 2 2 2 2" xfId="23030"/>
    <cellStyle name="Standard 7 4 2 2 2 2 2" xfId="23031"/>
    <cellStyle name="Standard 7 2 3 2 2 2 2 2" xfId="23032"/>
    <cellStyle name="Standard 7 2 2 2 2 2 2 2 2" xfId="23033"/>
    <cellStyle name="Standard 7 3 2 2 2 2 2 2" xfId="23034"/>
    <cellStyle name="Standard 6 4 2 2 2 2 2" xfId="23035"/>
    <cellStyle name="Standard 3 4 2 3 2 2 2" xfId="23036"/>
    <cellStyle name="Standard 16 3 2 2 2" xfId="23037"/>
    <cellStyle name="Prozent 15 5 2 2 2" xfId="23038"/>
    <cellStyle name="20% - Akzent1 2 7 2 2 2 2" xfId="23039"/>
    <cellStyle name="20% - Akzent1 2 2 6 2 2 2 2" xfId="23040"/>
    <cellStyle name="20% - Akzent1 3 7 2 2 2 2" xfId="23041"/>
    <cellStyle name="20% - Akzent1 3 2 6 2 2 2 2" xfId="23042"/>
    <cellStyle name="20% - Akzent2 2 7 2 2 2 2" xfId="23043"/>
    <cellStyle name="20% - Akzent2 2 2 6 2 2 2 2" xfId="23044"/>
    <cellStyle name="20% - Akzent2 3 7 2 2 2 2" xfId="23045"/>
    <cellStyle name="20% - Akzent2 3 2 6 2 2 2 2" xfId="23046"/>
    <cellStyle name="20% - Akzent3 2 7 2 2 2 2" xfId="23047"/>
    <cellStyle name="20% - Akzent3 2 2 6 2 2 2 2" xfId="23048"/>
    <cellStyle name="20% - Akzent3 3 7 2 2 2 2" xfId="23049"/>
    <cellStyle name="20% - Akzent3 3 2 6 2 2 2 2" xfId="23050"/>
    <cellStyle name="20% - Akzent4 2 7 2 2 2 2" xfId="23051"/>
    <cellStyle name="20% - Akzent4 2 2 6 2 2 2 2" xfId="23052"/>
    <cellStyle name="20% - Akzent4 3 7 2 2 2 2" xfId="23053"/>
    <cellStyle name="20% - Akzent4 3 2 6 2 2 2 2" xfId="23054"/>
    <cellStyle name="20% - Akzent5 2 7 2 2 2 2" xfId="23055"/>
    <cellStyle name="20% - Akzent5 2 2 6 2 2 2 2" xfId="23056"/>
    <cellStyle name="20% - Akzent5 3 7 2 2 2 2" xfId="23057"/>
    <cellStyle name="20% - Akzent5 3 2 6 2 2 2 2" xfId="23058"/>
    <cellStyle name="20% - Akzent6 5 6 2 2 2 2" xfId="23059"/>
    <cellStyle name="20% - Akzent6 6 2 6 2 2 2 2" xfId="23060"/>
    <cellStyle name="20% - Akzent6 7 6 2 2 2 2" xfId="23061"/>
    <cellStyle name="40% - Akzent1 2 7 2 2 2 2" xfId="23062"/>
    <cellStyle name="40% - Akzent1 2 2 6 2 2 2 2" xfId="23063"/>
    <cellStyle name="40% - Akzent1 3 7 2 2 2 2" xfId="23064"/>
    <cellStyle name="40% - Akzent1 3 2 6 2 2 2 2" xfId="23065"/>
    <cellStyle name="40% - Akzent2 2 7 2 2 2 2" xfId="23066"/>
    <cellStyle name="40% - Akzent2 2 2 6 2 2 2 2" xfId="23067"/>
    <cellStyle name="40% - Akzent2 3 7 2 2 2 2" xfId="23068"/>
    <cellStyle name="40% - Akzent2 3 2 6 2 2 2 2" xfId="23069"/>
    <cellStyle name="40% - Akzent3 2 7 2 2 2 2" xfId="23070"/>
    <cellStyle name="40% - Akzent3 2 2 6 2 2 2 2" xfId="23071"/>
    <cellStyle name="40% - Akzent3 3 7 2 2 2 2" xfId="23072"/>
    <cellStyle name="40% - Akzent3 3 2 6 2 2 2 2" xfId="23073"/>
    <cellStyle name="40% - Akzent4 2 7 2 2 2 2" xfId="23074"/>
    <cellStyle name="40% - Akzent4 2 2 6 2 2 2 2" xfId="23075"/>
    <cellStyle name="40% - Akzent4 3 7 2 2 2 2" xfId="23076"/>
    <cellStyle name="40% - Akzent4 3 2 6 2 2 2 2" xfId="23077"/>
    <cellStyle name="40% - Akzent5 2 7 2 2 2 2" xfId="23078"/>
    <cellStyle name="40% - Akzent5 2 2 6 2 2 2 2" xfId="23079"/>
    <cellStyle name="40% - Akzent5 3 7 2 2 2 2" xfId="23080"/>
    <cellStyle name="40% - Akzent5 3 2 6 2 2 2 2" xfId="23081"/>
    <cellStyle name="40% - Akzent6 2 7 2 2 2 2" xfId="23082"/>
    <cellStyle name="40% - Akzent6 2 2 6 2 2 2 2" xfId="23083"/>
    <cellStyle name="40% - Akzent6 3 7 2 2 2 2" xfId="23084"/>
    <cellStyle name="40% - Akzent6 3 2 6 2 2 2 2" xfId="23085"/>
    <cellStyle name="Notiz 7 6 2 2 2 2" xfId="23086"/>
    <cellStyle name="Prozent 5 6 2 2 2 2" xfId="23087"/>
    <cellStyle name="Standard 7 6 2 2 2 2" xfId="23088"/>
    <cellStyle name="Standard 23 2 2 2 2" xfId="23089"/>
    <cellStyle name="Prozent 18 2 2 2 2" xfId="23090"/>
    <cellStyle name="20 % - Akzent6 6 2 2 2 2" xfId="23091"/>
    <cellStyle name="20% - Akzent1 2 8 2 2 2 2" xfId="23092"/>
    <cellStyle name="20% - Akzent1 2 2 7 2 2 2 2" xfId="23093"/>
    <cellStyle name="20% - Akzent1 3 8 2 2 2 2" xfId="23094"/>
    <cellStyle name="20% - Akzent1 3 2 7 2 2 2 2" xfId="23095"/>
    <cellStyle name="20% - Akzent2 2 8 2 2 2 2" xfId="23096"/>
    <cellStyle name="20% - Akzent2 2 2 7 2 2 2 2" xfId="23097"/>
    <cellStyle name="20% - Akzent2 3 8 2 2 2 2" xfId="23098"/>
    <cellStyle name="20% - Akzent2 3 2 7 2 2 2 2" xfId="23099"/>
    <cellStyle name="20% - Akzent3 2 8 2 2 2 2" xfId="23100"/>
    <cellStyle name="20% - Akzent3 2 2 7 2 2 2 2" xfId="23101"/>
    <cellStyle name="20% - Akzent3 3 8 2 2 2 2" xfId="23102"/>
    <cellStyle name="20% - Akzent3 3 2 7 2 2 2 2" xfId="23103"/>
    <cellStyle name="20% - Akzent4 2 8 2 2 2 2" xfId="23104"/>
    <cellStyle name="20% - Akzent4 2 2 7 2 2 2 2" xfId="23105"/>
    <cellStyle name="20% - Akzent4 3 8 2 2 2 2" xfId="23106"/>
    <cellStyle name="20% - Akzent4 3 2 7 2 2 2 2" xfId="23107"/>
    <cellStyle name="20% - Akzent5 2 8 2 2 2 2" xfId="23108"/>
    <cellStyle name="20% - Akzent5 2 2 7 2 2 2 2" xfId="23109"/>
    <cellStyle name="20% - Akzent5 3 8 2 2 2 2" xfId="23110"/>
    <cellStyle name="20% - Akzent5 3 2 7 2 2 2 2" xfId="23111"/>
    <cellStyle name="20% - Akzent6 5 7 2 2 2 2" xfId="23112"/>
    <cellStyle name="20% - Akzent6 6 2 7 2 2 2 2" xfId="23113"/>
    <cellStyle name="20% - Akzent6 7 7 2 2 2 2" xfId="23114"/>
    <cellStyle name="40% - Akzent1 2 8 2 2 2 2" xfId="23115"/>
    <cellStyle name="40% - Akzent1 2 2 7 2 2 2 2" xfId="23116"/>
    <cellStyle name="40% - Akzent1 3 8 2 2 2 2" xfId="23117"/>
    <cellStyle name="40% - Akzent1 3 2 7 2 2 2 2" xfId="23118"/>
    <cellStyle name="40% - Akzent2 2 8 2 2 2 2" xfId="23119"/>
    <cellStyle name="40% - Akzent2 2 2 7 2 2 2 2" xfId="23120"/>
    <cellStyle name="40% - Akzent2 3 8 2 2 2 2" xfId="23121"/>
    <cellStyle name="40% - Akzent2 3 2 7 2 2 2 2" xfId="23122"/>
    <cellStyle name="40% - Akzent3 2 8 2 2 2 2" xfId="23123"/>
    <cellStyle name="40% - Akzent3 2 2 7 2 2 2 2" xfId="23124"/>
    <cellStyle name="40% - Akzent3 3 8 2 2 2 2" xfId="23125"/>
    <cellStyle name="40% - Akzent3 3 2 7 2 2 2 2" xfId="23126"/>
    <cellStyle name="40% - Akzent4 2 8 2 2 2 2" xfId="23127"/>
    <cellStyle name="40% - Akzent4 2 2 7 2 2 2 2" xfId="23128"/>
    <cellStyle name="40% - Akzent4 3 8 2 2 2 2" xfId="23129"/>
    <cellStyle name="40% - Akzent4 3 2 7 2 2 2 2" xfId="23130"/>
    <cellStyle name="40% - Akzent5 2 8 2 2 2 2" xfId="23131"/>
    <cellStyle name="40% - Akzent5 2 2 7 2 2 2 2" xfId="23132"/>
    <cellStyle name="40% - Akzent5 3 8 2 2 2 2" xfId="23133"/>
    <cellStyle name="40% - Akzent5 3 2 7 2 2 2 2" xfId="23134"/>
    <cellStyle name="40% - Akzent6 2 8 2 2 2 2" xfId="23135"/>
    <cellStyle name="40% - Akzent6 2 2 7 2 2 2 2" xfId="23136"/>
    <cellStyle name="40% - Akzent6 3 8 2 2 2 2" xfId="23137"/>
    <cellStyle name="40% - Akzent6 3 2 7 2 2 2 2" xfId="23138"/>
    <cellStyle name="Notiz 7 7 2 2 2 2" xfId="23139"/>
    <cellStyle name="Prozent 5 7 2 2 2 2" xfId="23140"/>
    <cellStyle name="Standard 7 7 2 2 2 2" xfId="23141"/>
    <cellStyle name="Standard 6 7 2 2 2 2" xfId="23142"/>
    <cellStyle name="20 % - Akzent6 2 5 2 2 2 2" xfId="23143"/>
    <cellStyle name="Notiz 2 2 3 5 2 2 2 2" xfId="23144"/>
    <cellStyle name="Notiz 3 2 3 5 2 2 2 2" xfId="23145"/>
    <cellStyle name="Standard 3 4 3 2 2 2 2" xfId="23146"/>
    <cellStyle name="20% - Akzent1 2 3 5 2 2 2 2" xfId="23147"/>
    <cellStyle name="20% - Akzent1 2 2 2 5 2 2 2 2" xfId="23148"/>
    <cellStyle name="20% - Akzent1 3 3 5 2 2 2 2" xfId="23149"/>
    <cellStyle name="20% - Akzent1 3 2 2 5 2 2 2 2" xfId="23150"/>
    <cellStyle name="20% - Akzent2 2 3 5 2 2 2 2" xfId="23151"/>
    <cellStyle name="20% - Akzent2 2 2 2 5 2 2 2 2" xfId="23152"/>
    <cellStyle name="20% - Akzent2 3 3 5 2 2 2 2" xfId="23153"/>
    <cellStyle name="20% - Akzent2 3 2 2 5 2 2 2 2" xfId="23154"/>
    <cellStyle name="20% - Akzent3 2 3 5 2 2 2 2" xfId="23155"/>
    <cellStyle name="20% - Akzent3 2 2 2 5 2 2 2 2" xfId="23156"/>
    <cellStyle name="20% - Akzent3 3 3 5 2 2 2 2" xfId="23157"/>
    <cellStyle name="20% - Akzent3 3 2 2 5 2 2 2 2" xfId="23158"/>
    <cellStyle name="20% - Akzent4 2 3 5 2 2 2 2" xfId="23159"/>
    <cellStyle name="20% - Akzent4 2 2 2 5 2 2 2 2" xfId="23160"/>
    <cellStyle name="20% - Akzent4 3 3 5 2 2 2 2" xfId="23161"/>
    <cellStyle name="20% - Akzent4 3 2 2 5 2 2 2 2" xfId="23162"/>
    <cellStyle name="20% - Akzent5 2 3 5 2 2 2 2" xfId="23163"/>
    <cellStyle name="20% - Akzent5 2 2 2 5 2 2 2 2" xfId="23164"/>
    <cellStyle name="20% - Akzent5 3 3 5 2 2 2 2" xfId="23165"/>
    <cellStyle name="20% - Akzent5 3 2 2 5 2 2 2 2" xfId="23166"/>
    <cellStyle name="20% - Akzent6 5 2 5 2 2 2 2" xfId="23167"/>
    <cellStyle name="20% - Akzent6 6 2 2 5 2 2 2 2" xfId="23168"/>
    <cellStyle name="20% - Akzent6 7 2 5 2 2 2 2" xfId="23169"/>
    <cellStyle name="40% - Akzent1 2 3 5 2 2 2 2" xfId="23170"/>
    <cellStyle name="40% - Akzent1 2 2 2 5 2 2 2 2" xfId="23171"/>
    <cellStyle name="40% - Akzent1 3 3 5 2 2 2 2" xfId="23172"/>
    <cellStyle name="40% - Akzent1 3 2 2 5 2 2 2 2" xfId="23173"/>
    <cellStyle name="40% - Akzent2 2 3 5 2 2 2 2" xfId="23174"/>
    <cellStyle name="40% - Akzent2 2 2 2 5 2 2 2 2" xfId="23175"/>
    <cellStyle name="40% - Akzent2 3 3 5 2 2 2 2" xfId="23176"/>
    <cellStyle name="40% - Akzent2 3 2 2 5 2 2 2 2" xfId="23177"/>
    <cellStyle name="40% - Akzent3 2 3 5 2 2 2 2" xfId="23178"/>
    <cellStyle name="40% - Akzent3 2 2 2 5 2 2 2 2" xfId="23179"/>
    <cellStyle name="40% - Akzent3 3 3 5 2 2 2 2" xfId="23180"/>
    <cellStyle name="40% - Akzent3 3 2 2 5 2 2 2 2" xfId="23181"/>
    <cellStyle name="40% - Akzent4 2 3 5 2 2 2 2" xfId="23182"/>
    <cellStyle name="40% - Akzent4 2 2 2 5 2 2 2 2" xfId="23183"/>
    <cellStyle name="40% - Akzent4 3 3 5 2 2 2 2" xfId="23184"/>
    <cellStyle name="40% - Akzent4 3 2 2 5 2 2 2 2" xfId="23185"/>
    <cellStyle name="40% - Akzent5 2 3 5 2 2 2 2" xfId="23186"/>
    <cellStyle name="40% - Akzent5 2 2 2 5 2 2 2 2" xfId="23187"/>
    <cellStyle name="40% - Akzent5 3 3 5 2 2 2 2" xfId="23188"/>
    <cellStyle name="40% - Akzent5 3 2 2 5 2 2 2 2" xfId="23189"/>
    <cellStyle name="40% - Akzent6 2 3 5 2 2 2 2" xfId="23190"/>
    <cellStyle name="40% - Akzent6 2 2 2 5 2 2 2 2" xfId="23191"/>
    <cellStyle name="40% - Akzent6 3 3 5 2 2 2 2" xfId="23192"/>
    <cellStyle name="40% - Akzent6 3 2 2 5 2 2 2 2" xfId="23193"/>
    <cellStyle name="Notiz 7 2 5 2 2 2 2" xfId="23194"/>
    <cellStyle name="Prozent 5 2 5 2 2 2 2" xfId="23195"/>
    <cellStyle name="Standard 7 2 5 2 2 2 2" xfId="23196"/>
    <cellStyle name="20 % - Akzent6 3 4 2 2 2 2" xfId="23197"/>
    <cellStyle name="20 % - Akzent6 2 2 4 2 2 2 2" xfId="23198"/>
    <cellStyle name="20% - Akzent1 2 4 4 2 2 2 2" xfId="23199"/>
    <cellStyle name="20% - Akzent1 2 2 3 4 2 2 2 2" xfId="23200"/>
    <cellStyle name="20% - Akzent1 2 2 2 2 4 2 2 2 2" xfId="23201"/>
    <cellStyle name="20% - Akzent1 2 3 2 4 2 2 2 2" xfId="23202"/>
    <cellStyle name="20% - Akzent1 3 4 4 2 2 2 2" xfId="23203"/>
    <cellStyle name="20% - Akzent1 3 2 3 4 2 2 2 2" xfId="23204"/>
    <cellStyle name="20% - Akzent1 3 2 2 2 4 2 2 2 2" xfId="23205"/>
    <cellStyle name="20% - Akzent1 3 3 2 4 2 2 2 2" xfId="23206"/>
    <cellStyle name="20% - Akzent2 2 4 4 2 2 2 2" xfId="23207"/>
    <cellStyle name="20% - Akzent2 2 2 3 4 2 2 2 2" xfId="23208"/>
    <cellStyle name="20% - Akzent2 2 2 2 2 4 2 2 2 2" xfId="23209"/>
    <cellStyle name="20% - Akzent2 2 3 2 4 2 2 2 2" xfId="23210"/>
    <cellStyle name="20% - Akzent2 3 4 4 2 2 2 2" xfId="23211"/>
    <cellStyle name="20% - Akzent2 3 2 3 4 2 2 2 2" xfId="23212"/>
    <cellStyle name="20% - Akzent2 3 2 2 2 4 2 2 2 2" xfId="23213"/>
    <cellStyle name="20% - Akzent2 3 3 2 4 2 2 2 2" xfId="23214"/>
    <cellStyle name="20% - Akzent3 2 4 4 2 2 2 2" xfId="23215"/>
    <cellStyle name="20% - Akzent3 2 2 3 4 2 2 2 2" xfId="23216"/>
    <cellStyle name="20% - Akzent3 2 2 2 2 4 2 2 2 2" xfId="23217"/>
    <cellStyle name="20% - Akzent3 2 3 2 4 2 2 2 2" xfId="23218"/>
    <cellStyle name="20% - Akzent3 3 4 4 2 2 2 2" xfId="23219"/>
    <cellStyle name="20% - Akzent3 3 2 3 4 2 2 2 2" xfId="23220"/>
    <cellStyle name="20% - Akzent3 3 2 2 2 4 2 2 2 2" xfId="23221"/>
    <cellStyle name="20% - Akzent3 3 3 2 4 2 2 2 2" xfId="23222"/>
    <cellStyle name="20% - Akzent4 2 4 4 2 2 2 2" xfId="23223"/>
    <cellStyle name="20% - Akzent4 2 2 3 4 2 2 2 2" xfId="23224"/>
    <cellStyle name="20% - Akzent4 2 2 2 2 4 2 2 2 2" xfId="23225"/>
    <cellStyle name="20% - Akzent4 2 3 2 4 2 2 2 2" xfId="23226"/>
    <cellStyle name="20% - Akzent4 3 4 4 2 2 2 2" xfId="23227"/>
    <cellStyle name="20% - Akzent4 3 2 3 4 2 2 2 2" xfId="23228"/>
    <cellStyle name="20% - Akzent4 3 2 2 2 4 2 2 2 2" xfId="23229"/>
    <cellStyle name="20% - Akzent4 3 3 2 4 2 2 2 2" xfId="23230"/>
    <cellStyle name="20% - Akzent5 2 4 4 2 2 2 2" xfId="23231"/>
    <cellStyle name="20% - Akzent5 2 2 3 4 2 2 2 2" xfId="23232"/>
    <cellStyle name="20% - Akzent5 2 2 2 2 4 2 2 2 2" xfId="23233"/>
    <cellStyle name="20% - Akzent5 2 3 2 4 2 2 2 2" xfId="23234"/>
    <cellStyle name="20% - Akzent5 3 4 4 2 2 2 2" xfId="23235"/>
    <cellStyle name="20% - Akzent5 3 2 3 4 2 2 2 2" xfId="23236"/>
    <cellStyle name="20% - Akzent5 3 2 2 2 4 2 2 2 2" xfId="23237"/>
    <cellStyle name="20% - Akzent5 3 3 2 4 2 2 2 2" xfId="23238"/>
    <cellStyle name="20% - Akzent6 5 3 4 2 2 2 2" xfId="23239"/>
    <cellStyle name="20% - Akzent6 5 2 2 4 2 2 2 2" xfId="23240"/>
    <cellStyle name="20% - Akzent6 6 2 3 4 2 2 2 2" xfId="23241"/>
    <cellStyle name="20% - Akzent6 6 2 2 2 4 2 2 2 2" xfId="23242"/>
    <cellStyle name="20% - Akzent6 7 3 4 2 2 2 2" xfId="23243"/>
    <cellStyle name="20% - Akzent6 7 2 2 4 2 2 2 2" xfId="23244"/>
    <cellStyle name="40% - Akzent1 2 4 4 2 2 2 2" xfId="23245"/>
    <cellStyle name="40% - Akzent1 2 2 3 4 2 2 2 2" xfId="23246"/>
    <cellStyle name="40% - Akzent1 2 2 2 2 4 2 2 2 2" xfId="23247"/>
    <cellStyle name="40% - Akzent1 2 3 2 4 2 2 2 2" xfId="23248"/>
    <cellStyle name="40% - Akzent1 3 4 4 2 2 2 2" xfId="23249"/>
    <cellStyle name="40% - Akzent1 3 2 3 4 2 2 2 2" xfId="23250"/>
    <cellStyle name="40% - Akzent1 3 2 2 2 4 2 2 2 2" xfId="23251"/>
    <cellStyle name="40% - Akzent1 3 3 2 4 2 2 2 2" xfId="23252"/>
    <cellStyle name="40% - Akzent2 2 4 4 2 2 2 2" xfId="23253"/>
    <cellStyle name="40% - Akzent2 2 2 3 4 2 2 2 2" xfId="23254"/>
    <cellStyle name="40% - Akzent2 2 2 2 2 4 2 2 2 2" xfId="23255"/>
    <cellStyle name="40% - Akzent2 2 3 2 4 2 2 2 2" xfId="23256"/>
    <cellStyle name="40% - Akzent2 3 4 4 2 2 2 2" xfId="23257"/>
    <cellStyle name="40% - Akzent2 3 2 3 4 2 2 2 2" xfId="23258"/>
    <cellStyle name="40% - Akzent2 3 2 2 2 4 2 2 2 2" xfId="23259"/>
    <cellStyle name="40% - Akzent2 3 3 2 4 2 2 2 2" xfId="23260"/>
    <cellStyle name="40% - Akzent3 2 4 4 2 2 2 2" xfId="23261"/>
    <cellStyle name="40% - Akzent3 2 2 3 4 2 2 2 2" xfId="23262"/>
    <cellStyle name="40% - Akzent3 2 2 2 2 4 2 2 2 2" xfId="23263"/>
    <cellStyle name="40% - Akzent3 2 3 2 4 2 2 2 2" xfId="23264"/>
    <cellStyle name="40% - Akzent3 3 4 4 2 2 2 2" xfId="23265"/>
    <cellStyle name="40% - Akzent3 3 2 3 4 2 2 2 2" xfId="23266"/>
    <cellStyle name="40% - Akzent3 3 2 2 2 4 2 2 2 2" xfId="23267"/>
    <cellStyle name="40% - Akzent3 3 3 2 4 2 2 2 2" xfId="23268"/>
    <cellStyle name="40% - Akzent4 2 4 4 2 2 2 2" xfId="23269"/>
    <cellStyle name="40% - Akzent4 2 2 3 4 2 2 2 2" xfId="23270"/>
    <cellStyle name="40% - Akzent4 2 2 2 2 4 2 2 2 2" xfId="23271"/>
    <cellStyle name="40% - Akzent4 2 3 2 4 2 2 2 2" xfId="23272"/>
    <cellStyle name="40% - Akzent4 3 4 4 2 2 2 2" xfId="23273"/>
    <cellStyle name="40% - Akzent4 3 2 3 4 2 2 2 2" xfId="23274"/>
    <cellStyle name="40% - Akzent4 3 2 2 2 4 2 2 2 2" xfId="23275"/>
    <cellStyle name="40% - Akzent4 3 3 2 4 2 2 2 2" xfId="23276"/>
    <cellStyle name="40% - Akzent5 2 4 4 2 2 2 2" xfId="23277"/>
    <cellStyle name="40% - Akzent5 2 2 3 4 2 2 2 2" xfId="23278"/>
    <cellStyle name="40% - Akzent5 2 2 2 2 4 2 2 2 2" xfId="23279"/>
    <cellStyle name="40% - Akzent5 2 3 2 4 2 2 2 2" xfId="23280"/>
    <cellStyle name="40% - Akzent5 3 4 4 2 2 2 2" xfId="23281"/>
    <cellStyle name="40% - Akzent5 3 2 3 4 2 2 2 2" xfId="23282"/>
    <cellStyle name="40% - Akzent5 3 2 2 2 4 2 2 2 2" xfId="23283"/>
    <cellStyle name="40% - Akzent5 3 3 2 4 2 2 2 2" xfId="23284"/>
    <cellStyle name="40% - Akzent6 2 4 4 2 2 2 2" xfId="23285"/>
    <cellStyle name="40% - Akzent6 2 2 3 4 2 2 2 2" xfId="23286"/>
    <cellStyle name="40% - Akzent6 2 2 2 2 4 2 2 2 2" xfId="23287"/>
    <cellStyle name="40% - Akzent6 2 3 2 4 2 2 2 2" xfId="23288"/>
    <cellStyle name="40% - Akzent6 3 4 4 2 2 2 2" xfId="23289"/>
    <cellStyle name="40% - Akzent6 3 2 3 4 2 2 2 2" xfId="23290"/>
    <cellStyle name="40% - Akzent6 3 2 2 2 4 2 2 2 2" xfId="23291"/>
    <cellStyle name="40% - Akzent6 3 3 2 4 2 2 2 2" xfId="23292"/>
    <cellStyle name="Notiz 2 2 3 2 4 2 2 2 2" xfId="23293"/>
    <cellStyle name="Notiz 3 2 3 2 4 2 2 2 2" xfId="23294"/>
    <cellStyle name="Notiz 7 3 4 2 2 2 2" xfId="23295"/>
    <cellStyle name="Notiz 7 2 2 4 2 2 2 2" xfId="23296"/>
    <cellStyle name="Prozent 5 3 4 2 2 2 2" xfId="23297"/>
    <cellStyle name="Prozent 5 2 2 4 2 2 2 2" xfId="23298"/>
    <cellStyle name="Standard 3 3 4 2 2 2 2" xfId="23299"/>
    <cellStyle name="Standard 6 3 4 2 2 2 2" xfId="23300"/>
    <cellStyle name="Standard 7 3 4 2 2 2 2" xfId="23301"/>
    <cellStyle name="Standard 7 2 2 4 2 2 2 2" xfId="23302"/>
    <cellStyle name="Dezimal 2 6 2 2 2 3" xfId="23303"/>
    <cellStyle name="Dezimal 2 3 3 2 2 2 3" xfId="23304"/>
    <cellStyle name="Komma 2 2 2 2 2 3" xfId="23305"/>
    <cellStyle name="Dezimal 2 5 2 2 2 2 3" xfId="23306"/>
    <cellStyle name="Dezimal 2 3 2 2 2 2 2 3" xfId="23307"/>
    <cellStyle name="Notiz 12 2 2 2 2" xfId="23308"/>
    <cellStyle name="Standard 15 3 2 2 2 2" xfId="23309"/>
    <cellStyle name="Prozent 16 2 2 2 2" xfId="23310"/>
    <cellStyle name="Währung [0] 9 2 2 2 2 2" xfId="23311"/>
    <cellStyle name="Dezimal 2 2 3 2 2 2 3" xfId="23312"/>
    <cellStyle name="Dezimal 2 2 2 2 2 2 2 3" xfId="23313"/>
    <cellStyle name="Komma 6 2 2 2 3" xfId="23314"/>
    <cellStyle name="Komma 4 2 2 2 2 3" xfId="23315"/>
    <cellStyle name="Komma 5 3 2 2 3" xfId="23316"/>
    <cellStyle name="Komma 5 2 2 2 2 3" xfId="23317"/>
    <cellStyle name="Prozent 5 3 2 3 2 2 2 2" xfId="23318"/>
    <cellStyle name="Standard 3 3 2 3 2 2 2 2" xfId="23319"/>
    <cellStyle name="Standard 6 3 2 3 2 2 2 2" xfId="23320"/>
    <cellStyle name="Standard 6 4 3 2 2 2 2" xfId="23321"/>
    <cellStyle name="Standard 7 3 2 3 2 2 2 2" xfId="23322"/>
    <cellStyle name="Standard 24 2 2 2 2" xfId="23323"/>
    <cellStyle name="Standard 25 2 2 2 2" xfId="23324"/>
    <cellStyle name="Notiz 13 2 2 2 2" xfId="23325"/>
    <cellStyle name="20 % - Akzent1 2 2 2 2 2" xfId="23326"/>
    <cellStyle name="40 % - Akzent1 2 2 2 2 2" xfId="23327"/>
    <cellStyle name="20 % - Akzent2 2 2 2 2 2" xfId="23328"/>
    <cellStyle name="40 % - Akzent2 2 2 2 2 2" xfId="23329"/>
    <cellStyle name="20 % - Akzent3 2 2 2 2 2" xfId="23330"/>
    <cellStyle name="40 % - Akzent3 2 2 2 2 2" xfId="23331"/>
    <cellStyle name="20 % - Akzent4 2 2 2 2 2" xfId="23332"/>
    <cellStyle name="40 % - Akzent4 2 2 2 2 2" xfId="23333"/>
    <cellStyle name="20 % - Akzent5 2 2 2 2 2" xfId="23334"/>
    <cellStyle name="40 % - Akzent5 2 2 2 2 2" xfId="23335"/>
    <cellStyle name="20 % - Akzent6 7 2 2 2 2" xfId="23336"/>
    <cellStyle name="40 % - Akzent6 2 2 2 2 2" xfId="23337"/>
    <cellStyle name="20 % - Akzent3 4 2 2 2" xfId="23338"/>
    <cellStyle name="20 % - Akzent4 3 2 2 2" xfId="23339"/>
    <cellStyle name="20 % - Akzent1 4 2 2 2" xfId="23340"/>
    <cellStyle name="Notiz 9 4 2 2 2" xfId="23341"/>
    <cellStyle name="Notiz 10 4 2 2 2" xfId="23342"/>
    <cellStyle name="Notiz 11 4 2 2 2" xfId="23343"/>
    <cellStyle name="20 % - Akzent5 4 2 2 2" xfId="23344"/>
    <cellStyle name="20 % - Akzent4 4 2 2 2" xfId="23345"/>
    <cellStyle name="20 % - Akzent2 3 2 2 2" xfId="23346"/>
    <cellStyle name="Standard 34 3 3 2" xfId="23347"/>
    <cellStyle name="40 % - Akzent4 4 2 2 2" xfId="23348"/>
    <cellStyle name="20 % - Akzent2 4 2 2 2" xfId="23349"/>
    <cellStyle name="40 % - Akzent3 4 2 2 2" xfId="23350"/>
    <cellStyle name="40 % - Akzent1 4 2 2 2" xfId="23351"/>
    <cellStyle name="40 % - Akzent4 3 2 2 2" xfId="23352"/>
    <cellStyle name="40 % - Akzent5 3 2 2 2" xfId="23353"/>
    <cellStyle name="20 % - Akzent5 3 2 2 2" xfId="23354"/>
    <cellStyle name="Standard 14 5 2 2 2" xfId="23355"/>
    <cellStyle name="Standard 17 4 2 2 2" xfId="23356"/>
    <cellStyle name="20 % - Akzent1 3 2 2 2" xfId="23357"/>
    <cellStyle name="40 % - Akzent1 3 2 2 2" xfId="23358"/>
    <cellStyle name="40 % - Akzent2 3 2 2 2" xfId="23359"/>
    <cellStyle name="20 % - Akzent3 3 2 2 2" xfId="23360"/>
    <cellStyle name="40 % - Akzent3 3 2 2 2" xfId="23361"/>
    <cellStyle name="Standard 7 9 2 2 2" xfId="23362"/>
    <cellStyle name="Standard 7 10 2 2 2" xfId="23363"/>
    <cellStyle name="Standard 7 11 2 2 2" xfId="23364"/>
    <cellStyle name="Standard 34 2 2 2 2" xfId="23365"/>
    <cellStyle name="Standard 29 2 2" xfId="23366"/>
    <cellStyle name="Notiz 14 3 2" xfId="23367"/>
    <cellStyle name="20 % - Akzent1 7 2 2" xfId="23368"/>
    <cellStyle name="40 % - Akzent1 7 2 2" xfId="23369"/>
    <cellStyle name="60 % - Akzent1 2 2 2" xfId="23370"/>
    <cellStyle name="20 % - Akzent2 7 2 2" xfId="23371"/>
    <cellStyle name="40 % - Akzent2 7 2 2" xfId="23372"/>
    <cellStyle name="60 % - Akzent2 2 2 2" xfId="23373"/>
    <cellStyle name="20 % - Akzent3 7 2 2" xfId="23374"/>
    <cellStyle name="40 % - Akzent3 7 2 2" xfId="23375"/>
    <cellStyle name="60 % - Akzent3 2 2 2" xfId="23376"/>
    <cellStyle name="20 % - Akzent4 7 2 2" xfId="23377"/>
    <cellStyle name="40 % - Akzent4 7 2 2" xfId="23378"/>
    <cellStyle name="60 % - Akzent4 2 2 2" xfId="23379"/>
    <cellStyle name="20 % - Akzent5 7 2 2" xfId="23380"/>
    <cellStyle name="40 % - Akzent5 7 2 2" xfId="23381"/>
    <cellStyle name="60 % - Akzent5 2 2 2" xfId="23382"/>
    <cellStyle name="20 % - Akzent6 10 2 2" xfId="23383"/>
    <cellStyle name="40 % - Akzent6 7 2 2" xfId="23384"/>
    <cellStyle name="60 % - Akzent6 2 2 2" xfId="23385"/>
    <cellStyle name="Prozent 19 2 2" xfId="23386"/>
    <cellStyle name="20% - Akzent1 2 11 2 2" xfId="23387"/>
    <cellStyle name="20% - Akzent1 2 2 10 2 2" xfId="23388"/>
    <cellStyle name="20% - Akzent1 3 11 2 2" xfId="23389"/>
    <cellStyle name="20% - Akzent1 3 2 10 2 2" xfId="23390"/>
    <cellStyle name="20% - Akzent2 2 11 2 2" xfId="23391"/>
    <cellStyle name="20% - Akzent2 2 2 10 2 2" xfId="23392"/>
    <cellStyle name="20% - Akzent2 3 11 2 2" xfId="23393"/>
    <cellStyle name="20% - Akzent2 3 2 10 2 2" xfId="23394"/>
    <cellStyle name="20% - Akzent3 2 11 2 2" xfId="23395"/>
    <cellStyle name="20% - Akzent3 2 2 10 2 2" xfId="23396"/>
    <cellStyle name="20% - Akzent3 3 11 2 2" xfId="23397"/>
    <cellStyle name="20% - Akzent3 3 2 10 2 2" xfId="23398"/>
    <cellStyle name="20% - Akzent4 2 11 2 2" xfId="23399"/>
    <cellStyle name="20% - Akzent4 2 2 10 2 2" xfId="23400"/>
    <cellStyle name="20% - Akzent4 3 11 2 2" xfId="23401"/>
    <cellStyle name="20% - Akzent4 3 2 10 2 2" xfId="23402"/>
    <cellStyle name="20% - Akzent5 2 11 2 2" xfId="23403"/>
    <cellStyle name="20% - Akzent5 2 2 10 2 2" xfId="23404"/>
    <cellStyle name="20% - Akzent5 3 11 2 2" xfId="23405"/>
    <cellStyle name="20% - Akzent5 3 2 10 2 2" xfId="23406"/>
    <cellStyle name="20% - Akzent6 5 10 2 2" xfId="23407"/>
    <cellStyle name="20% - Akzent6 6 2 10 2 2" xfId="23408"/>
    <cellStyle name="20% - Akzent6 7 10 2 2" xfId="23409"/>
    <cellStyle name="20% - Akzent6 8 4 2 2" xfId="23410"/>
    <cellStyle name="40% - Akzent1 2 11 2 2" xfId="23411"/>
    <cellStyle name="40% - Akzent1 2 2 10 2 2" xfId="23412"/>
    <cellStyle name="40% - Akzent1 3 11 2 2" xfId="23413"/>
    <cellStyle name="40% - Akzent1 3 2 10 2 2" xfId="23414"/>
    <cellStyle name="40% - Akzent2 2 11 2 2" xfId="23415"/>
    <cellStyle name="40% - Akzent2 2 2 10 2 2" xfId="23416"/>
    <cellStyle name="40% - Akzent2 3 11 2 2" xfId="23417"/>
    <cellStyle name="40% - Akzent2 3 2 10 2 2" xfId="23418"/>
    <cellStyle name="40% - Akzent3 2 11 2 2" xfId="23419"/>
    <cellStyle name="40% - Akzent3 2 2 10 2 2" xfId="23420"/>
    <cellStyle name="40% - Akzent3 3 11 2 2" xfId="23421"/>
    <cellStyle name="40% - Akzent3 3 2 10 2 2" xfId="23422"/>
    <cellStyle name="40% - Akzent4 2 11 2 2" xfId="23423"/>
    <cellStyle name="40% - Akzent4 2 2 10 2 2" xfId="23424"/>
    <cellStyle name="40% - Akzent4 3 11 2 2" xfId="23425"/>
    <cellStyle name="40% - Akzent4 3 2 10 2 2" xfId="23426"/>
    <cellStyle name="40% - Akzent5 2 11 2 2" xfId="23427"/>
    <cellStyle name="40% - Akzent5 2 2 10 2 2" xfId="23428"/>
    <cellStyle name="40% - Akzent5 3 11 2 2" xfId="23429"/>
    <cellStyle name="40% - Akzent5 3 2 10 2 2" xfId="23430"/>
    <cellStyle name="40% - Akzent6 2 11 2 2" xfId="23431"/>
    <cellStyle name="40% - Akzent6 2 2 10 2 2" xfId="23432"/>
    <cellStyle name="40% - Akzent6 3 11 2 2" xfId="23433"/>
    <cellStyle name="40% - Akzent6 3 2 10 2 2" xfId="23434"/>
    <cellStyle name="Dezimal 2 9 2 3" xfId="23435"/>
    <cellStyle name="Dezimal 2 2 6 2 3" xfId="23436"/>
    <cellStyle name="Notiz 7 10 2 2" xfId="23437"/>
    <cellStyle name="Prozent 5 10 2 2" xfId="23438"/>
    <cellStyle name="Standard 7 13 2 2" xfId="23439"/>
    <cellStyle name="20 % - Akzent1 8 2 2" xfId="23440"/>
    <cellStyle name="20 % - Akzent2 8 2 2" xfId="23441"/>
    <cellStyle name="20 % - Akzent3 8 2 2" xfId="23442"/>
    <cellStyle name="20 % - Akzent4 8 2 2" xfId="23443"/>
    <cellStyle name="20 % - Akzent5 8 2 2" xfId="23444"/>
    <cellStyle name="20 % - Akzent6 11 2 2" xfId="23445"/>
    <cellStyle name="40 % - Akzent1 8 2 2" xfId="23446"/>
    <cellStyle name="40 % - Akzent2 8 2 2" xfId="23447"/>
    <cellStyle name="40 % - Akzent3 8 2 2" xfId="23448"/>
    <cellStyle name="40 % - Akzent4 8 2 2" xfId="23449"/>
    <cellStyle name="40 % - Akzent5 8 2 2" xfId="23450"/>
    <cellStyle name="40 % - Akzent6 8 2 2" xfId="23451"/>
    <cellStyle name="Dezimal [0] 6 2 3" xfId="23452"/>
    <cellStyle name="Dezimal [0] 2 4 2 3" xfId="23453"/>
    <cellStyle name="Dezimal [0] 2 2 3 2 3" xfId="23454"/>
    <cellStyle name="Dezimal [0] 3 3 2 3" xfId="23455"/>
    <cellStyle name="Dezimal 2 10 2 3" xfId="23456"/>
    <cellStyle name="Dezimal 2 2 7 2 3" xfId="23457"/>
    <cellStyle name="Dezimal 3 8 2 3" xfId="23458"/>
    <cellStyle name="Dezimal 3 2 6 2 3" xfId="23459"/>
    <cellStyle name="Komma 9 2 3" xfId="23460"/>
    <cellStyle name="Komma 2 6 2 3" xfId="23461"/>
    <cellStyle name="Notiz 5 5 2 2" xfId="23462"/>
    <cellStyle name="Standard 3 9 2 2" xfId="23463"/>
    <cellStyle name="Standard 5 6 2 2" xfId="23464"/>
    <cellStyle name="Standard 5 2 4 2 2" xfId="23465"/>
    <cellStyle name="Standard 6 9 2 2" xfId="23466"/>
    <cellStyle name="Standard 6 2 4 2 2" xfId="23467"/>
    <cellStyle name="Standard 7 14 2 2" xfId="23468"/>
    <cellStyle name="20% - Akzent1 2 12 2 2" xfId="23469"/>
    <cellStyle name="20% - Akzent1 2 2 11 2 2" xfId="23470"/>
    <cellStyle name="20% - Akzent1 3 12 2 2" xfId="23471"/>
    <cellStyle name="20% - Akzent1 3 2 11 2 2" xfId="23472"/>
    <cellStyle name="20% - Akzent2 2 12 2 2" xfId="23473"/>
    <cellStyle name="20% - Akzent2 2 2 11 2 2" xfId="23474"/>
    <cellStyle name="20% - Akzent2 3 12 2 2" xfId="23475"/>
    <cellStyle name="20% - Akzent2 3 2 11 2 2" xfId="23476"/>
    <cellStyle name="20% - Akzent3 2 12 2 2" xfId="23477"/>
    <cellStyle name="20% - Akzent3 2 2 11 2 2" xfId="23478"/>
    <cellStyle name="20% - Akzent3 3 12 2 2" xfId="23479"/>
    <cellStyle name="20% - Akzent3 3 2 11 2 2" xfId="23480"/>
    <cellStyle name="20% - Akzent4 2 12 2 2" xfId="23481"/>
    <cellStyle name="20% - Akzent4 2 2 11 2 2" xfId="23482"/>
    <cellStyle name="20% - Akzent4 3 12 2 2" xfId="23483"/>
    <cellStyle name="20% - Akzent4 3 2 11 2 2" xfId="23484"/>
    <cellStyle name="20% - Akzent5 2 12 2 2" xfId="23485"/>
    <cellStyle name="20% - Akzent5 2 2 11 2 2" xfId="23486"/>
    <cellStyle name="20% - Akzent5 3 12 2 2" xfId="23487"/>
    <cellStyle name="20% - Akzent5 3 2 11 2 2" xfId="23488"/>
    <cellStyle name="20% - Akzent6 5 11 2 2" xfId="23489"/>
    <cellStyle name="20% - Akzent6 6 2 11 2 2" xfId="23490"/>
    <cellStyle name="20% - Akzent6 7 11 2 2" xfId="23491"/>
    <cellStyle name="20% - Akzent6 8 5 2 2" xfId="23492"/>
    <cellStyle name="40% - Akzent1 2 12 2 2" xfId="23493"/>
    <cellStyle name="40% - Akzent1 2 2 11 2 2" xfId="23494"/>
    <cellStyle name="40% - Akzent1 3 12 2 2" xfId="23495"/>
    <cellStyle name="40% - Akzent1 3 2 11 2 2" xfId="23496"/>
    <cellStyle name="40% - Akzent2 2 12 2 2" xfId="23497"/>
    <cellStyle name="40% - Akzent2 2 2 11 2 2" xfId="23498"/>
    <cellStyle name="40% - Akzent2 3 12 2 2" xfId="23499"/>
    <cellStyle name="40% - Akzent2 3 2 11 2 2" xfId="23500"/>
    <cellStyle name="40% - Akzent3 2 12 2 2" xfId="23501"/>
    <cellStyle name="40% - Akzent3 2 2 11 2 2" xfId="23502"/>
    <cellStyle name="40% - Akzent3 3 12 2 2" xfId="23503"/>
    <cellStyle name="40% - Akzent3 3 2 11 2 2" xfId="23504"/>
    <cellStyle name="40% - Akzent4 2 12 2 2" xfId="23505"/>
    <cellStyle name="40% - Akzent4 2 2 11 2 2" xfId="23506"/>
    <cellStyle name="40% - Akzent4 3 12 2 2" xfId="23507"/>
    <cellStyle name="40% - Akzent4 3 2 11 2 2" xfId="23508"/>
    <cellStyle name="40% - Akzent5 2 12 2 2" xfId="23509"/>
    <cellStyle name="40% - Akzent5 2 2 11 2 2" xfId="23510"/>
    <cellStyle name="40% - Akzent5 3 12 2 2" xfId="23511"/>
    <cellStyle name="40% - Akzent5 3 2 11 2 2" xfId="23512"/>
    <cellStyle name="40% - Akzent6 2 12 2 2" xfId="23513"/>
    <cellStyle name="40% - Akzent6 2 2 11 2 2" xfId="23514"/>
    <cellStyle name="40% - Akzent6 3 12 2 2" xfId="23515"/>
    <cellStyle name="40% - Akzent6 3 2 11 2 2" xfId="23516"/>
    <cellStyle name="Dezimal 2 11 2 3" xfId="23517"/>
    <cellStyle name="Dezimal 2 2 8 2 3" xfId="23518"/>
    <cellStyle name="Notiz 7 11 2 2" xfId="23519"/>
    <cellStyle name="Prozent 5 11 2 2" xfId="23520"/>
    <cellStyle name="Standard 7 15 2 2" xfId="23521"/>
    <cellStyle name="20% - Akzent1 2 13 2 2" xfId="23522"/>
    <cellStyle name="20% - Akzent1 2 2 12 2 2" xfId="23523"/>
    <cellStyle name="20% - Akzent1 3 13 2 2" xfId="23524"/>
    <cellStyle name="20% - Akzent1 3 2 12 2 2" xfId="23525"/>
    <cellStyle name="20% - Akzent2 2 13 2 2" xfId="23526"/>
    <cellStyle name="20% - Akzent2 2 2 12 2 2" xfId="23527"/>
    <cellStyle name="20% - Akzent2 3 13 2 2" xfId="23528"/>
    <cellStyle name="20% - Akzent2 3 2 12 2 2" xfId="23529"/>
    <cellStyle name="20% - Akzent3 2 13 2 2" xfId="23530"/>
    <cellStyle name="20% - Akzent3 2 2 12 2 2" xfId="23531"/>
    <cellStyle name="20% - Akzent3 3 13 2 2" xfId="23532"/>
    <cellStyle name="20% - Akzent3 3 2 12 2 2" xfId="23533"/>
    <cellStyle name="20% - Akzent4 2 13 2 2" xfId="23534"/>
    <cellStyle name="20% - Akzent4 2 2 12 2 2" xfId="23535"/>
    <cellStyle name="20% - Akzent4 3 13 2 2" xfId="23536"/>
    <cellStyle name="20% - Akzent4 3 2 12 2 2" xfId="23537"/>
    <cellStyle name="20% - Akzent5 2 13 2 2" xfId="23538"/>
    <cellStyle name="20% - Akzent5 2 2 12 2 2" xfId="23539"/>
    <cellStyle name="20% - Akzent5 3 13 2 2" xfId="23540"/>
    <cellStyle name="20% - Akzent5 3 2 12 2 2" xfId="23541"/>
    <cellStyle name="20 % - Akzent6 12 2 2" xfId="23542"/>
    <cellStyle name="20% - Akzent6 5 12 2 2" xfId="23543"/>
    <cellStyle name="20% - Akzent6 6 2 12 2 2" xfId="23544"/>
    <cellStyle name="20% - Akzent6 7 12 2 2" xfId="23545"/>
    <cellStyle name="40% - Akzent1 2 13 2 2" xfId="23546"/>
    <cellStyle name="40% - Akzent1 2 2 12 2 2" xfId="23547"/>
    <cellStyle name="40% - Akzent1 3 13 2 2" xfId="23548"/>
    <cellStyle name="40% - Akzent1 3 2 12 2 2" xfId="23549"/>
    <cellStyle name="40% - Akzent2 2 13 2 2" xfId="23550"/>
    <cellStyle name="40% - Akzent2 2 2 12 2 2" xfId="23551"/>
    <cellStyle name="40% - Akzent2 3 13 2 2" xfId="23552"/>
    <cellStyle name="40% - Akzent2 3 2 12 2 2" xfId="23553"/>
    <cellStyle name="40% - Akzent3 2 13 2 2" xfId="23554"/>
    <cellStyle name="40% - Akzent3 2 2 12 2 2" xfId="23555"/>
    <cellStyle name="40% - Akzent3 3 13 2 2" xfId="23556"/>
    <cellStyle name="40% - Akzent3 3 2 12 2 2" xfId="23557"/>
    <cellStyle name="40% - Akzent4 2 13 2 2" xfId="23558"/>
    <cellStyle name="40% - Akzent4 2 2 12 2 2" xfId="23559"/>
    <cellStyle name="40% - Akzent4 3 13 2 2" xfId="23560"/>
    <cellStyle name="40% - Akzent4 3 2 12 2 2" xfId="23561"/>
    <cellStyle name="40% - Akzent5 2 13 2 2" xfId="23562"/>
    <cellStyle name="40% - Akzent5 2 2 12 2 2" xfId="23563"/>
    <cellStyle name="40% - Akzent5 3 13 2 2" xfId="23564"/>
    <cellStyle name="40% - Akzent5 3 2 12 2 2" xfId="23565"/>
    <cellStyle name="40% - Akzent6 2 13 2 2" xfId="23566"/>
    <cellStyle name="40% - Akzent6 2 2 12 2 2" xfId="23567"/>
    <cellStyle name="40% - Akzent6 3 13 2 2" xfId="23568"/>
    <cellStyle name="40% - Akzent6 3 2 12 2 2" xfId="23569"/>
    <cellStyle name="Dezimal 2 12 2 3" xfId="23570"/>
    <cellStyle name="Notiz 7 12 2 2" xfId="23571"/>
    <cellStyle name="Prozent 5 12 2 2" xfId="23572"/>
    <cellStyle name="Standard 7 16 2 2" xfId="23573"/>
    <cellStyle name="Standard 6 10 2 2" xfId="23574"/>
    <cellStyle name="20 % - Akzent6 2 8 2 2" xfId="23575"/>
    <cellStyle name="Dezimal 2 4 5 2 3" xfId="23576"/>
    <cellStyle name="Dezimal 2 2 9 2 3" xfId="23577"/>
    <cellStyle name="Notiz 2 2 3 8 2 2" xfId="23578"/>
    <cellStyle name="Notiz 3 2 3 8 2 2" xfId="23579"/>
    <cellStyle name="Standard 3 10 2 2" xfId="23580"/>
    <cellStyle name="20% - Akzent1 2 3 8 2 2" xfId="23581"/>
    <cellStyle name="20% - Akzent1 2 2 2 8 2 2" xfId="23582"/>
    <cellStyle name="20% - Akzent1 3 3 8 2 2" xfId="23583"/>
    <cellStyle name="20% - Akzent1 3 2 2 8 2 2" xfId="23584"/>
    <cellStyle name="20% - Akzent2 2 3 8 2 2" xfId="23585"/>
    <cellStyle name="20% - Akzent2 2 2 2 8 2 2" xfId="23586"/>
    <cellStyle name="20% - Akzent2 3 3 8 2 2" xfId="23587"/>
    <cellStyle name="20% - Akzent2 3 2 2 8 2 2" xfId="23588"/>
    <cellStyle name="20% - Akzent3 2 3 8 2 2" xfId="23589"/>
    <cellStyle name="20% - Akzent3 2 2 2 8 2 2" xfId="23590"/>
    <cellStyle name="20% - Akzent3 3 3 8 2 2" xfId="23591"/>
    <cellStyle name="20% - Akzent3 3 2 2 8 2 2" xfId="23592"/>
    <cellStyle name="20% - Akzent4 2 3 8 2 2" xfId="23593"/>
    <cellStyle name="20% - Akzent4 2 2 2 8 2 2" xfId="23594"/>
    <cellStyle name="20% - Akzent4 3 3 8 2 2" xfId="23595"/>
    <cellStyle name="20% - Akzent4 3 2 2 8 2 2" xfId="23596"/>
    <cellStyle name="20% - Akzent5 2 3 8 2 2" xfId="23597"/>
    <cellStyle name="20% - Akzent5 2 2 2 8 2 2" xfId="23598"/>
    <cellStyle name="20% - Akzent5 3 3 8 2 2" xfId="23599"/>
    <cellStyle name="20% - Akzent5 3 2 2 8 2 2" xfId="23600"/>
    <cellStyle name="20% - Akzent6 5 2 8 2 2" xfId="23601"/>
    <cellStyle name="20% - Akzent6 6 2 2 8 2 2" xfId="23602"/>
    <cellStyle name="20% - Akzent6 7 2 8 2 2" xfId="23603"/>
    <cellStyle name="40% - Akzent1 2 3 8 2 2" xfId="23604"/>
    <cellStyle name="40% - Akzent1 2 2 2 8 2 2" xfId="23605"/>
    <cellStyle name="40% - Akzent1 3 3 8 2 2" xfId="23606"/>
    <cellStyle name="40% - Akzent1 3 2 2 8 2 2" xfId="23607"/>
    <cellStyle name="40% - Akzent2 2 3 8 2 2" xfId="23608"/>
    <cellStyle name="40% - Akzent2 2 2 2 8 2 2" xfId="23609"/>
    <cellStyle name="40% - Akzent2 3 3 8 2 2" xfId="23610"/>
    <cellStyle name="40% - Akzent2 3 2 2 8 2 2" xfId="23611"/>
    <cellStyle name="40% - Akzent3 2 3 8 2 2" xfId="23612"/>
    <cellStyle name="40% - Akzent3 2 2 2 8 2 2" xfId="23613"/>
    <cellStyle name="40% - Akzent3 3 3 8 2 2" xfId="23614"/>
    <cellStyle name="40% - Akzent3 3 2 2 8 2 2" xfId="23615"/>
    <cellStyle name="40% - Akzent4 2 3 8 2 2" xfId="23616"/>
    <cellStyle name="40% - Akzent4 2 2 2 8 2 2" xfId="23617"/>
    <cellStyle name="40% - Akzent4 3 3 8 2 2" xfId="23618"/>
    <cellStyle name="40% - Akzent4 3 2 2 8 2 2" xfId="23619"/>
    <cellStyle name="40% - Akzent5 2 3 8 2 2" xfId="23620"/>
    <cellStyle name="40% - Akzent5 2 2 2 8 2 2" xfId="23621"/>
    <cellStyle name="40% - Akzent5 3 3 8 2 2" xfId="23622"/>
    <cellStyle name="40% - Akzent5 3 2 2 8 2 2" xfId="23623"/>
    <cellStyle name="40% - Akzent6 2 3 8 2 2" xfId="23624"/>
    <cellStyle name="40% - Akzent6 2 2 2 8 2 2" xfId="23625"/>
    <cellStyle name="40% - Akzent6 3 3 8 2 2" xfId="23626"/>
    <cellStyle name="40% - Akzent6 3 2 2 8 2 2" xfId="23627"/>
    <cellStyle name="Dezimal 2 3 6 2 3" xfId="23628"/>
    <cellStyle name="Notiz 7 2 8 2 2" xfId="23629"/>
    <cellStyle name="Prozent 5 2 8 2 2" xfId="23630"/>
    <cellStyle name="Standard 7 2 8 2 2" xfId="23631"/>
    <cellStyle name="20 % - Akzent6 3 7 2 2" xfId="23632"/>
    <cellStyle name="20 % - Akzent6 2 2 7 2 2" xfId="23633"/>
    <cellStyle name="20% - Akzent1 2 4 7 2 2" xfId="23634"/>
    <cellStyle name="20% - Akzent1 2 2 3 7 2 2" xfId="23635"/>
    <cellStyle name="20% - Akzent1 2 2 2 2 7 2 2" xfId="23636"/>
    <cellStyle name="20% - Akzent1 2 3 2 7 2 2" xfId="23637"/>
    <cellStyle name="20% - Akzent1 3 4 7 2 2" xfId="23638"/>
    <cellStyle name="20% - Akzent1 3 2 3 7 2 2" xfId="23639"/>
    <cellStyle name="20% - Akzent1 3 2 2 2 7 2 2" xfId="23640"/>
    <cellStyle name="20% - Akzent1 3 3 2 7 2 2" xfId="23641"/>
    <cellStyle name="20% - Akzent2 2 4 7 2 2" xfId="23642"/>
    <cellStyle name="20% - Akzent2 2 2 3 7 2 2" xfId="23643"/>
    <cellStyle name="20% - Akzent2 2 2 2 2 7 2 2" xfId="23644"/>
    <cellStyle name="20% - Akzent2 2 3 2 7 2 2" xfId="23645"/>
    <cellStyle name="20% - Akzent2 3 4 7 2 2" xfId="23646"/>
    <cellStyle name="20% - Akzent2 3 2 3 7 2 2" xfId="23647"/>
    <cellStyle name="20% - Akzent2 3 2 2 2 7 2 2" xfId="23648"/>
    <cellStyle name="20% - Akzent2 3 3 2 7 2 2" xfId="23649"/>
    <cellStyle name="20% - Akzent3 2 4 7 2 2" xfId="23650"/>
    <cellStyle name="20% - Akzent3 2 2 3 7 2 2" xfId="23651"/>
    <cellStyle name="20% - Akzent3 2 2 2 2 7 2 2" xfId="23652"/>
    <cellStyle name="20% - Akzent3 2 3 2 7 2 2" xfId="23653"/>
    <cellStyle name="20% - Akzent3 3 4 7 2 2" xfId="23654"/>
    <cellStyle name="20% - Akzent3 3 2 3 7 2 2" xfId="23655"/>
    <cellStyle name="20% - Akzent3 3 2 2 2 7 2 2" xfId="23656"/>
    <cellStyle name="20% - Akzent3 3 3 2 7 2 2" xfId="23657"/>
    <cellStyle name="20% - Akzent4 2 4 7 2 2" xfId="23658"/>
    <cellStyle name="20% - Akzent4 2 2 3 7 2 2" xfId="23659"/>
    <cellStyle name="20% - Akzent4 2 2 2 2 7 2 2" xfId="23660"/>
    <cellStyle name="20% - Akzent4 2 3 2 7 2 2" xfId="23661"/>
    <cellStyle name="20% - Akzent4 3 4 7 2 2" xfId="23662"/>
    <cellStyle name="20% - Akzent4 3 2 3 7 2 2" xfId="23663"/>
    <cellStyle name="20% - Akzent4 3 2 2 2 7 2 2" xfId="23664"/>
    <cellStyle name="20% - Akzent4 3 3 2 7 2 2" xfId="23665"/>
    <cellStyle name="20% - Akzent5 2 4 7 2 2" xfId="23666"/>
    <cellStyle name="20% - Akzent5 2 2 3 7 2 2" xfId="23667"/>
    <cellStyle name="20% - Akzent5 2 2 2 2 7 2 2" xfId="23668"/>
    <cellStyle name="20% - Akzent5 2 3 2 7 2 2" xfId="23669"/>
    <cellStyle name="20% - Akzent5 3 4 7 2 2" xfId="23670"/>
    <cellStyle name="20% - Akzent5 3 2 3 7 2 2" xfId="23671"/>
    <cellStyle name="20% - Akzent5 3 2 2 2 7 2 2" xfId="23672"/>
    <cellStyle name="20% - Akzent5 3 3 2 7 2 2" xfId="23673"/>
    <cellStyle name="20% - Akzent6 5 3 7 2 2" xfId="23674"/>
    <cellStyle name="20% - Akzent6 5 2 2 7 2 2" xfId="23675"/>
    <cellStyle name="20% - Akzent6 6 2 3 7 2 2" xfId="23676"/>
    <cellStyle name="20% - Akzent6 6 2 2 2 7 2 2" xfId="23677"/>
    <cellStyle name="20% - Akzent6 7 3 7 2 2" xfId="23678"/>
    <cellStyle name="20% - Akzent6 7 2 2 7 2 2" xfId="23679"/>
    <cellStyle name="40% - Akzent1 2 4 7 2 2" xfId="23680"/>
    <cellStyle name="40% - Akzent1 2 2 3 7 2 2" xfId="23681"/>
    <cellStyle name="40% - Akzent1 2 2 2 2 7 2 2" xfId="23682"/>
    <cellStyle name="40% - Akzent1 2 3 2 7 2 2" xfId="23683"/>
    <cellStyle name="40% - Akzent1 3 4 7 2 2" xfId="23684"/>
    <cellStyle name="40% - Akzent1 3 2 3 7 2 2" xfId="23685"/>
    <cellStyle name="40% - Akzent1 3 2 2 2 7 2 2" xfId="23686"/>
    <cellStyle name="40% - Akzent1 3 3 2 7 2 2" xfId="23687"/>
    <cellStyle name="40% - Akzent2 2 4 7 2 2" xfId="23688"/>
    <cellStyle name="40% - Akzent2 2 2 3 7 2 2" xfId="23689"/>
    <cellStyle name="40% - Akzent2 2 2 2 2 7 2 2" xfId="23690"/>
    <cellStyle name="40% - Akzent2 2 3 2 7 2 2" xfId="23691"/>
    <cellStyle name="40% - Akzent2 3 4 7 2 2" xfId="23692"/>
    <cellStyle name="40% - Akzent2 3 2 3 7 2 2" xfId="23693"/>
    <cellStyle name="40% - Akzent2 3 2 2 2 7 2 2" xfId="23694"/>
    <cellStyle name="40% - Akzent2 3 3 2 7 2 2" xfId="23695"/>
    <cellStyle name="40% - Akzent3 2 4 7 2 2" xfId="23696"/>
    <cellStyle name="40% - Akzent3 2 2 3 7 2 2" xfId="23697"/>
    <cellStyle name="40% - Akzent3 2 2 2 2 7 2 2" xfId="23698"/>
    <cellStyle name="40% - Akzent3 2 3 2 7 2 2" xfId="23699"/>
    <cellStyle name="40% - Akzent3 3 4 7 2 2" xfId="23700"/>
    <cellStyle name="40% - Akzent3 3 2 3 7 2 2" xfId="23701"/>
    <cellStyle name="40% - Akzent3 3 2 2 2 7 2 2" xfId="23702"/>
    <cellStyle name="40% - Akzent3 3 3 2 7 2 2" xfId="23703"/>
    <cellStyle name="40% - Akzent4 2 4 7 2 2" xfId="23704"/>
    <cellStyle name="40% - Akzent4 2 2 3 7 2 2" xfId="23705"/>
    <cellStyle name="40% - Akzent4 2 2 2 2 7 2 2" xfId="23706"/>
    <cellStyle name="40% - Akzent4 2 3 2 7 2 2" xfId="23707"/>
    <cellStyle name="40% - Akzent4 3 4 7 2 2" xfId="23708"/>
    <cellStyle name="40% - Akzent4 3 2 3 7 2 2" xfId="23709"/>
    <cellStyle name="40% - Akzent4 3 2 2 2 7 2 2" xfId="23710"/>
    <cellStyle name="40% - Akzent4 3 3 2 7 2 2" xfId="23711"/>
    <cellStyle name="40% - Akzent5 2 4 7 2 2" xfId="23712"/>
    <cellStyle name="40% - Akzent5 2 2 3 7 2 2" xfId="23713"/>
    <cellStyle name="40% - Akzent5 2 2 2 2 7 2 2" xfId="23714"/>
    <cellStyle name="40% - Akzent5 2 3 2 7 2 2" xfId="23715"/>
    <cellStyle name="40% - Akzent5 3 4 7 2 2" xfId="23716"/>
    <cellStyle name="40% - Akzent5 3 2 3 7 2 2" xfId="23717"/>
    <cellStyle name="40% - Akzent5 3 2 2 2 7 2 2" xfId="23718"/>
    <cellStyle name="40% - Akzent5 3 3 2 7 2 2" xfId="23719"/>
    <cellStyle name="40% - Akzent6 2 4 7 2 2" xfId="23720"/>
    <cellStyle name="40% - Akzent6 2 2 3 7 2 2" xfId="23721"/>
    <cellStyle name="40% - Akzent6 2 2 2 2 7 2 2" xfId="23722"/>
    <cellStyle name="40% - Akzent6 2 3 2 7 2 2" xfId="23723"/>
    <cellStyle name="40% - Akzent6 3 4 7 2 2" xfId="23724"/>
    <cellStyle name="40% - Akzent6 3 2 3 7 2 2" xfId="23725"/>
    <cellStyle name="40% - Akzent6 3 2 2 2 7 2 2" xfId="23726"/>
    <cellStyle name="40% - Akzent6 3 3 2 7 2 2" xfId="23727"/>
    <cellStyle name="Notiz 2 2 3 2 7 2 2" xfId="23728"/>
    <cellStyle name="Notiz 3 2 3 2 7 2 2" xfId="23729"/>
    <cellStyle name="Notiz 7 3 7 2 2" xfId="23730"/>
    <cellStyle name="Notiz 7 2 2 7 2 2" xfId="23731"/>
    <cellStyle name="Prozent 5 3 7 2 2" xfId="23732"/>
    <cellStyle name="Prozent 5 2 2 7 2 2" xfId="23733"/>
    <cellStyle name="Standard 3 3 7 2 2" xfId="23734"/>
    <cellStyle name="Standard 6 3 7 2 2" xfId="23735"/>
    <cellStyle name="Standard 7 3 7 2 2" xfId="23736"/>
    <cellStyle name="Standard 7 2 2 7 2 2" xfId="23737"/>
    <cellStyle name="Komma 2 7 2 3" xfId="23738"/>
    <cellStyle name="Dezimal 2 5 6 2 3" xfId="23739"/>
    <cellStyle name="Dezimal 2 3 2 5 2 3" xfId="23740"/>
    <cellStyle name="20 % - Akzent1 9 2 2" xfId="23741"/>
    <cellStyle name="40 % - Akzent1 9 2 2" xfId="23742"/>
    <cellStyle name="20 % - Akzent2 9 2 2" xfId="23743"/>
    <cellStyle name="40 % - Akzent2 9 2 2" xfId="23744"/>
    <cellStyle name="20 % - Akzent3 9 2 2" xfId="23745"/>
    <cellStyle name="40 % - Akzent3 9 2 2" xfId="23746"/>
    <cellStyle name="20 % - Akzent4 9 2 2" xfId="23747"/>
    <cellStyle name="40 % - Akzent4 9 2 2" xfId="23748"/>
    <cellStyle name="20 % - Akzent5 9 2 2" xfId="23749"/>
    <cellStyle name="40 % - Akzent5 9 2 2" xfId="23750"/>
    <cellStyle name="40 % - Akzent6 9 2 2" xfId="23751"/>
    <cellStyle name="Standard 13 7 2 2" xfId="23752"/>
    <cellStyle name="Notiz 9 5 2 2" xfId="23753"/>
    <cellStyle name="20 % - Akzent6 4 5 2 2" xfId="23754"/>
    <cellStyle name="Standard 14 6 2 2" xfId="23755"/>
    <cellStyle name="Standard 34 4 2 2" xfId="23756"/>
    <cellStyle name="Standard 15 5 2 2" xfId="23757"/>
    <cellStyle name="Notiz 10 8 2 2" xfId="23758"/>
    <cellStyle name="20 % - Akzent1 2 4 2 2" xfId="23759"/>
    <cellStyle name="40 % - Akzent1 2 4 2 2" xfId="23760"/>
    <cellStyle name="20 % - Akzent2 2 4 2 2" xfId="23761"/>
    <cellStyle name="40 % - Akzent2 2 4 2 2" xfId="23762"/>
    <cellStyle name="20 % - Akzent3 2 4 2 2" xfId="23763"/>
    <cellStyle name="40 % - Akzent3 2 4 2 2" xfId="23764"/>
    <cellStyle name="20 % - Akzent4 2 4 2 2" xfId="23765"/>
    <cellStyle name="40 % - Akzent4 2 4 2 2" xfId="23766"/>
    <cellStyle name="20 % - Akzent5 2 4 2 2" xfId="23767"/>
    <cellStyle name="40 % - Akzent5 2 4 2 2" xfId="23768"/>
    <cellStyle name="20 % - Akzent6 5 4 2 2" xfId="23769"/>
    <cellStyle name="40 % - Akzent6 2 4 2 2" xfId="23770"/>
    <cellStyle name="Standard 16 5 2 2" xfId="23771"/>
    <cellStyle name="Standard 17 5 2 2" xfId="23772"/>
    <cellStyle name="Notiz 11 8 2 2" xfId="23773"/>
    <cellStyle name="20 % - Akzent1 3 3 2 2" xfId="23774"/>
    <cellStyle name="40 % - Akzent1 3 3 2 2" xfId="23775"/>
    <cellStyle name="20 % - Akzent2 3 3 2 2" xfId="23776"/>
    <cellStyle name="40 % - Akzent2 3 3 2 2" xfId="23777"/>
    <cellStyle name="20 % - Akzent3 3 3 2 2" xfId="23778"/>
    <cellStyle name="40 % - Akzent3 3 3 2 2" xfId="23779"/>
    <cellStyle name="20 % - Akzent4 3 3 2 2" xfId="23780"/>
    <cellStyle name="40 % - Akzent4 3 3 2 2" xfId="23781"/>
    <cellStyle name="20 % - Akzent5 3 3 2 2" xfId="23782"/>
    <cellStyle name="40 % - Akzent5 3 3 2 2" xfId="23783"/>
    <cellStyle name="20 % - Akzent6 6 4 2 2" xfId="23784"/>
    <cellStyle name="40 % - Akzent6 3 3 2 2" xfId="23785"/>
    <cellStyle name="Standard 19 6 2 2" xfId="23786"/>
    <cellStyle name="Notiz 12 4 2 2" xfId="23787"/>
    <cellStyle name="20 % - Akzent1 4 3 2 2" xfId="23788"/>
    <cellStyle name="40 % - Akzent1 4 3 2 2" xfId="23789"/>
    <cellStyle name="20 % - Akzent2 4 3 2 2" xfId="23790"/>
    <cellStyle name="40 % - Akzent2 4 3 2 2" xfId="23791"/>
    <cellStyle name="20 % - Akzent3 4 3 2 2" xfId="23792"/>
    <cellStyle name="40 % - Akzent3 4 3 2 2" xfId="23793"/>
    <cellStyle name="20 % - Akzent4 4 3 2 2" xfId="23794"/>
    <cellStyle name="40 % - Akzent4 4 3 2 2" xfId="23795"/>
    <cellStyle name="20 % - Akzent5 4 3 2 2" xfId="23796"/>
    <cellStyle name="40 % - Akzent5 4 3 2 2" xfId="23797"/>
    <cellStyle name="20 % - Akzent6 7 4 2 2" xfId="23798"/>
    <cellStyle name="40 % - Akzent6 4 3 2 2" xfId="23799"/>
    <cellStyle name="Notiz 10 2 5 2 2" xfId="23800"/>
    <cellStyle name="Notiz 11 2 5 2 2" xfId="23801"/>
    <cellStyle name="Notiz 12 2 3 2 2" xfId="23802"/>
    <cellStyle name="Notiz 13 4 2 2" xfId="23803"/>
    <cellStyle name="Notiz 14 2 2 2" xfId="23804"/>
    <cellStyle name="Notiz 2 3 2 2 2" xfId="23805"/>
    <cellStyle name="Notiz 3 3 2 2" xfId="23806"/>
    <cellStyle name="Notiz 4 3 2 2 2" xfId="23807"/>
    <cellStyle name="Notiz 5 3 2 2 2" xfId="23808"/>
    <cellStyle name="Notiz 6 3 2 2" xfId="23809"/>
    <cellStyle name="Notiz 7 4 5 2 2" xfId="23810"/>
    <cellStyle name="Notiz 8 2 2 2" xfId="23811"/>
    <cellStyle name="Notiz 9 2 7 2 2" xfId="23812"/>
    <cellStyle name="Standard 34 3 2 2 2" xfId="23813"/>
    <cellStyle name="Standard 34 2 3 2 2" xfId="23814"/>
    <cellStyle name="20% - Akzent1 2 6 4 2 2" xfId="23815"/>
    <cellStyle name="20% - Akzent1 2 2 4 5 2 2" xfId="23816"/>
    <cellStyle name="20% - Akzent1 3 5 5 2 2" xfId="23817"/>
    <cellStyle name="20% - Akzent1 3 2 4 5 2 2" xfId="23818"/>
    <cellStyle name="20% - Akzent2 2 6 4 2 2" xfId="23819"/>
    <cellStyle name="20% - Akzent2 2 2 4 5 2 2" xfId="23820"/>
    <cellStyle name="20% - Akzent2 3 5 5 2 2" xfId="23821"/>
    <cellStyle name="20% - Akzent2 3 2 4 5 2 2" xfId="23822"/>
    <cellStyle name="20% - Akzent3 2 6 4 2 2" xfId="23823"/>
    <cellStyle name="20% - Akzent3 2 2 4 5 2 2" xfId="23824"/>
    <cellStyle name="20% - Akzent3 3 5 5 2 2" xfId="23825"/>
    <cellStyle name="20% - Akzent3 3 2 4 5 2 2" xfId="23826"/>
    <cellStyle name="20% - Akzent4 2 6 4 2 2" xfId="23827"/>
    <cellStyle name="20% - Akzent4 2 2 4 5 2 2" xfId="23828"/>
    <cellStyle name="20% - Akzent4 3 5 5 2 2" xfId="23829"/>
    <cellStyle name="20% - Akzent4 3 2 4 5 2 2" xfId="23830"/>
    <cellStyle name="20% - Akzent5 2 6 4 2 2" xfId="23831"/>
    <cellStyle name="20% - Akzent5 2 2 4 5 2 2" xfId="23832"/>
    <cellStyle name="20% - Akzent5 3 5 5 2 2" xfId="23833"/>
    <cellStyle name="20% - Akzent5 3 2 4 5 2 2" xfId="23834"/>
    <cellStyle name="20% - Akzent6 5 4 5 2 2" xfId="23835"/>
    <cellStyle name="20% - Akzent6 6 2 4 5 2 2" xfId="23836"/>
    <cellStyle name="20% - Akzent6 7 4 5 2 2" xfId="23837"/>
    <cellStyle name="20% - Akzent6 8 6 2 2" xfId="23838"/>
    <cellStyle name="40% - Akzent1 2 6 4 2 2" xfId="23839"/>
    <cellStyle name="40% - Akzent1 2 2 4 5 2 2" xfId="23840"/>
    <cellStyle name="40% - Akzent1 3 5 5 2 2" xfId="23841"/>
    <cellStyle name="40% - Akzent1 3 2 4 5 2 2" xfId="23842"/>
    <cellStyle name="40% - Akzent2 2 6 4 2 2" xfId="23843"/>
    <cellStyle name="40% - Akzent2 2 2 4 5 2 2" xfId="23844"/>
    <cellStyle name="40% - Akzent2 3 5 5 2 2" xfId="23845"/>
    <cellStyle name="40% - Akzent2 3 2 4 5 2 2" xfId="23846"/>
    <cellStyle name="40% - Akzent3 2 6 4 2 2" xfId="23847"/>
    <cellStyle name="40% - Akzent3 2 2 4 5 2 2" xfId="23848"/>
    <cellStyle name="40% - Akzent3 3 5 5 2 2" xfId="23849"/>
    <cellStyle name="40% - Akzent3 3 2 4 5 2 2" xfId="23850"/>
    <cellStyle name="40% - Akzent4 2 6 4 2 2" xfId="23851"/>
    <cellStyle name="40% - Akzent4 2 2 4 5 2 2" xfId="23852"/>
    <cellStyle name="40% - Akzent4 3 5 5 2 2" xfId="23853"/>
    <cellStyle name="40% - Akzent4 3 2 4 5 2 2" xfId="23854"/>
    <cellStyle name="40% - Akzent5 2 6 4 2 2" xfId="23855"/>
    <cellStyle name="40% - Akzent5 2 2 4 5 2 2" xfId="23856"/>
    <cellStyle name="40% - Akzent5 3 5 5 2 2" xfId="23857"/>
    <cellStyle name="40% - Akzent5 3 2 4 5 2 2" xfId="23858"/>
    <cellStyle name="40% - Akzent6 2 6 4 2 2" xfId="23859"/>
    <cellStyle name="40% - Akzent6 2 2 4 5 2 2" xfId="23860"/>
    <cellStyle name="40% - Akzent6 3 5 5 2 2" xfId="23861"/>
    <cellStyle name="40% - Akzent6 3 2 4 5 2 2" xfId="23862"/>
    <cellStyle name="Dezimal 2 6 4 2 3" xfId="23863"/>
    <cellStyle name="Dezimal 2 2 2 5 2 3" xfId="23864"/>
    <cellStyle name="Notiz 7 5 4 2 2" xfId="23865"/>
    <cellStyle name="Prozent 5 4 5 2 2" xfId="23866"/>
    <cellStyle name="Standard 7 4 5 2 2" xfId="23867"/>
    <cellStyle name="Dezimal 2 14 3" xfId="23868"/>
    <cellStyle name="Dezimal 2 4 7 3" xfId="23869"/>
    <cellStyle name="Dezimal 2 2 11 3" xfId="23870"/>
    <cellStyle name="Dezimal 2 3 8 3" xfId="23871"/>
    <cellStyle name="Komma 2 9 3" xfId="23872"/>
    <cellStyle name="Dezimal 2 5 8 3" xfId="23873"/>
    <cellStyle name="Dezimal 2 3 2 7 3" xfId="23874"/>
    <cellStyle name="Dezimal 2 6 6 3" xfId="23875"/>
    <cellStyle name="Dezimal 2 2 2 7 3" xfId="23876"/>
    <cellStyle name="Notiz 10 3 8 2" xfId="23877"/>
    <cellStyle name="Notiz 11 3 8 2" xfId="23878"/>
    <cellStyle name="Notiz 4 4 2 2" xfId="23879"/>
    <cellStyle name="Dezimal 2 7 4 3" xfId="23880"/>
    <cellStyle name="Dezimal 2 2 3 6 3" xfId="23881"/>
  </cellStyles>
  <dxfs count="110">
    <dxf>
      <font>
        <color rgb="FFFF7373"/>
      </font>
      <fill>
        <patternFill>
          <bgColor rgb="FFFF7373"/>
        </patternFill>
      </fill>
    </dxf>
    <dxf>
      <font>
        <color rgb="FFFFB3B3"/>
      </font>
      <fill>
        <patternFill>
          <bgColor rgb="FFFFB3B3"/>
        </patternFill>
      </fill>
    </dxf>
    <dxf>
      <font>
        <color rgb="FFFFE3E3"/>
      </font>
      <fill>
        <patternFill>
          <bgColor rgb="FFFFE3E3"/>
        </patternFill>
      </fill>
    </dxf>
    <dxf>
      <font>
        <strike val="0"/>
        <name val="Cambria"/>
        <color theme="0"/>
      </font>
      <fill>
        <patternFill>
          <bgColor theme="0"/>
        </patternFill>
      </fill>
    </dxf>
    <dxf>
      <font>
        <color rgb="FFCEDBCE"/>
      </font>
      <fill>
        <patternFill>
          <bgColor rgb="FFCEDBCE"/>
        </patternFill>
      </fill>
    </dxf>
    <dxf>
      <font>
        <color rgb="FFAEDBAD"/>
      </font>
      <fill>
        <patternFill>
          <bgColor rgb="FFAEDBAD"/>
        </patternFill>
      </fill>
    </dxf>
    <dxf>
      <font>
        <color rgb="FF84DB82"/>
      </font>
      <fill>
        <patternFill>
          <bgColor rgb="FF84DB82"/>
        </patternFill>
      </fill>
    </dxf>
    <dxf>
      <font>
        <color theme="0" tint="-0.14996"/>
      </font>
      <fill>
        <patternFill>
          <bgColor theme="0" tint="-0.14996"/>
        </patternFill>
      </fill>
    </dxf>
    <dxf>
      <font>
        <color theme="0" tint="-0.34998"/>
      </font>
      <fill>
        <patternFill>
          <bgColor theme="0" tint="-0.34998"/>
        </patternFill>
      </fill>
    </dxf>
    <dxf>
      <font>
        <color theme="1" tint="0.49998"/>
      </font>
      <fill>
        <patternFill>
          <bgColor theme="1" tint="0.49998"/>
        </patternFill>
      </fill>
    </dxf>
    <dxf>
      <font>
        <color theme="1" tint="0.24995"/>
      </font>
      <fill>
        <patternFill>
          <bgColor theme="1" tint="0.24995"/>
        </patternFill>
      </fill>
    </dxf>
    <dxf>
      <font>
        <color theme="0"/>
      </font>
      <fill>
        <patternFill>
          <bgColor theme="0"/>
        </patternFill>
      </fill>
    </dxf>
    <dxf>
      <font>
        <color rgb="FFFF7373"/>
      </font>
      <fill>
        <patternFill>
          <bgColor rgb="FFFF7373"/>
        </patternFill>
      </fill>
    </dxf>
    <dxf>
      <font>
        <color rgb="FFFFB3B3"/>
      </font>
      <fill>
        <patternFill>
          <bgColor rgb="FFFFB3B3"/>
        </patternFill>
      </fill>
    </dxf>
    <dxf>
      <font>
        <color rgb="FFFFE3E3"/>
      </font>
      <fill>
        <patternFill>
          <bgColor rgb="FFFFE3E3"/>
        </patternFill>
      </fill>
    </dxf>
    <dxf>
      <font>
        <strike val="0"/>
        <name val="Cambria"/>
        <color theme="0"/>
      </font>
      <fill>
        <patternFill>
          <bgColor theme="0"/>
        </patternFill>
      </fill>
    </dxf>
    <dxf>
      <font>
        <color rgb="FFCEDBCE"/>
      </font>
      <fill>
        <patternFill>
          <bgColor rgb="FFCEDBCE"/>
        </patternFill>
      </fill>
    </dxf>
    <dxf>
      <font>
        <color rgb="FFAEDBAD"/>
      </font>
      <fill>
        <patternFill>
          <bgColor rgb="FFAEDBAD"/>
        </patternFill>
      </fill>
    </dxf>
    <dxf>
      <font>
        <color rgb="FF84DB82"/>
      </font>
      <fill>
        <patternFill>
          <bgColor rgb="FF84DB82"/>
        </patternFill>
      </fill>
    </dxf>
    <dxf>
      <font>
        <color theme="0" tint="-0.14996"/>
      </font>
      <fill>
        <patternFill>
          <bgColor theme="0" tint="-0.14996"/>
        </patternFill>
      </fill>
    </dxf>
    <dxf>
      <font>
        <color theme="0" tint="-0.34998"/>
      </font>
      <fill>
        <patternFill>
          <bgColor theme="0" tint="-0.34998"/>
        </patternFill>
      </fill>
    </dxf>
    <dxf>
      <font>
        <color theme="1" tint="0.49998"/>
      </font>
      <fill>
        <patternFill>
          <bgColor theme="1" tint="0.49998"/>
        </patternFill>
      </fill>
    </dxf>
    <dxf>
      <font>
        <color theme="1" tint="0.24995"/>
      </font>
      <fill>
        <patternFill>
          <bgColor theme="1" tint="0.24995"/>
        </patternFill>
      </fill>
    </dxf>
    <dxf>
      <font>
        <color theme="0"/>
      </font>
      <fill>
        <patternFill>
          <bgColor theme="0"/>
        </patternFill>
      </fill>
    </dxf>
    <dxf>
      <font>
        <color theme="0" tint="-0.14996"/>
      </font>
      <fill>
        <patternFill>
          <bgColor theme="0" tint="-0.14996"/>
        </patternFill>
      </fill>
    </dxf>
    <dxf>
      <font>
        <color theme="0" tint="-0.34998"/>
      </font>
      <fill>
        <patternFill>
          <bgColor theme="0" tint="-0.34998"/>
        </patternFill>
      </fill>
    </dxf>
    <dxf>
      <font>
        <color theme="1" tint="0.49998"/>
      </font>
      <fill>
        <patternFill>
          <bgColor theme="1" tint="0.49998"/>
        </patternFill>
      </fill>
    </dxf>
    <dxf>
      <font>
        <color theme="1" tint="0.24995"/>
      </font>
      <fill>
        <patternFill>
          <bgColor theme="1" tint="0.24995"/>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ill>
        <patternFill>
          <bgColor rgb="FFFFE7E7"/>
        </patternFill>
      </fill>
    </dxf>
    <dxf>
      <fill>
        <patternFill>
          <bgColor rgb="FFDDFFDD"/>
        </patternFill>
      </fill>
    </dxf>
    <dxf>
      <fill>
        <patternFill>
          <bgColor rgb="FFC8DDC3"/>
        </patternFill>
      </fill>
    </dxf>
    <dxf>
      <fill>
        <patternFill>
          <bgColor rgb="FF33CC33"/>
        </patternFill>
      </fill>
    </dxf>
    <dxf>
      <fill>
        <patternFill>
          <bgColor rgb="FFFF9999"/>
        </patternFill>
      </fill>
    </dxf>
    <dxf>
      <fill>
        <patternFill>
          <bgColor rgb="FFFF5050"/>
        </patternFill>
      </fill>
    </dxf>
    <dxf>
      <fill>
        <patternFill>
          <bgColor rgb="FFFF7373"/>
        </patternFill>
      </fill>
    </dxf>
    <dxf>
      <fill>
        <patternFill>
          <bgColor rgb="FFFFB3B3"/>
        </patternFill>
      </fill>
    </dxf>
    <dxf>
      <fill>
        <patternFill>
          <bgColor rgb="FFFFE3E3"/>
        </patternFill>
      </fill>
    </dxf>
    <dxf>
      <fill>
        <patternFill>
          <bgColor rgb="FFCEDBCE"/>
        </patternFill>
      </fill>
    </dxf>
    <dxf>
      <fill>
        <patternFill>
          <bgColor rgb="FFAEDBAD"/>
        </patternFill>
      </fill>
    </dxf>
    <dxf>
      <fill>
        <patternFill>
          <bgColor rgb="FFADDBAD"/>
        </patternFill>
      </fill>
    </dxf>
    <dxf>
      <fill>
        <patternFill>
          <bgColor rgb="FF84DB82"/>
        </patternFill>
      </fill>
    </dxf>
    <dxf>
      <fill>
        <patternFill>
          <bgColor rgb="FFA0D4B5"/>
        </patternFill>
      </fill>
    </dxf>
    <dxf>
      <font>
        <color rgb="FFFF7373"/>
      </font>
      <fill>
        <patternFill>
          <bgColor rgb="FFFF7373"/>
        </patternFill>
      </fill>
    </dxf>
    <dxf>
      <font>
        <color rgb="FFFFB3B3"/>
      </font>
      <fill>
        <patternFill>
          <bgColor rgb="FFFFB3B3"/>
        </patternFill>
      </fill>
    </dxf>
    <dxf>
      <font>
        <color rgb="FFFFE3E3"/>
      </font>
      <fill>
        <patternFill>
          <bgColor rgb="FFFFE3E3"/>
        </patternFill>
      </fill>
    </dxf>
    <dxf>
      <font>
        <strike val="0"/>
        <name val="Cambria"/>
        <color theme="0"/>
      </font>
      <fill>
        <patternFill>
          <bgColor theme="0"/>
        </patternFill>
      </fill>
    </dxf>
    <dxf>
      <font>
        <color rgb="FFCEDBCE"/>
      </font>
      <fill>
        <patternFill>
          <bgColor rgb="FFCEDBCE"/>
        </patternFill>
      </fill>
    </dxf>
    <dxf>
      <font>
        <color rgb="FFAEDBAD"/>
      </font>
      <fill>
        <patternFill>
          <bgColor rgb="FFAEDBAD"/>
        </patternFill>
      </fill>
    </dxf>
    <dxf>
      <font>
        <color rgb="FF84DB82"/>
      </font>
      <fill>
        <patternFill>
          <bgColor rgb="FF84DB82"/>
        </patternFill>
      </fill>
    </dxf>
    <dxf>
      <fill>
        <patternFill>
          <bgColor rgb="FFA0D4B5"/>
        </patternFill>
      </fill>
    </dxf>
    <dxf>
      <font>
        <color rgb="FFFF7373"/>
      </font>
      <fill>
        <patternFill>
          <bgColor rgb="FFFF7373"/>
        </patternFill>
      </fill>
    </dxf>
    <dxf>
      <font>
        <color rgb="FFFFB3B3"/>
      </font>
      <fill>
        <patternFill>
          <bgColor rgb="FFFFB3B3"/>
        </patternFill>
      </fill>
    </dxf>
    <dxf>
      <font>
        <color rgb="FFFFE3E3"/>
      </font>
      <fill>
        <patternFill>
          <bgColor rgb="FFFFE3E3"/>
        </patternFill>
      </fill>
    </dxf>
    <dxf>
      <font>
        <strike val="0"/>
        <name val="Cambria"/>
        <color theme="0"/>
      </font>
      <fill>
        <patternFill>
          <bgColor theme="0"/>
        </patternFill>
      </fill>
    </dxf>
    <dxf>
      <font>
        <color rgb="FFCEDBCE"/>
      </font>
      <fill>
        <patternFill>
          <bgColor rgb="FFCEDBCE"/>
        </patternFill>
      </fill>
    </dxf>
    <dxf>
      <font>
        <color rgb="FFAEDBAD"/>
      </font>
      <fill>
        <patternFill>
          <bgColor rgb="FFAEDBAD"/>
        </patternFill>
      </fill>
    </dxf>
    <dxf>
      <font>
        <color rgb="FF84DB82"/>
      </font>
      <fill>
        <patternFill>
          <bgColor rgb="FF84DB82"/>
        </patternFill>
      </fill>
    </dxf>
    <dxf>
      <font>
        <color theme="0" tint="-0.14996"/>
      </font>
      <fill>
        <patternFill>
          <bgColor theme="0" tint="-0.14996"/>
        </patternFill>
      </fill>
    </dxf>
    <dxf>
      <font>
        <color theme="0" tint="-0.34998"/>
      </font>
      <fill>
        <patternFill>
          <bgColor theme="0" tint="-0.34998"/>
        </patternFill>
      </fill>
    </dxf>
    <dxf>
      <font>
        <color theme="1" tint="0.49998"/>
      </font>
      <fill>
        <patternFill>
          <bgColor theme="1" tint="0.49998"/>
        </patternFill>
      </fill>
    </dxf>
    <dxf>
      <font>
        <color theme="1" tint="0.24995"/>
      </font>
      <fill>
        <patternFill>
          <bgColor theme="1" tint="0.24995"/>
        </patternFill>
      </fill>
    </dxf>
    <dxf>
      <font>
        <color theme="0"/>
      </font>
      <fill>
        <patternFill>
          <bgColor theme="0"/>
        </patternFill>
      </fill>
    </dxf>
    <dxf>
      <fill>
        <patternFill>
          <bgColor rgb="FFA0D4B5"/>
        </patternFill>
      </fill>
    </dxf>
    <dxf>
      <font>
        <color theme="0" tint="-0.14996"/>
      </font>
      <fill>
        <patternFill>
          <bgColor theme="0" tint="-0.14996"/>
        </patternFill>
      </fill>
    </dxf>
    <dxf>
      <font>
        <color theme="0" tint="-0.34998"/>
      </font>
      <fill>
        <patternFill>
          <bgColor theme="0" tint="-0.34998"/>
        </patternFill>
      </fill>
    </dxf>
    <dxf>
      <font>
        <color theme="1" tint="0.49998"/>
      </font>
      <fill>
        <patternFill>
          <bgColor theme="1" tint="0.49998"/>
        </patternFill>
      </fill>
    </dxf>
    <dxf>
      <font>
        <color theme="1" tint="0.24995"/>
      </font>
      <fill>
        <patternFill>
          <bgColor theme="1" tint="0.24995"/>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ill>
        <patternFill>
          <bgColor rgb="FFFFE7E7"/>
        </patternFill>
      </fill>
    </dxf>
    <dxf>
      <fill>
        <patternFill>
          <bgColor rgb="FFDDFFDD"/>
        </patternFill>
      </fill>
    </dxf>
    <dxf>
      <fill>
        <patternFill>
          <bgColor rgb="FFC8DDC3"/>
        </patternFill>
      </fill>
    </dxf>
    <dxf>
      <fill>
        <patternFill>
          <bgColor rgb="FF33CC33"/>
        </patternFill>
      </fill>
    </dxf>
    <dxf>
      <fill>
        <patternFill>
          <bgColor rgb="FFFF9999"/>
        </patternFill>
      </fill>
    </dxf>
    <dxf>
      <fill>
        <patternFill>
          <bgColor rgb="FFFF5050"/>
        </patternFill>
      </fill>
    </dxf>
    <dxf>
      <fill>
        <patternFill>
          <bgColor rgb="FFFF7373"/>
        </patternFill>
      </fill>
    </dxf>
    <dxf>
      <fill>
        <patternFill>
          <bgColor rgb="FFFFB3B3"/>
        </patternFill>
      </fill>
    </dxf>
    <dxf>
      <fill>
        <patternFill>
          <bgColor rgb="FFFFE3E3"/>
        </patternFill>
      </fill>
    </dxf>
    <dxf>
      <fill>
        <patternFill>
          <bgColor rgb="FFCEDBCE"/>
        </patternFill>
      </fill>
    </dxf>
    <dxf>
      <fill>
        <patternFill>
          <bgColor rgb="FFAEDBAD"/>
        </patternFill>
      </fill>
    </dxf>
    <dxf>
      <fill>
        <patternFill>
          <bgColor rgb="FFADDBAD"/>
        </patternFill>
      </fill>
    </dxf>
    <dxf>
      <fill>
        <patternFill>
          <bgColor rgb="FF84DB82"/>
        </patternFill>
      </fill>
    </dxf>
    <dxf>
      <font>
        <color rgb="FFFF7373"/>
      </font>
      <fill>
        <patternFill>
          <bgColor rgb="FFFF7373"/>
        </patternFill>
      </fill>
    </dxf>
    <dxf>
      <font>
        <color rgb="FFFFB3B3"/>
      </font>
      <fill>
        <patternFill>
          <bgColor rgb="FFFFB3B3"/>
        </patternFill>
      </fill>
    </dxf>
    <dxf>
      <font>
        <color rgb="FFFFE3E3"/>
      </font>
      <fill>
        <patternFill>
          <bgColor rgb="FFFFE3E3"/>
        </patternFill>
      </fill>
    </dxf>
    <dxf>
      <font>
        <strike val="0"/>
        <name val="Cambria"/>
        <color theme="0"/>
      </font>
      <fill>
        <patternFill>
          <bgColor theme="0"/>
        </patternFill>
      </fill>
    </dxf>
    <dxf>
      <font>
        <color rgb="FFCEDBCE"/>
      </font>
      <fill>
        <patternFill>
          <bgColor rgb="FFCEDBCE"/>
        </patternFill>
      </fill>
    </dxf>
    <dxf>
      <font>
        <color rgb="FFAEDBAD"/>
      </font>
      <fill>
        <patternFill>
          <bgColor rgb="FFAEDBAD"/>
        </patternFill>
      </fill>
    </dxf>
    <dxf>
      <font>
        <color rgb="FF84DB82"/>
      </font>
      <fill>
        <patternFill>
          <bgColor rgb="FF84DB82"/>
        </patternFill>
      </fill>
    </dxf>
    <dxf>
      <font>
        <color theme="0" tint="-0.14996"/>
      </font>
      <fill>
        <patternFill>
          <bgColor theme="0" tint="-0.14996"/>
        </patternFill>
      </fill>
    </dxf>
    <dxf>
      <font>
        <color theme="0" tint="-0.34998"/>
      </font>
      <fill>
        <patternFill>
          <bgColor theme="0" tint="-0.34998"/>
        </patternFill>
      </fill>
    </dxf>
    <dxf>
      <font>
        <color theme="1" tint="0.49998"/>
      </font>
      <fill>
        <patternFill>
          <bgColor theme="1" tint="0.49998"/>
        </patternFill>
      </fill>
    </dxf>
    <dxf>
      <font>
        <color theme="1" tint="0.24995"/>
      </font>
      <fill>
        <patternFill>
          <bgColor theme="1" tint="0.24995"/>
        </patternFill>
      </fill>
    </dxf>
    <dxf>
      <font>
        <color theme="0"/>
      </font>
      <fill>
        <patternFill>
          <bgColor theme="0"/>
        </patternFill>
      </fill>
    </dxf>
    <dxf>
      <font>
        <strike val="0"/>
        <color auto="1"/>
      </font>
      <numFmt numFmtId="167" formatCode="0.0"/>
      <fill>
        <patternFill>
          <bgColor rgb="FFFF7373"/>
        </patternFill>
      </fill>
    </dxf>
    <dxf>
      <font>
        <strike val="0"/>
        <color auto="1"/>
      </font>
      <numFmt numFmtId="167" formatCode="0.0"/>
      <fill>
        <patternFill>
          <bgColor rgb="FFFFB3B3"/>
        </patternFill>
      </fill>
    </dxf>
    <dxf>
      <font>
        <strike val="0"/>
        <color auto="1"/>
      </font>
      <numFmt numFmtId="167" formatCode="0.0"/>
      <fill>
        <patternFill>
          <bgColor rgb="FFFFE3E3"/>
        </patternFill>
      </fill>
    </dxf>
    <dxf>
      <font>
        <strike val="0"/>
        <color auto="1"/>
      </font>
      <numFmt numFmtId="167" formatCode="0.0"/>
      <fill>
        <patternFill>
          <bgColor rgb="FFCEDBCE"/>
        </patternFill>
      </fill>
    </dxf>
    <dxf>
      <font>
        <strike val="0"/>
        <color auto="1"/>
      </font>
      <numFmt numFmtId="167" formatCode="0.0"/>
      <fill>
        <patternFill>
          <bgColor rgb="FFAEDBAD"/>
        </patternFill>
      </fill>
    </dxf>
    <dxf>
      <font>
        <strike val="0"/>
        <color auto="1"/>
      </font>
      <numFmt numFmtId="167" formatCode="0.0"/>
      <fill>
        <patternFill>
          <bgColor rgb="FF84DB82"/>
        </patternFill>
      </fill>
    </dxf>
    <dxf>
      <font>
        <strike val="0"/>
        <color auto="1"/>
      </font>
      <numFmt numFmtId="167" formatCode="0.0"/>
      <fill>
        <patternFill>
          <bgColor rgb="FFFF7373"/>
        </patternFill>
      </fill>
    </dxf>
    <dxf>
      <font>
        <strike val="0"/>
        <color auto="1"/>
      </font>
      <numFmt numFmtId="167" formatCode="0.0"/>
      <fill>
        <patternFill>
          <bgColor rgb="FFFFB3B3"/>
        </patternFill>
      </fill>
    </dxf>
    <dxf>
      <font>
        <strike val="0"/>
        <color auto="1"/>
      </font>
      <numFmt numFmtId="167" formatCode="0.0"/>
      <fill>
        <patternFill>
          <bgColor rgb="FFFFE3E3"/>
        </patternFill>
      </fill>
    </dxf>
    <dxf>
      <font>
        <strike val="0"/>
        <color auto="1"/>
      </font>
      <numFmt numFmtId="167" formatCode="0.0"/>
      <fill>
        <patternFill>
          <bgColor rgb="FFCEDBCE"/>
        </patternFill>
      </fill>
    </dxf>
    <dxf>
      <font>
        <strike val="0"/>
        <color auto="1"/>
      </font>
      <numFmt numFmtId="167" formatCode="0.0"/>
      <fill>
        <patternFill>
          <bgColor rgb="FFAEDBAD"/>
        </patternFill>
      </fill>
    </dxf>
    <dxf>
      <font>
        <strike val="0"/>
        <color auto="1"/>
      </font>
      <numFmt numFmtId="167" formatCode="0.0"/>
      <fill>
        <patternFill>
          <bgColor rgb="FF84DB82"/>
        </patternFill>
      </fill>
    </dxf>
  </dxf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200DC"/>
      <rgbColor rgb="000082FF"/>
      <rgbColor rgb="007EC2FD"/>
      <rgbColor rgb="00820000"/>
      <rgbColor rgb="00FF0000"/>
      <rgbColor rgb="00FFBF00"/>
      <rgbColor rgb="00016400"/>
      <rgbColor rgb="0002DC00"/>
      <rgbColor rgb="00B5FF00"/>
      <rgbColor rgb="00565656"/>
      <rgbColor rgb="00A5A5A5"/>
      <rgbColor rgb="00E5E5E5"/>
      <rgbColor rgb="00FF00FF"/>
      <rgbColor rgb="00000000"/>
      <rgbColor rgb="00FF99FF"/>
      <rgbColor rgb="00FFFF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6" Type="http://schemas.openxmlformats.org/officeDocument/2006/relationships/worksheet" Target="worksheets/sheet4.xml" /><Relationship Id="rId5" Type="http://schemas.openxmlformats.org/officeDocument/2006/relationships/worksheet" Target="worksheets/sheet3.xml" /><Relationship Id="rId9" Type="http://schemas.openxmlformats.org/officeDocument/2006/relationships/worksheet" Target="worksheets/sheet7.xml" /><Relationship Id="rId24" Type="http://schemas.openxmlformats.org/officeDocument/2006/relationships/worksheet" Target="worksheets/sheet22.xml" /><Relationship Id="rId25" Type="http://schemas.openxmlformats.org/officeDocument/2006/relationships/worksheet" Target="worksheets/sheet23.xml" /><Relationship Id="rId26" Type="http://schemas.openxmlformats.org/officeDocument/2006/relationships/sharedStrings" Target="sharedStrings.xml" /><Relationship Id="rId27" Type="http://schemas.openxmlformats.org/officeDocument/2006/relationships/calcChain" Target="calcChain.xml" /><Relationship Id="rId20" Type="http://schemas.openxmlformats.org/officeDocument/2006/relationships/worksheet" Target="worksheets/sheet18.xml" /><Relationship Id="rId21" Type="http://schemas.openxmlformats.org/officeDocument/2006/relationships/worksheet" Target="worksheets/sheet19.xml" /><Relationship Id="rId22" Type="http://schemas.openxmlformats.org/officeDocument/2006/relationships/worksheet" Target="worksheets/sheet20.xml" /><Relationship Id="rId23" Type="http://schemas.openxmlformats.org/officeDocument/2006/relationships/worksheet" Target="worksheets/sheet21.xml" /><Relationship Id="rId4" Type="http://schemas.openxmlformats.org/officeDocument/2006/relationships/worksheet" Target="worksheets/sheet2.xml" /><Relationship Id="rId77" Type="http://schemas.openxmlformats.org/officeDocument/2006/relationships/sheetMetadata" Target="metadata.xml" /><Relationship Id="rId8" Type="http://schemas.openxmlformats.org/officeDocument/2006/relationships/worksheet" Target="worksheets/sheet6.xml" /><Relationship Id="rId14" Type="http://schemas.openxmlformats.org/officeDocument/2006/relationships/worksheet" Target="worksheets/sheet12.xml" /><Relationship Id="rId15" Type="http://schemas.openxmlformats.org/officeDocument/2006/relationships/worksheet" Target="worksheets/sheet13.xml" /><Relationship Id="rId16" Type="http://schemas.openxmlformats.org/officeDocument/2006/relationships/worksheet" Target="worksheets/sheet14.xml" /><Relationship Id="rId17" Type="http://schemas.openxmlformats.org/officeDocument/2006/relationships/worksheet" Target="worksheets/sheet15.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worksheet" Target="worksheets/sheet10.xml" /><Relationship Id="rId13" Type="http://schemas.openxmlformats.org/officeDocument/2006/relationships/worksheet" Target="worksheets/sheet11.xml" /><Relationship Id="rId3" Type="http://schemas.openxmlformats.org/officeDocument/2006/relationships/worksheet" Target="worksheets/sheet1.xml" /><Relationship Id="rId18" Type="http://schemas.openxmlformats.org/officeDocument/2006/relationships/worksheet" Target="worksheets/sheet16.xml" /><Relationship Id="rId19" Type="http://schemas.openxmlformats.org/officeDocument/2006/relationships/worksheet" Target="worksheets/sheet17.xml" /><Relationship Id="rId1" Type="http://schemas.openxmlformats.org/officeDocument/2006/relationships/theme" Target="theme/theme1.xml" /><Relationship Id="rId2" Type="http://schemas.openxmlformats.org/officeDocument/2006/relationships/styles" Target="styles.xml" /><Relationship Id="rId7" Type="http://schemas.openxmlformats.org/officeDocument/2006/relationships/worksheet" Target="worksheets/sheet5.xml" /></Relationships>
</file>

<file path=xl/charts/_rels/chart12.xml.rels><?xml version="1.0" encoding="UTF-8" standalone="yes"?><Relationships xmlns="http://schemas.openxmlformats.org/package/2006/relationships"><Relationship Id="rId1" Type="http://schemas.microsoft.com/office/2011/relationships/chartStyle" Target="style12.xml" /><Relationship Id="rId2" Type="http://schemas.microsoft.com/office/2011/relationships/chartColorStyle" Target="colors12.xml" /></Relationships>
</file>

<file path=xl/charts/_rels/chart13.xml.rels><?xml version="1.0" encoding="UTF-8" standalone="yes"?><Relationships xmlns="http://schemas.openxmlformats.org/package/2006/relationships"><Relationship Id="rId1" Type="http://schemas.microsoft.com/office/2011/relationships/chartStyle" Target="style13.xml" /><Relationship Id="rId2" Type="http://schemas.microsoft.com/office/2011/relationships/chartColorStyle" Target="colors13.xml" /></Relationships>
</file>

<file path=xl/charts/_rels/chart14.xml.rels><?xml version="1.0" encoding="UTF-8" standalone="yes"?><Relationships xmlns="http://schemas.openxmlformats.org/package/2006/relationships"><Relationship Id="rId1" Type="http://schemas.microsoft.com/office/2011/relationships/chartStyle" Target="style14.xml" /><Relationship Id="rId2" Type="http://schemas.microsoft.com/office/2011/relationships/chartColorStyle" Target="colors14.xml" /></Relationships>
</file>

<file path=xl/charts/_rels/chart16.xml.rels><?xml version="1.0" encoding="UTF-8" standalone="yes"?><Relationships xmlns="http://schemas.openxmlformats.org/package/2006/relationships"><Relationship Id="rId1" Type="http://schemas.microsoft.com/office/2011/relationships/chartStyle" Target="style16.xml" /><Relationship Id="rId2" Type="http://schemas.microsoft.com/office/2011/relationships/chartColorStyle" Target="colors16.xml" /></Relationships>
</file>

<file path=xl/charts/_rels/chart17.xml.rels><?xml version="1.0" encoding="UTF-8" standalone="yes"?><Relationships xmlns="http://schemas.openxmlformats.org/package/2006/relationships"><Relationship Id="rId1" Type="http://schemas.microsoft.com/office/2011/relationships/chartStyle" Target="style17.xml" /><Relationship Id="rId2" Type="http://schemas.microsoft.com/office/2011/relationships/chartColorStyle" Target="colors17.xml" /></Relationships>
</file>

<file path=xl/charts/_rels/chart18.xml.rels><?xml version="1.0" encoding="UTF-8" standalone="yes"?><Relationships xmlns="http://schemas.openxmlformats.org/package/2006/relationships"><Relationship Id="rId1" Type="http://schemas.microsoft.com/office/2011/relationships/chartStyle" Target="style18.xml" /><Relationship Id="rId2" Type="http://schemas.microsoft.com/office/2011/relationships/chartColorStyle" Target="colors18.xml" /></Relationships>
</file>

<file path=xl/charts/_rels/chart5.xml.rels><?xml version="1.0" encoding="UTF-8" standalone="yes"?><Relationships xmlns="http://schemas.openxmlformats.org/package/2006/relationships"><Relationship Id="rId1" Type="http://schemas.openxmlformats.org/officeDocument/2006/relationships/chartUserShapes" Target="../drawings/drawing3.xml" /></Relationships>
</file>

<file path=xl/charts/chart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75"/>
          <c:y val="0.03375"/>
          <c:w val="0.91875"/>
          <c:h val="0.83325"/>
        </c:manualLayout>
      </c:layout>
      <c:barChart>
        <c:barDir val="col"/>
        <c:grouping val="stacked"/>
        <c:varyColors val="0"/>
        <c:ser>
          <c:idx val="0"/>
          <c:order val="0"/>
          <c:tx>
            <c:strRef>
              <c:f>OnePager!$BC$93</c:f>
            </c:strRef>
          </c:tx>
          <c:spPr>
            <a:noFill/>
            <a:ln w="9525">
              <a:noFill/>
            </a:ln>
            <a:effectLst/>
          </c:spPr>
          <c:invertIfNegative val="0"/>
          <c:cat>
            <c:numRef>
              <c:f>OnePager!$BB$35:$BH$35</c:f>
              <c:numCache>
                <c:formatCode>General</c:formatCode>
                <c:ptCount val="7"/>
              </c:numCache>
            </c:numRef>
          </c:cat>
          <c:val>
            <c:numRef>
              <c:f>OnePager!$BC$95:$BE$95</c:f>
              <c:numCache>
                <c:formatCode>#,##0</c:formatCode>
                <c:ptCount val="3"/>
                <c:pt idx="0">
                  <c:v>131.1</c:v>
                </c:pt>
                <c:pt idx="1">
                  <c:v>118.4</c:v>
                </c:pt>
                <c:pt idx="2">
                  <c:v>111.55</c:v>
                </c:pt>
              </c:numCache>
            </c:numRef>
          </c:val>
        </c:ser>
        <c:ser>
          <c:idx val="1"/>
          <c:order val="1"/>
          <c:tx>
            <c:strRef>
              <c:f>OnePager!$BB$105</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OnePager!$BB$35:$BH$35</c:f>
              <c:numCache>
                <c:formatCode>General</c:formatCode>
                <c:ptCount val="7"/>
              </c:numCache>
            </c:numRef>
          </c:cat>
          <c:val>
            <c:numRef>
              <c:f>OnePager!$BC$101:$BE$101</c:f>
              <c:numCache>
                <c:formatCode>#,##0</c:formatCode>
                <c:ptCount val="3"/>
                <c:pt idx="0">
                  <c:v>58.14</c:v>
                </c:pt>
                <c:pt idx="1">
                  <c:v>106.56</c:v>
                </c:pt>
                <c:pt idx="2">
                  <c:v>49.47</c:v>
                </c:pt>
              </c:numCache>
            </c:numRef>
          </c:val>
        </c:ser>
        <c:ser>
          <c:idx val="2"/>
          <c:order val="2"/>
          <c:tx>
            <c:strRef>
              <c:f>OnePager!$BB$106</c:f>
            </c:strRef>
          </c:tx>
          <c:spPr>
            <a:solidFill>
              <a:srgbClr val="0200DC"/>
            </a:solidFill>
            <a:ln w="9525">
              <a:noFill/>
            </a:ln>
            <a:effectLst/>
          </c:spPr>
          <c:invertIfNegative val="0"/>
          <c:dPt>
            <c:idx val="0"/>
            <c:invertIfNegative val="0"/>
            <c:spPr>
              <a:solidFill>
                <a:srgbClr val="0200DC"/>
              </a:solidFill>
              <a:ln w="9525">
                <a:noFill/>
              </a:ln>
            </c:spPr>
          </c:dPt>
          <c:dPt>
            <c:idx val="1"/>
            <c:invertIfNegative val="0"/>
            <c:spPr>
              <a:solidFill>
                <a:srgbClr val="0200DC"/>
              </a:solidFill>
              <a:ln w="9525">
                <a:noFill/>
              </a:ln>
            </c:spPr>
          </c:dPt>
          <c:dPt>
            <c:idx val="2"/>
            <c:invertIfNegative val="0"/>
            <c:spPr>
              <a:solidFill>
                <a:srgbClr val="0200DC"/>
              </a:solidFill>
              <a:ln w="9525">
                <a:noFill/>
              </a:ln>
            </c:spPr>
          </c:dPt>
          <c:dPt>
            <c:idx val="3"/>
            <c:invertIfNegative val="0"/>
            <c:spPr>
              <a:solidFill>
                <a:srgbClr val="0200DC"/>
              </a:solidFill>
              <a:ln w="9525">
                <a:noFill/>
              </a:ln>
            </c:spPr>
          </c:dPt>
          <c:dPt>
            <c:idx val="4"/>
            <c:invertIfNegative val="0"/>
            <c:spPr>
              <a:solidFill>
                <a:srgbClr val="0200DC"/>
              </a:solidFill>
              <a:ln w="9525">
                <a:noFill/>
              </a:ln>
            </c:spPr>
          </c:dPt>
          <c:cat>
            <c:numRef>
              <c:f>OnePager!$BB$35:$BH$35</c:f>
              <c:numCache>
                <c:formatCode>General</c:formatCode>
                <c:ptCount val="7"/>
              </c:numCache>
            </c:numRef>
          </c:cat>
          <c:val>
            <c:numRef>
              <c:f>OnePager!$BC$102:$BE$102</c:f>
              <c:numCache>
                <c:formatCode>#,##0</c:formatCode>
                <c:ptCount val="3"/>
                <c:pt idx="0">
                  <c:v>38.76</c:v>
                </c:pt>
                <c:pt idx="1">
                  <c:v>71.04</c:v>
                </c:pt>
                <c:pt idx="2">
                  <c:v>32.98</c:v>
                </c:pt>
              </c:numCache>
            </c:numRef>
          </c:val>
        </c:ser>
        <c:ser>
          <c:idx val="3"/>
          <c:order val="3"/>
          <c:tx>
            <c:strRef>
              <c:f>OnePager!$BB$107</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7EC2FD"/>
              </a:solidFill>
              <a:ln w="9525">
                <a:noFill/>
              </a:ln>
              <a:effectLst/>
            </c:spPr>
          </c:dPt>
          <c:dPt>
            <c:idx val="2"/>
            <c:invertIfNegative val="0"/>
            <c:spPr>
              <a:solidFill>
                <a:srgbClr val="99D1FF"/>
              </a:solidFill>
              <a:ln w="9525">
                <a:noFill/>
              </a:ln>
              <a:effectLst/>
            </c:spPr>
          </c:dPt>
          <c:dPt>
            <c:idx val="3"/>
            <c:invertIfNegative val="0"/>
            <c:spPr>
              <a:solidFill>
                <a:srgbClr val="FF0000"/>
              </a:solidFill>
              <a:ln w="9525">
                <a:noFill/>
              </a:ln>
              <a:effectLst/>
            </c:spPr>
          </c:dPt>
          <c:dPt>
            <c:idx val="4"/>
            <c:invertIfNegative val="0"/>
            <c:spPr>
              <a:solidFill>
                <a:srgbClr val="FF0000"/>
              </a:solidFill>
              <a:ln w="9525">
                <a:noFill/>
              </a:ln>
              <a:effectLst/>
            </c:spPr>
          </c:dPt>
          <c:cat>
            <c:numRef>
              <c:f>OnePager!$BB$35:$BH$35</c:f>
              <c:numCache>
                <c:formatCode>General</c:formatCode>
                <c:ptCount val="7"/>
              </c:numCache>
            </c:numRef>
          </c:cat>
          <c:val>
            <c:numRef>
              <c:f>OnePager!$BC$103:$BE$103</c:f>
              <c:numCache>
                <c:formatCode>#,##0</c:formatCode>
                <c:ptCount val="3"/>
                <c:pt idx="0">
                  <c:v>29.64</c:v>
                </c:pt>
                <c:pt idx="1">
                  <c:v>82.88</c:v>
                </c:pt>
                <c:pt idx="2">
                  <c:v>25.22</c:v>
                </c:pt>
              </c:numCache>
            </c:numRef>
          </c:val>
        </c:ser>
        <c:ser>
          <c:idx val="4"/>
          <c:order val="4"/>
          <c:tx>
            <c:strRef>
              <c:f>OnePager!$BB$108</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OnePager!$BB$35:$BH$35</c:f>
              <c:numCache>
                <c:formatCode>General</c:formatCode>
                <c:ptCount val="7"/>
              </c:numCache>
            </c:numRef>
          </c:cat>
          <c:val>
            <c:numRef>
              <c:f>OnePager!$BC$104:$BE$104</c:f>
              <c:numCache>
                <c:formatCode>#,##0</c:formatCode>
                <c:ptCount val="3"/>
                <c:pt idx="0">
                  <c:v>44.46</c:v>
                </c:pt>
                <c:pt idx="1">
                  <c:v>124.32</c:v>
                </c:pt>
                <c:pt idx="2">
                  <c:v>37.83</c:v>
                </c:pt>
              </c:numCache>
            </c:numRef>
          </c:val>
        </c:ser>
        <c:dLbls>
          <c:showLegendKey val="0"/>
          <c:showVal val="0"/>
          <c:showCatName val="0"/>
          <c:showSerName val="0"/>
          <c:showPercent val="0"/>
          <c:showBubbleSize val="0"/>
          <c:showLeaderLines val="0"/>
        </c:dLbls>
        <c:overlap val="100"/>
        <c:gapWidth val="250"/>
        <c:axId val="60056190"/>
        <c:axId val="57939890"/>
      </c:barChart>
      <c:lineChart>
        <c:grouping val="standard"/>
        <c:varyColors val="0"/>
        <c:ser>
          <c:idx val="5"/>
          <c:order val="5"/>
          <c:spPr>
            <a:ln w="28575">
              <a:noFill/>
            </a:ln>
            <a:effectLst/>
          </c:spPr>
          <c:marker>
            <c:symbol val="dash"/>
            <c:size val="15"/>
            <c:spPr>
              <a:solidFill>
                <a:schemeClr val="tx1"/>
              </a:solidFill>
              <a:ln w="9525" cap="flat" cmpd="sng">
                <a:solidFill>
                  <a:schemeClr val="tx1"/>
                </a:solidFill>
              </a:ln>
              <a:effectLst/>
            </c:spPr>
          </c:marker>
          <c:cat>
            <c:numLit>
              <c:formatCode>General</c:formatCode>
              <c:ptCount val="7"/>
            </c:numLit>
          </c:cat>
          <c:val>
            <c:numRef>
              <c:f>OnePager!$BC$97:$BE$97</c:f>
              <c:numCache>
                <c:formatCode>#,##0</c:formatCode>
                <c:ptCount val="3"/>
                <c:pt idx="0">
                  <c:v>228</c:v>
                </c:pt>
                <c:pt idx="1">
                  <c:v>296</c:v>
                </c:pt>
                <c:pt idx="2">
                  <c:v>194</c:v>
                </c:pt>
              </c:numCache>
            </c:numRef>
          </c:val>
          <c:smooth val="0"/>
        </c:ser>
        <c:dLbls>
          <c:showLegendKey val="0"/>
          <c:showVal val="0"/>
          <c:showCatName val="0"/>
          <c:showSerName val="0"/>
          <c:showPercent val="0"/>
          <c:showBubbleSize val="0"/>
          <c:showLeaderLines val="0"/>
        </c:dLbls>
        <c:marker val="1"/>
        <c:axId val="60056190"/>
        <c:axId val="57939890"/>
      </c:lineChart>
      <c:catAx>
        <c:axId val="60056190"/>
        <c:scaling>
          <c:orientation val="minMax"/>
        </c:scaling>
        <c:delete val="0"/>
        <c:axPos val="b"/>
        <c:numFmt formatCode="General" sourceLinked="1"/>
        <c:majorTickMark val="none"/>
        <c:minorTickMark val="none"/>
        <c:tickLblPos val="nextTo"/>
        <c:spPr>
          <a:ln w="9525">
            <a:noFill/>
          </a:ln>
          <a:effectLst/>
        </c:spPr>
        <c:crossAx val="57939890"/>
        <c:crosses val="autoZero"/>
        <c:auto val="1"/>
        <c:lblOffset val="100"/>
        <c:noMultiLvlLbl val="1"/>
      </c:catAx>
      <c:valAx>
        <c:axId val="57939890"/>
        <c:scaling>
          <c:orientation val="minMax"/>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en-US"/>
          </a:p>
        </c:txPr>
        <c:crossAx val="60056190"/>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5"/>
          <c:y val="0.0715"/>
          <c:w val="0.82275"/>
          <c:h val="0.6255"/>
        </c:manualLayout>
      </c:layout>
      <c:bubbleChart>
        <c:varyColors val="0"/>
        <c:ser>
          <c:idx val="0"/>
          <c:order val="0"/>
          <c:tx>
            <c:strRef>
              <c:f>BZ_BEURT!$AN$10</c:f>
            </c:strRef>
          </c:tx>
          <c:spPr>
            <a:solidFill>
              <a:srgbClr val="0200DC">
                <a:alpha val="74902"/>
              </a:srgbClr>
            </a:solidFill>
            <a:ln w="25400">
              <a:noFill/>
            </a:ln>
            <a:effectLst/>
          </c:spPr>
          <c:invertIfNegative val="0"/>
          <c:xVal>
            <c:numRef>
              <c:f>BZ_BEURT!$AO$10</c:f>
              <c:numCache>
                <c:formatCode>#,##0</c:formatCode>
                <c:ptCount val="1"/>
                <c:pt idx="0">
                  <c:v>25.8886608</c:v>
                </c:pt>
              </c:numCache>
            </c:numRef>
          </c:xVal>
          <c:yVal>
            <c:numRef>
              <c:f>BZ_BEURT!$AP$10</c:f>
              <c:numCache>
                <c:formatCode>0.00</c:formatCode>
                <c:ptCount val="1"/>
                <c:pt idx="0">
                  <c:v>1</c:v>
                </c:pt>
              </c:numCache>
            </c:numRef>
          </c:yVal>
          <c:bubbleSize>
            <c:numRef>
              <c:f>BZ_BEURT!$AJ$10</c:f>
              <c:numCache>
                <c:formatCode>#,##0</c:formatCode>
                <c:ptCount val="1"/>
                <c:pt idx="0">
                  <c:v>272.0033439</c:v>
                </c:pt>
              </c:numCache>
            </c:numRef>
          </c:bubbleSize>
        </c:ser>
        <c:ser>
          <c:idx val="1"/>
          <c:order val="1"/>
          <c:tx>
            <c:strRef>
              <c:f>BZ_BEURT!$AN$11</c:f>
            </c:strRef>
          </c:tx>
          <c:spPr>
            <a:solidFill>
              <a:srgbClr val="0082FF">
                <a:alpha val="74902"/>
              </a:srgbClr>
            </a:solidFill>
            <a:ln w="25400">
              <a:noFill/>
            </a:ln>
            <a:effectLst/>
          </c:spPr>
          <c:invertIfNegative val="0"/>
          <c:xVal>
            <c:numRef>
              <c:f>BZ_BEURT!$AO$11</c:f>
              <c:numCache>
                <c:formatCode>#,##0</c:formatCode>
                <c:ptCount val="1"/>
                <c:pt idx="0">
                  <c:v>9.77857399999996</c:v>
                </c:pt>
              </c:numCache>
            </c:numRef>
          </c:xVal>
          <c:yVal>
            <c:numRef>
              <c:f>BZ_BEURT!$AP$11</c:f>
              <c:numCache>
                <c:formatCode>0.00</c:formatCode>
                <c:ptCount val="1"/>
                <c:pt idx="0">
                  <c:v>0.368583824989421</c:v>
                </c:pt>
              </c:numCache>
            </c:numRef>
          </c:yVal>
          <c:bubbleSize>
            <c:numRef>
              <c:f>BZ_BEURT!$AJ$11</c:f>
              <c:numCache>
                <c:formatCode>#,##0</c:formatCode>
                <c:ptCount val="1"/>
                <c:pt idx="0">
                  <c:v>152.378574</c:v>
                </c:pt>
              </c:numCache>
            </c:numRef>
          </c:bubbleSize>
        </c:ser>
        <c:ser>
          <c:idx val="2"/>
          <c:order val="2"/>
          <c:tx>
            <c:strRef>
              <c:f>BZ_BEURT!$AN$12</c:f>
            </c:strRef>
          </c:tx>
          <c:spPr>
            <a:solidFill>
              <a:srgbClr val="7EC2FD">
                <a:alpha val="74902"/>
              </a:srgbClr>
            </a:solidFill>
            <a:ln w="25400">
              <a:noFill/>
            </a:ln>
            <a:effectLst/>
          </c:spPr>
          <c:invertIfNegative val="0"/>
          <c:xVal>
            <c:numRef>
              <c:f>BZ_BEURT!$AO$12</c:f>
              <c:numCache>
                <c:formatCode>#,##0</c:formatCode>
                <c:ptCount val="1"/>
                <c:pt idx="0">
                  <c:v>11.6900315</c:v>
                </c:pt>
              </c:numCache>
            </c:numRef>
          </c:xVal>
          <c:yVal>
            <c:numRef>
              <c:f>BZ_BEURT!$AP$12</c:f>
              <c:numCache>
                <c:formatCode>0.00</c:formatCode>
                <c:ptCount val="1"/>
                <c:pt idx="0">
                  <c:v>0.11672053807797</c:v>
                </c:pt>
              </c:numCache>
            </c:numRef>
          </c:yVal>
          <c:bubbleSize>
            <c:numRef>
              <c:f>BZ_BEURT!$AJ$12</c:f>
              <c:numCache>
                <c:formatCode>#,##0</c:formatCode>
                <c:ptCount val="1"/>
                <c:pt idx="0">
                  <c:v>142.4684523</c:v>
                </c:pt>
              </c:numCache>
            </c:numRef>
          </c:bubbleSize>
        </c:ser>
        <c:ser>
          <c:idx val="3"/>
          <c:order val="3"/>
          <c:tx>
            <c:strRef>
              <c:f>BZ_BEURT!$AN$13</c:f>
            </c:strRef>
          </c:tx>
          <c:spPr>
            <a:solidFill>
              <a:srgbClr val="016400">
                <a:alpha val="74902"/>
              </a:srgbClr>
            </a:solidFill>
            <a:ln w="25400">
              <a:noFill/>
            </a:ln>
            <a:effectLst/>
          </c:spPr>
          <c:invertIfNegative val="0"/>
          <c:xVal>
            <c:numRef>
              <c:f>BZ_BEURT!$AO$13</c:f>
              <c:numCache>
                <c:formatCode>#,##0</c:formatCode>
                <c:ptCount val="1"/>
                <c:pt idx="0">
                  <c:v>31.3418046</c:v>
                </c:pt>
              </c:numCache>
            </c:numRef>
          </c:xVal>
          <c:yVal>
            <c:numRef>
              <c:f>BZ_BEURT!$AP$13</c:f>
              <c:numCache>
                <c:formatCode>0.00</c:formatCode>
                <c:ptCount val="1"/>
                <c:pt idx="0">
                  <c:v>0.411052889401585</c:v>
                </c:pt>
              </c:numCache>
            </c:numRef>
          </c:yVal>
          <c:bubbleSize>
            <c:numRef>
              <c:f>BZ_BEURT!$AJ$13</c:f>
              <c:numCache>
                <c:formatCode>#,##0</c:formatCode>
                <c:ptCount val="1"/>
                <c:pt idx="0">
                  <c:v>136.9632102</c:v>
                </c:pt>
              </c:numCache>
            </c:numRef>
          </c:bubbleSize>
        </c:ser>
        <c:ser>
          <c:idx val="4"/>
          <c:order val="4"/>
          <c:tx>
            <c:strRef>
              <c:f>BZ_BEURT!$AN$14</c:f>
            </c:strRef>
          </c:tx>
          <c:spPr>
            <a:solidFill>
              <a:srgbClr val="02DC00">
                <a:alpha val="74902"/>
              </a:srgbClr>
            </a:solidFill>
            <a:ln w="25400">
              <a:noFill/>
            </a:ln>
            <a:effectLst/>
          </c:spPr>
          <c:invertIfNegative val="0"/>
          <c:xVal>
            <c:numRef>
              <c:f>BZ_BEURT!$AO$14</c:f>
              <c:numCache>
                <c:formatCode>#,##0</c:formatCode>
                <c:ptCount val="1"/>
                <c:pt idx="0">
                  <c:v>18.0279736</c:v>
                </c:pt>
              </c:numCache>
            </c:numRef>
          </c:xVal>
          <c:yVal>
            <c:numRef>
              <c:f>BZ_BEURT!$AP$14</c:f>
              <c:numCache>
                <c:formatCode>0.00</c:formatCode>
                <c:ptCount val="1"/>
                <c:pt idx="0">
                  <c:v>0.136037468232934</c:v>
                </c:pt>
              </c:numCache>
            </c:numRef>
          </c:yVal>
          <c:bubbleSize>
            <c:numRef>
              <c:f>BZ_BEURT!$AJ$14</c:f>
              <c:numCache>
                <c:formatCode>#,##0</c:formatCode>
                <c:ptCount val="1"/>
                <c:pt idx="0">
                  <c:v>104.5902943</c:v>
                </c:pt>
              </c:numCache>
            </c:numRef>
          </c:bubbleSize>
        </c:ser>
        <c:ser>
          <c:idx val="5"/>
          <c:order val="5"/>
          <c:tx>
            <c:strRef>
              <c:f>BZ_BEURT!$AN$15</c:f>
            </c:strRef>
          </c:tx>
          <c:spPr>
            <a:solidFill>
              <a:srgbClr val="B5FF00">
                <a:alpha val="74902"/>
              </a:srgbClr>
            </a:solidFill>
            <a:ln w="25400">
              <a:noFill/>
            </a:ln>
            <a:effectLst/>
          </c:spPr>
          <c:invertIfNegative val="0"/>
          <c:xVal>
            <c:numRef>
              <c:f>BZ_BEURT!$AO$15</c:f>
              <c:numCache>
                <c:formatCode>#,##0</c:formatCode>
                <c:ptCount val="1"/>
                <c:pt idx="0">
                  <c:v>-8.69942379999999</c:v>
                </c:pt>
              </c:numCache>
            </c:numRef>
          </c:xVal>
          <c:yVal>
            <c:numRef>
              <c:f>BZ_BEURT!$AP$15</c:f>
              <c:numCache>
                <c:formatCode>0.00</c:formatCode>
                <c:ptCount val="1"/>
                <c:pt idx="0">
                  <c:v>-0.0328076833708101</c:v>
                </c:pt>
              </c:numCache>
            </c:numRef>
          </c:yVal>
          <c:bubbleSize>
            <c:numRef>
              <c:f>BZ_BEURT!$AJ$15</c:f>
              <c:numCache>
                <c:formatCode>#,##0</c:formatCode>
                <c:ptCount val="1"/>
                <c:pt idx="0">
                  <c:v>102.7129687</c:v>
                </c:pt>
              </c:numCache>
            </c:numRef>
          </c:bubbleSize>
        </c:ser>
        <c:ser>
          <c:idx val="6"/>
          <c:order val="6"/>
          <c:tx>
            <c:strRef>
              <c:f>BZ_BEURT!$AN$16</c:f>
            </c:strRef>
          </c:tx>
          <c:spPr>
            <a:solidFill>
              <a:srgbClr val="FF0000">
                <a:alpha val="74902"/>
              </a:srgbClr>
            </a:solidFill>
            <a:ln w="25400">
              <a:noFill/>
            </a:ln>
            <a:effectLst/>
          </c:spPr>
          <c:invertIfNegative val="0"/>
          <c:xVal>
            <c:numRef>
              <c:f>BZ_BEURT!$AO$16</c:f>
              <c:numCache>
                <c:formatCode>#,##0</c:formatCode>
                <c:ptCount val="1"/>
                <c:pt idx="0">
                  <c:v>1.571737</c:v>
                </c:pt>
              </c:numCache>
            </c:numRef>
          </c:xVal>
          <c:yVal>
            <c:numRef>
              <c:f>BZ_BEURT!$AP$16</c:f>
              <c:numCache>
                <c:formatCode>0.00</c:formatCode>
                <c:ptCount val="1"/>
                <c:pt idx="0">
                  <c:v>0.513183360219809</c:v>
                </c:pt>
              </c:numCache>
            </c:numRef>
          </c:yVal>
          <c:bubbleSize>
            <c:numRef>
              <c:f>BZ_BEURT!$AJ$16</c:f>
              <c:numCache>
                <c:formatCode>#,##0</c:formatCode>
                <c:ptCount val="1"/>
                <c:pt idx="0">
                  <c:v>92.2816769</c:v>
                </c:pt>
              </c:numCache>
            </c:numRef>
          </c:bubbleSize>
        </c:ser>
        <c:ser>
          <c:idx val="7"/>
          <c:order val="7"/>
          <c:tx>
            <c:strRef>
              <c:f>BZ_BEURT!$AN$17</c:f>
            </c:strRef>
          </c:tx>
          <c:spPr>
            <a:solidFill>
              <a:srgbClr val="820000">
                <a:alpha val="74902"/>
              </a:srgbClr>
            </a:solidFill>
            <a:ln w="25400">
              <a:noFill/>
            </a:ln>
            <a:effectLst/>
          </c:spPr>
          <c:invertIfNegative val="0"/>
          <c:xVal>
            <c:numRef>
              <c:f>BZ_BEURT!$AO$17</c:f>
              <c:numCache>
                <c:formatCode>#,##0</c:formatCode>
                <c:ptCount val="1"/>
                <c:pt idx="0">
                  <c:v>24.7842294</c:v>
                </c:pt>
              </c:numCache>
            </c:numRef>
          </c:xVal>
          <c:yVal>
            <c:numRef>
              <c:f>BZ_BEURT!$AP$17</c:f>
              <c:numCache>
                <c:formatCode>0.00</c:formatCode>
                <c:ptCount val="1"/>
                <c:pt idx="0">
                  <c:v>0.46941315844057</c:v>
                </c:pt>
              </c:numCache>
            </c:numRef>
          </c:yVal>
          <c:bubbleSize>
            <c:numRef>
              <c:f>BZ_BEURT!$AJ$17</c:f>
              <c:numCache>
                <c:formatCode>#,##0</c:formatCode>
                <c:ptCount val="1"/>
                <c:pt idx="0">
                  <c:v>84.1868945</c:v>
                </c:pt>
              </c:numCache>
            </c:numRef>
          </c:bubbleSize>
        </c:ser>
        <c:showNegBubbles val="0"/>
        <c:axId val="7437436"/>
        <c:axId val="57264269"/>
      </c:bubbleChart>
      <c:valAx>
        <c:axId val="7437436"/>
        <c:scaling>
          <c:orientation val="minMax"/>
        </c:scaling>
        <c:delete val="0"/>
        <c:axPos val="b"/>
        <c:title>
          <c:tx>
            <c:strRef>
              <c:f>BZ_BEURT!$AO$9</c:f>
            </c:strRef>
          </c:tx>
          <c:layout>
            <c:manualLayout>
              <c:xMode val="edge"/>
              <c:yMode val="edge"/>
              <c:x val="0.33725"/>
              <c:y val="0.861"/>
            </c:manualLayout>
          </c:layout>
          <c:overlay val="0"/>
          <c:spPr>
            <a:noFill/>
            <a:ln w="9525">
              <a:noFill/>
            </a:ln>
            <a:effectLst/>
          </c:spPr>
          <c:txPr>
            <a:bodyPr vert="horz" rot="0" wrap="square"/>
            <a:lstStyle/>
            <a:p>
              <a:pPr algn="ctr">
                <a:defRPr lang="en-US" sz="900" b="0" i="0" u="none" baseline="0" kern="1200">
                  <a:solidFill>
                    <a:srgbClr val="000000"/>
                  </a:solidFill>
                  <a:latin typeface="Arial"/>
                  <a:ea typeface="Arial"/>
                </a:defRPr>
              </a:pPr>
              <a:endParaRPr lang="en-US"/>
            </a:p>
          </c:txPr>
        </c:title>
        <c:majorGridlines>
          <c:spPr>
            <a:ln w="9525" cap="flat" cmpd="sng">
              <a:solidFill>
                <a:schemeClr val="bg1">
                  <a:lumMod val="50000"/>
                </a:schemeClr>
              </a:solidFill>
              <a:round/>
            </a:ln>
            <a:effectLst/>
          </c:spPr>
        </c:majorGridlines>
        <c:numFmt formatCode="#,##0" sourceLinked="0"/>
        <c:majorTickMark val="none"/>
        <c:minorTickMark val="none"/>
        <c:tickLblPos val="low"/>
        <c:spPr>
          <a:noFill/>
          <a:ln w="9525" cap="flat" cmpd="sng">
            <a:solidFill>
              <a:schemeClr val="bg1">
                <a:lumMod val="50000"/>
              </a:schemeClr>
            </a:solidFill>
            <a:round/>
          </a:ln>
          <a:effectLst/>
        </c:spPr>
        <c:txPr>
          <a:bodyPr vert="horz" rot="-5400000"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57264269"/>
        <c:crossesAt val="0"/>
        <c:crossBetween val="midCat"/>
      </c:valAx>
      <c:valAx>
        <c:axId val="57264269"/>
        <c:scaling>
          <c:orientation val="minMax"/>
          <c:max val="1.5"/>
          <c:min val="-1.5"/>
        </c:scaling>
        <c:delete val="0"/>
        <c:axPos val="l"/>
        <c:title>
          <c:tx>
            <c:strRef>
              <c:f>BZ_BEURT!$AP$9</c:f>
            </c:strRef>
          </c:tx>
          <c:layout>
            <c:manualLayout>
              <c:xMode val="edge"/>
              <c:yMode val="edge"/>
              <c:x val="0"/>
              <c:y val="0.17275"/>
            </c:manualLayout>
          </c:layout>
          <c:overlay val="0"/>
          <c:spPr>
            <a:noFill/>
            <a:ln w="9525">
              <a:noFill/>
            </a:ln>
            <a:effectLst/>
          </c:spPr>
          <c:txPr>
            <a:bodyPr vert="horz" rot="-5400000" wrap="square"/>
            <a:lstStyle/>
            <a:p>
              <a:pPr algn="ctr">
                <a:defRPr lang="en-US" sz="900" b="0" i="0" u="none" baseline="0" kern="1200">
                  <a:solidFill>
                    <a:srgbClr val="000000"/>
                  </a:solidFill>
                  <a:latin typeface="Arial"/>
                  <a:ea typeface="Arial"/>
                </a:defRPr>
              </a:pPr>
              <a:endParaRPr lang="en-US"/>
            </a:p>
          </c:txPr>
        </c:title>
        <c:majorGridlines>
          <c:spPr>
            <a:ln w="9525" cap="flat" cmpd="sng">
              <a:solidFill>
                <a:schemeClr val="bg1">
                  <a:lumMod val="50000"/>
                </a:schemeClr>
              </a:solidFill>
              <a:round/>
            </a:ln>
            <a:effectLst/>
          </c:spPr>
        </c:majorGridlines>
        <c:numFmt formatCode="#,##0.0" sourceLinked="0"/>
        <c:majorTickMark val="none"/>
        <c:minorTickMark val="none"/>
        <c:tickLblPos val="low"/>
        <c:spPr>
          <a:noFill/>
          <a:ln w="9525" cap="flat" cmpd="sng">
            <a:solidFill>
              <a:schemeClr val="bg1">
                <a:lumMod val="50000"/>
              </a:schemeClr>
            </a:solidFill>
            <a:round/>
          </a:ln>
          <a:effectLst/>
        </c:spPr>
        <c:txPr>
          <a:bodyPr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7437436"/>
        <c:crosses val="autoZero"/>
        <c:crossBetween val="midCat"/>
      </c:valAx>
      <c:spPr>
        <a:noFill/>
        <a:ln w="9525">
          <a:noFill/>
        </a:ln>
        <a:effectLst/>
      </c:spPr>
    </c:plotArea>
    <c:legend>
      <c:legendPos val="b"/>
      <c:layout>
        <c:manualLayout>
          <c:xMode val="edge"/>
          <c:yMode val="edge"/>
          <c:x val="0.008"/>
          <c:y val="0.91775"/>
          <c:w val="0.99075"/>
          <c:h val="0.081"/>
        </c:manualLayout>
      </c:layout>
      <c:overlay val="0"/>
      <c:spPr>
        <a:noFill/>
        <a:ln w="9525">
          <a:noFill/>
        </a:ln>
        <a:effectLst/>
      </c:spPr>
      <c:txPr>
        <a:bodyPr wrap="square"/>
        <a:lstStyle/>
        <a:p>
          <a:pPr algn="ct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chartSpace>
</file>

<file path=xl/charts/chart1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25"/>
          <c:y val="0.0715"/>
          <c:w val="0.81875"/>
          <c:h val="0.6065"/>
        </c:manualLayout>
      </c:layout>
      <c:bubbleChart>
        <c:varyColors val="0"/>
        <c:ser>
          <c:idx val="0"/>
          <c:order val="0"/>
          <c:tx>
            <c:strRef>
              <c:f>BZ_BEURT!$AL$47</c:f>
            </c:strRef>
          </c:tx>
          <c:spPr>
            <a:solidFill>
              <a:srgbClr val="0200DC">
                <a:alpha val="74902"/>
              </a:srgbClr>
            </a:solidFill>
            <a:ln w="25400">
              <a:noFill/>
            </a:ln>
            <a:effectLst/>
          </c:spPr>
          <c:invertIfNegative val="0"/>
          <c:xVal>
            <c:numRef>
              <c:f>BZ_BEURT!$AN$47</c:f>
              <c:numCache>
                <c:formatCode>#,##0</c:formatCode>
                <c:ptCount val="1"/>
                <c:pt idx="0">
                  <c:v>-144.9377995</c:v>
                </c:pt>
              </c:numCache>
            </c:numRef>
          </c:xVal>
          <c:yVal>
            <c:numRef>
              <c:f>BZ_BEURT!$AO$47</c:f>
              <c:numCache>
                <c:formatCode>#,##0.00</c:formatCode>
                <c:ptCount val="1"/>
                <c:pt idx="0">
                  <c:v>0.179582511472027</c:v>
                </c:pt>
              </c:numCache>
            </c:numRef>
          </c:yVal>
          <c:bubbleSize>
            <c:numRef>
              <c:f>BZ_BEURT!$AP$47</c:f>
              <c:numCache>
                <c:formatCode>#,##0.00</c:formatCode>
                <c:ptCount val="1"/>
                <c:pt idx="0">
                  <c:v>1876.046354</c:v>
                </c:pt>
              </c:numCache>
            </c:numRef>
          </c:bubbleSize>
        </c:ser>
        <c:ser>
          <c:idx val="1"/>
          <c:order val="1"/>
          <c:tx>
            <c:strRef>
              <c:f>BZ_BEURT!$AL$48</c:f>
            </c:strRef>
          </c:tx>
          <c:spPr>
            <a:solidFill>
              <a:srgbClr val="0082FF">
                <a:alpha val="74902"/>
              </a:srgbClr>
            </a:solidFill>
            <a:ln w="25400">
              <a:noFill/>
            </a:ln>
            <a:effectLst/>
          </c:spPr>
          <c:invertIfNegative val="0"/>
          <c:xVal>
            <c:numRef>
              <c:f>BZ_BEURT!$AN$48</c:f>
              <c:numCache>
                <c:formatCode>#,##0</c:formatCode>
                <c:ptCount val="1"/>
                <c:pt idx="0">
                  <c:v>273.6591044</c:v>
                </c:pt>
              </c:numCache>
            </c:numRef>
          </c:xVal>
          <c:yVal>
            <c:numRef>
              <c:f>BZ_BEURT!$AO$48</c:f>
              <c:numCache>
                <c:formatCode>#,##0.00</c:formatCode>
                <c:ptCount val="1"/>
                <c:pt idx="0">
                  <c:v>0.531360130875786</c:v>
                </c:pt>
              </c:numCache>
            </c:numRef>
          </c:yVal>
          <c:bubbleSize>
            <c:numRef>
              <c:f>BZ_BEURT!$AP$48</c:f>
              <c:numCache>
                <c:formatCode>#,##0.00</c:formatCode>
                <c:ptCount val="1"/>
                <c:pt idx="0">
                  <c:v>524.9444954</c:v>
                </c:pt>
              </c:numCache>
            </c:numRef>
          </c:bubbleSize>
        </c:ser>
        <c:ser>
          <c:idx val="2"/>
          <c:order val="2"/>
          <c:tx>
            <c:strRef>
              <c:f>BZ_BEURT!$AL$49</c:f>
            </c:strRef>
          </c:tx>
          <c:spPr>
            <a:solidFill>
              <a:srgbClr val="7EC2FD">
                <a:alpha val="74902"/>
              </a:srgbClr>
            </a:solidFill>
            <a:ln w="25400">
              <a:noFill/>
            </a:ln>
            <a:effectLst/>
          </c:spPr>
          <c:invertIfNegative val="0"/>
          <c:xVal>
            <c:numRef>
              <c:f>BZ_BEURT!$AN$49</c:f>
              <c:numCache>
                <c:formatCode>#,##0</c:formatCode>
                <c:ptCount val="1"/>
                <c:pt idx="0">
                  <c:v>-7.91853180000007</c:v>
                </c:pt>
              </c:numCache>
            </c:numRef>
          </c:xVal>
          <c:yVal>
            <c:numRef>
              <c:f>BZ_BEURT!$AO$49</c:f>
              <c:numCache>
                <c:formatCode>#,##0.00</c:formatCode>
                <c:ptCount val="1"/>
                <c:pt idx="0">
                  <c:v>0.135812309692788</c:v>
                </c:pt>
              </c:numCache>
            </c:numRef>
          </c:yVal>
          <c:bubbleSize>
            <c:numRef>
              <c:f>BZ_BEURT!$AP$49</c:f>
              <c:numCache>
                <c:formatCode>#,##0.00</c:formatCode>
                <c:ptCount val="1"/>
                <c:pt idx="0">
                  <c:v>596.3440307</c:v>
                </c:pt>
              </c:numCache>
            </c:numRef>
          </c:bubbleSize>
        </c:ser>
        <c:ser>
          <c:idx val="3"/>
          <c:order val="3"/>
          <c:tx>
            <c:strRef>
              <c:f>BZ_BEURT!$AL$50</c:f>
            </c:strRef>
          </c:tx>
          <c:spPr>
            <a:solidFill>
              <a:srgbClr val="016400">
                <a:alpha val="74902"/>
              </a:srgbClr>
            </a:solidFill>
            <a:ln w="25400">
              <a:noFill/>
            </a:ln>
            <a:effectLst/>
          </c:spPr>
          <c:invertIfNegative val="0"/>
          <c:xVal>
            <c:numRef>
              <c:f>BZ_BEURT!$AN$50</c:f>
              <c:numCache>
                <c:formatCode>#,##0</c:formatCode>
                <c:ptCount val="1"/>
                <c:pt idx="0">
                  <c:v>-13.8341422</c:v>
                </c:pt>
              </c:numCache>
            </c:numRef>
          </c:xVal>
          <c:yVal>
            <c:numRef>
              <c:f>BZ_BEURT!$AO$50</c:f>
              <c:numCache>
                <c:formatCode>#,##0.00</c:formatCode>
                <c:ptCount val="1"/>
                <c:pt idx="0">
                  <c:v>-0.291801345194925</c:v>
                </c:pt>
              </c:numCache>
            </c:numRef>
          </c:yVal>
          <c:bubbleSize>
            <c:numRef>
              <c:f>BZ_BEURT!$AP$50</c:f>
              <c:numCache>
                <c:formatCode>#,##0.00</c:formatCode>
                <c:ptCount val="1"/>
                <c:pt idx="0">
                  <c:v>64.9750269</c:v>
                </c:pt>
              </c:numCache>
            </c:numRef>
          </c:bubbleSize>
        </c:ser>
        <c:ser>
          <c:idx val="4"/>
          <c:order val="4"/>
          <c:tx>
            <c:strRef>
              <c:f>BZ_BEURT!$AL$51</c:f>
            </c:strRef>
          </c:tx>
          <c:spPr>
            <a:solidFill>
              <a:srgbClr val="02DC00">
                <a:alpha val="74902"/>
              </a:srgbClr>
            </a:solidFill>
            <a:ln w="25400">
              <a:noFill/>
            </a:ln>
            <a:effectLst/>
          </c:spPr>
          <c:invertIfNegative val="0"/>
          <c:xVal>
            <c:numRef>
              <c:f>BZ_BEURT!$AN$51</c:f>
              <c:numCache>
                <c:formatCode>#,##0</c:formatCode>
                <c:ptCount val="1"/>
                <c:pt idx="0">
                  <c:v>22.5933964</c:v>
                </c:pt>
              </c:numCache>
            </c:numRef>
          </c:xVal>
          <c:yVal>
            <c:numRef>
              <c:f>BZ_BEURT!$AO$51</c:f>
              <c:numCache>
                <c:formatCode>#,##0.00</c:formatCode>
                <c:ptCount val="1"/>
                <c:pt idx="0">
                  <c:v>0.145900672597463</c:v>
                </c:pt>
              </c:numCache>
            </c:numRef>
          </c:yVal>
          <c:bubbleSize>
            <c:numRef>
              <c:f>BZ_BEURT!$AP$51</c:f>
              <c:numCache>
                <c:formatCode>#,##0.00</c:formatCode>
                <c:ptCount val="1"/>
                <c:pt idx="0">
                  <c:v>129.1260635</c:v>
                </c:pt>
              </c:numCache>
            </c:numRef>
          </c:bubbleSize>
        </c:ser>
        <c:ser>
          <c:idx val="5"/>
          <c:order val="5"/>
          <c:tx>
            <c:strRef>
              <c:f>BZ_BEURT!$AL$52</c:f>
            </c:strRef>
          </c:tx>
          <c:spPr>
            <a:solidFill>
              <a:srgbClr val="B5FF00">
                <a:alpha val="74902"/>
              </a:srgbClr>
            </a:solidFill>
            <a:ln w="25400">
              <a:noFill/>
            </a:ln>
            <a:effectLst/>
          </c:spPr>
          <c:invertIfNegative val="0"/>
          <c:xVal>
            <c:numRef>
              <c:f>BZ_BEURT!$AN$52</c:f>
              <c:numCache>
                <c:formatCode>#,##0</c:formatCode>
                <c:ptCount val="1"/>
                <c:pt idx="0">
                  <c:v>-49.1982743</c:v>
                </c:pt>
              </c:numCache>
            </c:numRef>
          </c:xVal>
          <c:yVal>
            <c:numRef>
              <c:f>BZ_BEURT!$AO$52</c:f>
              <c:numCache>
                <c:formatCode>#,##0.00</c:formatCode>
                <c:ptCount val="1"/>
                <c:pt idx="0">
                  <c:v>0.219460619104809</c:v>
                </c:pt>
              </c:numCache>
            </c:numRef>
          </c:yVal>
          <c:bubbleSize>
            <c:numRef>
              <c:f>BZ_BEURT!$AP$52</c:f>
              <c:numCache>
                <c:formatCode>#,##0.00</c:formatCode>
                <c:ptCount val="1"/>
                <c:pt idx="0">
                  <c:v>1117.2704332</c:v>
                </c:pt>
              </c:numCache>
            </c:numRef>
          </c:bubbleSize>
        </c:ser>
        <c:ser>
          <c:idx val="6"/>
          <c:order val="6"/>
          <c:tx>
            <c:strRef>
              <c:f>BZ_BEURT!$AL$53</c:f>
            </c:strRef>
          </c:tx>
          <c:spPr>
            <a:solidFill>
              <a:srgbClr val="FF0000">
                <a:alpha val="74902"/>
              </a:srgbClr>
            </a:solidFill>
            <a:ln w="25400">
              <a:noFill/>
            </a:ln>
            <a:effectLst/>
          </c:spPr>
          <c:invertIfNegative val="0"/>
          <c:xVal>
            <c:numRef>
              <c:f>BZ_BEURT!$AN$53</c:f>
              <c:numCache>
                <c:formatCode>#,##0</c:formatCode>
                <c:ptCount val="1"/>
                <c:pt idx="0">
                  <c:v>-53.9909741</c:v>
                </c:pt>
              </c:numCache>
            </c:numRef>
          </c:xVal>
          <c:yVal>
            <c:numRef>
              <c:f>BZ_BEURT!$AO$53</c:f>
              <c:numCache>
                <c:formatCode>#,##0.00</c:formatCode>
                <c:ptCount val="1"/>
                <c:pt idx="0">
                  <c:v>0.0632647756714475</c:v>
                </c:pt>
              </c:numCache>
            </c:numRef>
          </c:yVal>
          <c:bubbleSize>
            <c:numRef>
              <c:f>BZ_BEURT!$AP$53</c:f>
              <c:numCache>
                <c:formatCode>#,##0.00</c:formatCode>
                <c:ptCount val="1"/>
                <c:pt idx="0">
                  <c:v>283.7103206</c:v>
                </c:pt>
              </c:numCache>
            </c:numRef>
          </c:bubbleSize>
        </c:ser>
        <c:ser>
          <c:idx val="7"/>
          <c:order val="7"/>
          <c:tx>
            <c:strRef>
              <c:f>BZ_BEURT!$AL$54</c:f>
            </c:strRef>
          </c:tx>
          <c:spPr>
            <a:solidFill>
              <a:srgbClr val="820000">
                <a:alpha val="74902"/>
              </a:srgbClr>
            </a:solidFill>
            <a:ln w="25400">
              <a:noFill/>
            </a:ln>
            <a:effectLst/>
          </c:spPr>
          <c:invertIfNegative val="0"/>
          <c:xVal>
            <c:numRef>
              <c:f>BZ_BEURT!$AN$54</c:f>
              <c:numCache>
                <c:formatCode>#,##0</c:formatCode>
                <c:ptCount val="1"/>
                <c:pt idx="0">
                  <c:v>-48.5989684</c:v>
                </c:pt>
              </c:numCache>
            </c:numRef>
          </c:xVal>
          <c:yVal>
            <c:numRef>
              <c:f>BZ_BEURT!$AO$54</c:f>
              <c:numCache>
                <c:formatCode>#,##0.00</c:formatCode>
                <c:ptCount val="1"/>
                <c:pt idx="0">
                  <c:v>0.186346007561249</c:v>
                </c:pt>
              </c:numCache>
            </c:numRef>
          </c:yVal>
          <c:bubbleSize>
            <c:numRef>
              <c:f>BZ_BEURT!$AP$54</c:f>
              <c:numCache>
                <c:formatCode>#,##0.00</c:formatCode>
                <c:ptCount val="1"/>
                <c:pt idx="0">
                  <c:v>229.02868</c:v>
                </c:pt>
              </c:numCache>
            </c:numRef>
          </c:bubbleSize>
        </c:ser>
        <c:showNegBubbles val="0"/>
        <c:axId val="44494162"/>
        <c:axId val="58843415"/>
      </c:bubbleChart>
      <c:valAx>
        <c:axId val="44494162"/>
        <c:scaling>
          <c:orientation val="minMax"/>
        </c:scaling>
        <c:delete val="0"/>
        <c:axPos val="b"/>
        <c:title>
          <c:tx>
            <c:strRef>
              <c:f>BZ_BEURT!$AN$46</c:f>
            </c:strRef>
          </c:tx>
          <c:layout>
            <c:manualLayout>
              <c:xMode val="edge"/>
              <c:yMode val="edge"/>
              <c:x val="0.25275"/>
              <c:y val="0.83625"/>
            </c:manualLayout>
          </c:layout>
          <c:overlay val="0"/>
          <c:spPr>
            <a:noFill/>
            <a:ln w="9525">
              <a:noFill/>
            </a:ln>
            <a:effectLst/>
          </c:spPr>
          <c:txPr>
            <a:bodyPr vert="horz" rot="0" wrap="square"/>
            <a:lstStyle/>
            <a:p>
              <a:pPr algn="ctr">
                <a:defRPr lang="en-US" sz="900" b="0" i="0" u="none" baseline="0" kern="1200">
                  <a:solidFill>
                    <a:srgbClr val="000000"/>
                  </a:solidFill>
                  <a:latin typeface="Arial"/>
                  <a:ea typeface="Arial"/>
                </a:defRPr>
              </a:pPr>
              <a:endParaRPr lang="en-US"/>
            </a:p>
          </c:txPr>
        </c:title>
        <c:majorGridlines>
          <c:spPr>
            <a:ln w="9525" cap="flat" cmpd="sng">
              <a:solidFill>
                <a:schemeClr val="bg1">
                  <a:lumMod val="50000"/>
                </a:schemeClr>
              </a:solidFill>
              <a:round/>
            </a:ln>
            <a:effectLst/>
          </c:spPr>
        </c:majorGridlines>
        <c:numFmt formatCode="#,##0" sourceLinked="0"/>
        <c:majorTickMark val="none"/>
        <c:minorTickMark val="none"/>
        <c:tickLblPos val="low"/>
        <c:spPr>
          <a:noFill/>
          <a:ln w="9525" cap="flat" cmpd="sng">
            <a:solidFill>
              <a:schemeClr val="bg1">
                <a:lumMod val="50000"/>
              </a:schemeClr>
            </a:solidFill>
            <a:round/>
          </a:ln>
          <a:effectLst/>
        </c:spPr>
        <c:txPr>
          <a:bodyPr vert="horz" rot="-5400000"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58843415"/>
        <c:crossesAt val="0"/>
        <c:crossBetween val="midCat"/>
      </c:valAx>
      <c:valAx>
        <c:axId val="58843415"/>
        <c:scaling>
          <c:orientation val="minMax"/>
          <c:max val="1.5"/>
          <c:min val="-1.5"/>
        </c:scaling>
        <c:delete val="0"/>
        <c:axPos val="l"/>
        <c:title>
          <c:tx>
            <c:strRef>
              <c:f>BZ_BEURT!$AO$46</c:f>
            </c:strRef>
          </c:tx>
          <c:layout>
            <c:manualLayout>
              <c:xMode val="edge"/>
              <c:yMode val="edge"/>
              <c:x val="0"/>
              <c:y val="0.1275"/>
            </c:manualLayout>
          </c:layout>
          <c:overlay val="0"/>
          <c:spPr>
            <a:noFill/>
            <a:ln w="9525">
              <a:noFill/>
            </a:ln>
            <a:effectLst/>
          </c:spPr>
          <c:txPr>
            <a:bodyPr vert="horz" rot="-5400000" wrap="square"/>
            <a:lstStyle/>
            <a:p>
              <a:pPr algn="ctr">
                <a:defRPr lang="en-US" sz="900" b="0" i="0" u="none" baseline="0" kern="1200">
                  <a:solidFill>
                    <a:srgbClr val="000000"/>
                  </a:solidFill>
                  <a:latin typeface="Arial"/>
                  <a:ea typeface="Arial"/>
                </a:defRPr>
              </a:pPr>
              <a:endParaRPr lang="en-US"/>
            </a:p>
          </c:txPr>
        </c:title>
        <c:majorGridlines>
          <c:spPr>
            <a:ln w="9525" cap="flat" cmpd="sng">
              <a:solidFill>
                <a:schemeClr val="bg1">
                  <a:lumMod val="50000"/>
                </a:schemeClr>
              </a:solidFill>
              <a:round/>
            </a:ln>
            <a:effectLst/>
          </c:spPr>
        </c:majorGridlines>
        <c:numFmt formatCode="#,##0.0" sourceLinked="0"/>
        <c:majorTickMark val="none"/>
        <c:minorTickMark val="none"/>
        <c:tickLblPos val="low"/>
        <c:spPr>
          <a:noFill/>
          <a:ln w="9525" cap="flat" cmpd="sng">
            <a:solidFill>
              <a:schemeClr val="bg1">
                <a:lumMod val="50000"/>
              </a:schemeClr>
            </a:solidFill>
            <a:round/>
          </a:ln>
          <a:effectLst/>
        </c:spPr>
        <c:txPr>
          <a:bodyPr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44494162"/>
        <c:crosses val="autoZero"/>
        <c:crossBetween val="midCat"/>
      </c:valAx>
      <c:spPr>
        <a:noFill/>
        <a:ln w="9525">
          <a:noFill/>
        </a:ln>
        <a:effectLst/>
      </c:spPr>
    </c:plotArea>
    <c:legend>
      <c:legendPos val="b"/>
      <c:layout>
        <c:manualLayout>
          <c:xMode val="edge"/>
          <c:yMode val="edge"/>
          <c:x val="0"/>
          <c:y val="0.892"/>
          <c:w val="0.998"/>
          <c:h val="0.0605"/>
        </c:manualLayout>
      </c:layout>
      <c:overlay val="0"/>
      <c:spPr>
        <a:noFill/>
        <a:ln w="9525">
          <a:noFill/>
        </a:ln>
        <a:effectLst/>
      </c:spPr>
      <c:txPr>
        <a:bodyPr wrap="square"/>
        <a:lstStyle/>
        <a:p>
          <a:pPr algn="ct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chartSpace>
</file>

<file path=xl/charts/chart1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125"/>
          <c:y val="0.033"/>
          <c:w val="0.89125"/>
          <c:h val="0.86325"/>
        </c:manualLayout>
      </c:layout>
      <c:barChart>
        <c:barDir val="col"/>
        <c:grouping val="stacked"/>
        <c:varyColors val="0"/>
        <c:ser>
          <c:idx val="0"/>
          <c:order val="0"/>
          <c:spPr>
            <a:noFill/>
            <a:ln w="9525">
              <a:noFill/>
            </a:ln>
            <a:effectLst/>
          </c:spPr>
          <c:invertIfNegative val="0"/>
          <c:cat>
            <c:strRef>
              <c:f>BZ_BOXP!$Y$172:$AL$172</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BZ_BOXP!$Y$173:$AL$173</c:f>
              <c:numCache>
                <c:formatCode>0.0%</c:formatCode>
                <c:ptCount val="14"/>
                <c:pt idx="0">
                  <c:v>0</c:v>
                </c:pt>
                <c:pt idx="1">
                  <c:v>0</c:v>
                </c:pt>
                <c:pt idx="2">
                  <c:v>0.0299081833290332</c:v>
                </c:pt>
                <c:pt idx="3">
                  <c:v>0</c:v>
                </c:pt>
                <c:pt idx="4">
                  <c:v>0.0297407304010444</c:v>
                </c:pt>
                <c:pt idx="5">
                  <c:v>0</c:v>
                </c:pt>
                <c:pt idx="6">
                  <c:v>0</c:v>
                </c:pt>
                <c:pt idx="7">
                  <c:v>0</c:v>
                </c:pt>
                <c:pt idx="8">
                  <c:v>0</c:v>
                </c:pt>
                <c:pt idx="9">
                  <c:v>0</c:v>
                </c:pt>
                <c:pt idx="10">
                  <c:v>0.00912119964659218</c:v>
                </c:pt>
                <c:pt idx="11">
                  <c:v>0</c:v>
                </c:pt>
                <c:pt idx="12">
                  <c:v>0</c:v>
                </c:pt>
                <c:pt idx="13">
                  <c:v>0.00952796132223994</c:v>
                </c:pt>
              </c:numCache>
            </c:numRef>
          </c:val>
        </c:ser>
        <c:ser>
          <c:idx val="1"/>
          <c:order val="1"/>
          <c:spPr>
            <a:solidFill>
              <a:srgbClr val="E5E5E5"/>
            </a:solidFill>
            <a:ln w="3175">
              <a:noFill/>
            </a:ln>
            <a:effectLst/>
          </c:spPr>
          <c:invertIfNegative val="0"/>
          <c:cat>
            <c:strRef>
              <c:f>BZ_BOXP!$Y$172:$AL$172</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BZ_BOXP!$Y$174:$AL$174</c:f>
              <c:numCache>
                <c:formatCode>0.0%</c:formatCode>
                <c:ptCount val="14"/>
                <c:pt idx="0">
                  <c:v>0.0148764399852844</c:v>
                </c:pt>
                <c:pt idx="1">
                  <c:v>0.0235359154461514</c:v>
                </c:pt>
                <c:pt idx="2">
                  <c:v>0.00818085321054206</c:v>
                </c:pt>
                <c:pt idx="3">
                  <c:v>0.0118202618152917</c:v>
                </c:pt>
                <c:pt idx="4">
                  <c:v>0.0146495479084037</c:v>
                </c:pt>
                <c:pt idx="5">
                  <c:v>0</c:v>
                </c:pt>
                <c:pt idx="6">
                  <c:v>0.00543540946206227</c:v>
                </c:pt>
                <c:pt idx="7">
                  <c:v>0</c:v>
                </c:pt>
                <c:pt idx="8">
                  <c:v>0.00277664268167927</c:v>
                </c:pt>
                <c:pt idx="9">
                  <c:v>0.00409538677283618</c:v>
                </c:pt>
                <c:pt idx="10">
                  <c:v>0.00350532009199691</c:v>
                </c:pt>
                <c:pt idx="11">
                  <c:v>0.0143738281156556</c:v>
                </c:pt>
                <c:pt idx="12">
                  <c:v>0.0091854762531176</c:v>
                </c:pt>
                <c:pt idx="13">
                  <c:v>0.0047549399990488</c:v>
                </c:pt>
              </c:numCache>
            </c:numRef>
          </c:val>
        </c:ser>
        <c:ser>
          <c:idx val="2"/>
          <c:order val="2"/>
          <c:spPr>
            <a:solidFill>
              <a:srgbClr val="0200DC"/>
            </a:solidFill>
            <a:ln w="3175">
              <a:noFill/>
            </a:ln>
            <a:effectLst/>
          </c:spPr>
          <c:invertIfNegative val="0"/>
          <c:cat>
            <c:strRef>
              <c:f>BZ_BOXP!$Y$172:$AL$172</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BZ_BOXP!$Y$175:$AL$175</c:f>
              <c:numCache>
                <c:formatCode>0.0%</c:formatCode>
                <c:ptCount val="14"/>
                <c:pt idx="0">
                  <c:v>0.0211465118781758</c:v>
                </c:pt>
                <c:pt idx="1">
                  <c:v>0.0176882783941001</c:v>
                </c:pt>
                <c:pt idx="2">
                  <c:v>0.0163617064210841</c:v>
                </c:pt>
                <c:pt idx="3">
                  <c:v>0.0126796926615625</c:v>
                </c:pt>
                <c:pt idx="4">
                  <c:v>0.0292990958168074</c:v>
                </c:pt>
                <c:pt idx="5">
                  <c:v>0</c:v>
                </c:pt>
                <c:pt idx="6">
                  <c:v>0.00671889810763875</c:v>
                </c:pt>
                <c:pt idx="7">
                  <c:v>0.0168294520997414</c:v>
                </c:pt>
                <c:pt idx="8">
                  <c:v>0.0079587528182046</c:v>
                </c:pt>
                <c:pt idx="9">
                  <c:v>0.00535799748632173</c:v>
                </c:pt>
                <c:pt idx="10">
                  <c:v>0.00701064018399382</c:v>
                </c:pt>
                <c:pt idx="11">
                  <c:v>0.0101641006206016</c:v>
                </c:pt>
                <c:pt idx="12">
                  <c:v>0.00874078462390928</c:v>
                </c:pt>
                <c:pt idx="13">
                  <c:v>0.00950987999809759</c:v>
                </c:pt>
              </c:numCache>
            </c:numRef>
          </c:val>
        </c:ser>
        <c:ser>
          <c:idx val="3"/>
          <c:order val="3"/>
          <c:spPr>
            <a:solidFill>
              <a:srgbClr val="99D1FF"/>
            </a:solidFill>
            <a:ln w="3175">
              <a:noFill/>
            </a:ln>
            <a:effectLst/>
          </c:spPr>
          <c:invertIfNegative val="0"/>
          <c:cat>
            <c:strRef>
              <c:f>BZ_BOXP!$Y$172:$AL$172</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BZ_BOXP!$Y$176:$AL$176</c:f>
              <c:numCache>
                <c:formatCode>0.0%</c:formatCode>
                <c:ptCount val="14"/>
                <c:pt idx="0">
                  <c:v>0.0344323031437686</c:v>
                </c:pt>
                <c:pt idx="1">
                  <c:v>0.0240631369580336</c:v>
                </c:pt>
                <c:pt idx="2">
                  <c:v>0.0247904313143479</c:v>
                </c:pt>
                <c:pt idx="3">
                  <c:v>0.0190427600634383</c:v>
                </c:pt>
                <c:pt idx="4">
                  <c:v>0.0386288698188961</c:v>
                </c:pt>
                <c:pt idx="5">
                  <c:v>0.00626038100844376</c:v>
                </c:pt>
                <c:pt idx="6">
                  <c:v>0.0103310417756952</c:v>
                </c:pt>
                <c:pt idx="7">
                  <c:v>0.0323001082794441</c:v>
                </c:pt>
                <c:pt idx="8">
                  <c:v>0.0177556462027596</c:v>
                </c:pt>
                <c:pt idx="9">
                  <c:v>0.0105684574231753</c:v>
                </c:pt>
                <c:pt idx="10">
                  <c:v>0.0111878783535294</c:v>
                </c:pt>
                <c:pt idx="11">
                  <c:v>0.0180053133792854</c:v>
                </c:pt>
                <c:pt idx="12">
                  <c:v>0.0139111814182348</c:v>
                </c:pt>
                <c:pt idx="13">
                  <c:v>0.0126929816307587</c:v>
                </c:pt>
              </c:numCache>
            </c:numRef>
          </c:val>
        </c:ser>
        <c:ser>
          <c:idx val="4"/>
          <c:order val="4"/>
          <c:spPr>
            <a:solidFill>
              <a:srgbClr val="E5E5E5"/>
            </a:solidFill>
            <a:ln w="3175">
              <a:noFill/>
            </a:ln>
            <a:effectLst/>
          </c:spPr>
          <c:invertIfNegative val="0"/>
          <c:cat>
            <c:strRef>
              <c:f>BZ_BOXP!$Y$172:$AL$172</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BZ_BOXP!$Y$177:$AL$177</c:f>
              <c:numCache>
                <c:formatCode>0.0%</c:formatCode>
                <c:ptCount val="14"/>
                <c:pt idx="0">
                  <c:v>0.0516484547156529</c:v>
                </c:pt>
                <c:pt idx="1">
                  <c:v>0.0360947054370503</c:v>
                </c:pt>
                <c:pt idx="2">
                  <c:v>0.0371856469715218</c:v>
                </c:pt>
                <c:pt idx="3">
                  <c:v>0.0285641400951575</c:v>
                </c:pt>
                <c:pt idx="4">
                  <c:v>0.0579433047283441</c:v>
                </c:pt>
                <c:pt idx="5">
                  <c:v>0.00939057151266564</c:v>
                </c:pt>
                <c:pt idx="6">
                  <c:v>0.0154965626635429</c:v>
                </c:pt>
                <c:pt idx="7">
                  <c:v>0.0484501624191662</c:v>
                </c:pt>
                <c:pt idx="8">
                  <c:v>0.0266334693041394</c:v>
                </c:pt>
                <c:pt idx="9">
                  <c:v>0.0158526861347629</c:v>
                </c:pt>
                <c:pt idx="10">
                  <c:v>0.0167818175302941</c:v>
                </c:pt>
                <c:pt idx="11">
                  <c:v>0.0270079700689281</c:v>
                </c:pt>
                <c:pt idx="12">
                  <c:v>0.0208667721273521</c:v>
                </c:pt>
                <c:pt idx="13">
                  <c:v>0.0190394724461381</c:v>
                </c:pt>
              </c:numCache>
            </c:numRef>
          </c:val>
        </c:ser>
        <c:dLbls>
          <c:showLegendKey val="0"/>
          <c:showVal val="0"/>
          <c:showCatName val="0"/>
          <c:showSerName val="0"/>
          <c:showPercent val="0"/>
          <c:showBubbleSize val="0"/>
          <c:showLeaderLines val="0"/>
        </c:dLbls>
        <c:overlap val="100"/>
        <c:axId val="40560784"/>
        <c:axId val="36933319"/>
      </c:barChart>
      <c:lineChart>
        <c:grouping val="stacked"/>
        <c:varyColors val="0"/>
        <c:ser>
          <c:idx val="6"/>
          <c:order val="6"/>
          <c:tx>
            <c:strRef>
              <c:f>BZ_BOXP!$X$160</c:f>
            </c:strRef>
          </c:tx>
          <c:spPr>
            <a:ln w="25400">
              <a:noFill/>
              <a:round/>
            </a:ln>
            <a:effectLst/>
          </c:spPr>
          <c:marker>
            <c:symbol val="dash"/>
            <c:size val="10"/>
            <c:spPr>
              <a:solidFill>
                <a:schemeClr val="tx1"/>
              </a:solidFill>
              <a:ln w="9525">
                <a:noFill/>
              </a:ln>
              <a:effectLst/>
            </c:spPr>
          </c:marker>
          <c:val>
            <c:numRef>
              <c:f>BZ_BOXP!$Y$160:$AL$160</c:f>
              <c:numCache>
                <c:formatCode>0.0%</c:formatCode>
                <c:ptCount val="14"/>
                <c:pt idx="0">
                  <c:v>0.0360229518634602</c:v>
                </c:pt>
                <c:pt idx="1">
                  <c:v>0.0412241938402515</c:v>
                </c:pt>
                <c:pt idx="2">
                  <c:v>0.0544507429606594</c:v>
                </c:pt>
                <c:pt idx="3">
                  <c:v>0.0244999544768542</c:v>
                </c:pt>
                <c:pt idx="4">
                  <c:v>0.0736893741262555</c:v>
                </c:pt>
                <c:pt idx="5">
                  <c:v>0</c:v>
                </c:pt>
                <c:pt idx="6">
                  <c:v>0.012154307569701</c:v>
                </c:pt>
                <c:pt idx="7">
                  <c:v>0.0168294520997414</c:v>
                </c:pt>
                <c:pt idx="8">
                  <c:v>0.0107353954998839</c:v>
                </c:pt>
                <c:pt idx="9">
                  <c:v>0.00945338425915791</c:v>
                </c:pt>
                <c:pt idx="10">
                  <c:v>0.0196371599225829</c:v>
                </c:pt>
                <c:pt idx="11">
                  <c:v>0.0245379287362573</c:v>
                </c:pt>
                <c:pt idx="12">
                  <c:v>0.0179262608770269</c:v>
                </c:pt>
                <c:pt idx="13">
                  <c:v>0.0237927813193863</c:v>
                </c:pt>
              </c:numCache>
            </c:numRef>
          </c:val>
          <c:smooth val="0"/>
        </c:ser>
        <c:dLbls>
          <c:showLegendKey val="0"/>
          <c:showVal val="0"/>
          <c:showCatName val="0"/>
          <c:showSerName val="0"/>
          <c:showPercent val="0"/>
          <c:showBubbleSize val="0"/>
          <c:showLeaderLines val="0"/>
        </c:dLbls>
        <c:marker val="1"/>
        <c:axId val="40560784"/>
        <c:axId val="36933319"/>
      </c:lineChart>
      <c:lineChart>
        <c:grouping val="stacked"/>
        <c:varyColors val="0"/>
        <c:ser>
          <c:idx val="5"/>
          <c:order val="5"/>
          <c:tx>
            <c:strRef>
              <c:f>BZ_BOXP!$X$170</c:f>
            </c:strRef>
          </c:tx>
          <c:spPr>
            <a:ln w="28575">
              <a:noFill/>
              <a:round/>
            </a:ln>
            <a:effectLst/>
          </c:spPr>
          <c:marker>
            <c:symbol val="circle"/>
            <c:size val="5"/>
            <c:spPr>
              <a:solidFill>
                <a:srgbClr val="FF0000"/>
              </a:solidFill>
              <a:ln w="9525">
                <a:noFill/>
              </a:ln>
              <a:effectLst/>
            </c:spPr>
          </c:marker>
          <c:val>
            <c:numRef>
              <c:f>BZ_BOXP!$Y$170:$AL$170</c:f>
              <c:numCache>
                <c:formatCode>0.0%</c:formatCode>
                <c:ptCount val="14"/>
                <c:pt idx="0">
                  <c:v>0.0805295895073806</c:v>
                </c:pt>
                <c:pt idx="1">
                  <c:v>0.077820738307026</c:v>
                </c:pt>
                <c:pt idx="2">
                  <c:v>0.0665439600278675</c:v>
                </c:pt>
                <c:pt idx="3">
                  <c:v>0.0659632552025446</c:v>
                </c:pt>
                <c:pt idx="4">
                  <c:v>0.0581162541463862</c:v>
                </c:pt>
                <c:pt idx="5">
                  <c:v>0.056395296145686</c:v>
                </c:pt>
                <c:pt idx="6">
                  <c:v>0.0555562937393863</c:v>
                </c:pt>
                <c:pt idx="7">
                  <c:v>0.0491599716163738</c:v>
                </c:pt>
                <c:pt idx="8">
                  <c:v>0.0478648120983644</c:v>
                </c:pt>
                <c:pt idx="9">
                  <c:v>0.0346953436625878</c:v>
                </c:pt>
                <c:pt idx="10">
                  <c:v>0.0311231056771314</c:v>
                </c:pt>
                <c:pt idx="11">
                  <c:v>0.0290989775018517</c:v>
                </c:pt>
                <c:pt idx="12">
                  <c:v>0.02797453968124</c:v>
                </c:pt>
                <c:pt idx="13">
                  <c:v>0.0260812136171274</c:v>
                </c:pt>
              </c:numCache>
            </c:numRef>
          </c:val>
          <c:smooth val="0"/>
        </c:ser>
        <c:dLbls>
          <c:showLegendKey val="0"/>
          <c:showVal val="0"/>
          <c:showCatName val="0"/>
          <c:showSerName val="0"/>
          <c:showPercent val="0"/>
          <c:showBubbleSize val="0"/>
          <c:showLeaderLines val="0"/>
        </c:dLbls>
        <c:marker val="1"/>
        <c:axId val="53262142"/>
        <c:axId val="13990282"/>
      </c:lineChart>
      <c:catAx>
        <c:axId val="40560784"/>
        <c:scaling>
          <c:orientation val="minMax"/>
        </c:scaling>
        <c:delete val="0"/>
        <c:axPos val="b"/>
        <c:numFmt formatCode="General" sourceLinked="1"/>
        <c:majorTickMark val="none"/>
        <c:minorTickMark val="none"/>
        <c:tickLblPos val="nextTo"/>
        <c:spPr>
          <a:noFill/>
          <a:ln w="9525" cap="flat" cmpd="sng">
            <a:solidFill>
              <a:schemeClr val="bg1">
                <a:lumMod val="50000"/>
              </a:schemeClr>
            </a:solidFill>
            <a:round/>
          </a:ln>
          <a:effectLst/>
        </c:spPr>
        <c:txPr>
          <a:bodyPr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36933319"/>
        <c:crosses val="autoZero"/>
        <c:auto val="1"/>
        <c:lblOffset val="100"/>
        <c:noMultiLvlLbl val="0"/>
      </c:catAx>
      <c:valAx>
        <c:axId val="36933319"/>
        <c:scaling>
          <c:orientation val="minMax"/>
        </c:scaling>
        <c:delete val="0"/>
        <c:axPos val="l"/>
        <c:majorGridlines>
          <c:spPr>
            <a:ln w="9525" cap="flat" cmpd="sng">
              <a:solidFill>
                <a:schemeClr val="bg1">
                  <a:lumMod val="50000"/>
                </a:schemeClr>
              </a:solidFill>
              <a:round/>
            </a:ln>
            <a:effectLst/>
          </c:spPr>
        </c:majorGridlines>
        <c:numFmt formatCode="0%" sourceLinked="0"/>
        <c:majorTickMark val="none"/>
        <c:minorTickMark val="none"/>
        <c:tickLblPos val="nextTo"/>
        <c:spPr>
          <a:noFill/>
          <a:ln w="9525">
            <a:noFill/>
          </a:ln>
          <a:effectLst/>
        </c:spPr>
        <c:txPr>
          <a:bodyPr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40560784"/>
        <c:crosses val="autoZero"/>
        <c:crossBetween val="between"/>
      </c:valAx>
      <c:catAx>
        <c:axId val="53262142"/>
        <c:scaling>
          <c:orientation val="minMax"/>
        </c:scaling>
        <c:delete val="1"/>
        <c:axPos val="b"/>
        <c:majorTickMark val="out"/>
        <c:minorTickMark val="none"/>
        <c:tickLblPos val="nextTo"/>
        <c:spPr>
          <a:ln w="9525" cap="flat" cmpd="sng"/>
        </c:spPr>
        <c:txPr>
          <a:bodyPr wrap="square"/>
          <a:lstStyle/>
          <a:p>
            <a:pPr>
              <a:defRPr lang="en-US" sz="900" u="none" baseline="0" kern="1200">
                <a:solidFill>
                  <a:schemeClr val="tx1">
                    <a:lumMod val="65000"/>
                    <a:lumOff val="35000"/>
                  </a:schemeClr>
                </a:solidFill>
                <a:latin typeface="Calibri"/>
                <a:ea typeface="Calibri"/>
              </a:defRPr>
            </a:pPr>
            <a:endParaRPr lang="en-US"/>
          </a:p>
        </c:txPr>
        <c:crossAx val="13990282"/>
        <c:crosses val="autoZero"/>
        <c:auto val="1"/>
        <c:lblOffset val="100"/>
        <c:noMultiLvlLbl val="0"/>
      </c:catAx>
      <c:valAx>
        <c:axId val="13990282"/>
        <c:scaling>
          <c:orientation val="minMax"/>
        </c:scaling>
        <c:delete val="1"/>
        <c:axPos val="l"/>
        <c:majorTickMark val="out"/>
        <c:minorTickMark val="none"/>
        <c:tickLblPos val="nextTo"/>
        <c:spPr>
          <a:ln w="9525" cap="flat" cmpd="sng"/>
        </c:spPr>
        <c:txPr>
          <a:bodyPr wrap="square"/>
          <a:lstStyle/>
          <a:p>
            <a:pPr>
              <a:defRPr lang="en-US" sz="900" u="none" baseline="0" kern="1200">
                <a:solidFill>
                  <a:schemeClr val="tx1">
                    <a:lumMod val="65000"/>
                    <a:lumOff val="35000"/>
                  </a:schemeClr>
                </a:solidFill>
                <a:latin typeface="Calibri"/>
                <a:ea typeface="Calibri"/>
              </a:defRPr>
            </a:pPr>
            <a:endParaRPr lang="en-US"/>
          </a:p>
        </c:txPr>
        <c:crossAx val="53262142"/>
        <c:crosses val="max"/>
        <c:crossBetween val="between"/>
      </c:valAx>
      <c:spPr>
        <a:noFill/>
        <a:ln w="9525">
          <a:noFill/>
        </a:ln>
        <a:effectLst/>
      </c:spPr>
    </c:plotArea>
    <c:plotVisOnly val="1"/>
    <c:dispBlanksAs val="gap"/>
    <c:showDLblsOverMax val="0"/>
  </c:chart>
  <c:spPr>
    <a:noFill/>
    <a:ln w="9525">
      <a:noFill/>
      <a:round/>
    </a:ln>
    <a:effectLst/>
  </c:spPr>
</c:chartSpace>
</file>

<file path=xl/charts/chart1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125"/>
          <c:y val="0.02625"/>
          <c:w val="0.89125"/>
          <c:h val="0.89625"/>
        </c:manualLayout>
      </c:layout>
      <c:barChart>
        <c:barDir val="col"/>
        <c:grouping val="stacked"/>
        <c:varyColors val="0"/>
        <c:ser>
          <c:idx val="0"/>
          <c:order val="0"/>
          <c:spPr>
            <a:noFill/>
            <a:ln w="9525">
              <a:noFill/>
            </a:ln>
            <a:effectLst/>
          </c:spPr>
          <c:invertIfNegative val="0"/>
          <c:cat>
            <c:strRef>
              <c:f>BZ_BOXP!$Y$114:$AL$114</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BZ_BOXP!$Y$115:$AL$115</c:f>
              <c:numCache>
                <c:formatCode>0.0%</c:formatCode>
                <c:ptCount val="14"/>
                <c:pt idx="0">
                  <c:v>0</c:v>
                </c:pt>
                <c:pt idx="1">
                  <c:v>0</c:v>
                </c:pt>
                <c:pt idx="2">
                  <c:v>0.0347995972585615</c:v>
                </c:pt>
                <c:pt idx="3">
                  <c:v>0</c:v>
                </c:pt>
                <c:pt idx="4">
                  <c:v>0.0313144781685696</c:v>
                </c:pt>
                <c:pt idx="5">
                  <c:v>0</c:v>
                </c:pt>
                <c:pt idx="6">
                  <c:v>0</c:v>
                </c:pt>
                <c:pt idx="7">
                  <c:v>0</c:v>
                </c:pt>
                <c:pt idx="8">
                  <c:v>0</c:v>
                </c:pt>
                <c:pt idx="9">
                  <c:v>0</c:v>
                </c:pt>
                <c:pt idx="10">
                  <c:v>0.0117901578318196</c:v>
                </c:pt>
                <c:pt idx="11">
                  <c:v>0.0128999890148528</c:v>
                </c:pt>
                <c:pt idx="12">
                  <c:v>0</c:v>
                </c:pt>
                <c:pt idx="13">
                  <c:v>0.0117730864664247</c:v>
                </c:pt>
              </c:numCache>
            </c:numRef>
          </c:val>
        </c:ser>
        <c:ser>
          <c:idx val="1"/>
          <c:order val="1"/>
          <c:spPr>
            <a:solidFill>
              <a:srgbClr val="E5E5E5"/>
            </a:solidFill>
            <a:ln w="3175">
              <a:noFill/>
            </a:ln>
            <a:effectLst/>
          </c:spPr>
          <c:invertIfNegative val="0"/>
          <c:cat>
            <c:strRef>
              <c:f>BZ_BOXP!$Y$114:$AL$114</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BZ_BOXP!$Y$116:$AL$116</c:f>
              <c:numCache>
                <c:formatCode>0.0%</c:formatCode>
                <c:ptCount val="14"/>
                <c:pt idx="0">
                  <c:v>0.0188964168833152</c:v>
                </c:pt>
                <c:pt idx="1">
                  <c:v>0.0267749478656613</c:v>
                </c:pt>
                <c:pt idx="2">
                  <c:v>0.00910110776514531</c:v>
                </c:pt>
                <c:pt idx="3">
                  <c:v>0.0167107138552075</c:v>
                </c:pt>
                <c:pt idx="4">
                  <c:v>0.0123310408962011</c:v>
                </c:pt>
                <c:pt idx="5">
                  <c:v>0</c:v>
                </c:pt>
                <c:pt idx="6">
                  <c:v>0.00843795630126746</c:v>
                </c:pt>
                <c:pt idx="7">
                  <c:v>0</c:v>
                </c:pt>
                <c:pt idx="8">
                  <c:v>0.00441548132980983</c:v>
                </c:pt>
                <c:pt idx="9">
                  <c:v>0.0082862450609883</c:v>
                </c:pt>
                <c:pt idx="10">
                  <c:v>0.0034496780435283</c:v>
                </c:pt>
                <c:pt idx="11">
                  <c:v>0.00540011915066024</c:v>
                </c:pt>
                <c:pt idx="12">
                  <c:v>0.0119647230964275</c:v>
                </c:pt>
                <c:pt idx="13">
                  <c:v>0.00418803656076089</c:v>
                </c:pt>
              </c:numCache>
            </c:numRef>
          </c:val>
        </c:ser>
        <c:ser>
          <c:idx val="2"/>
          <c:order val="2"/>
          <c:spPr>
            <a:solidFill>
              <a:srgbClr val="0200DC"/>
            </a:solidFill>
            <a:ln w="3175">
              <a:noFill/>
            </a:ln>
            <a:effectLst/>
          </c:spPr>
          <c:invertIfNegative val="0"/>
          <c:cat>
            <c:strRef>
              <c:f>BZ_BOXP!$Y$114:$AL$114</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BZ_BOXP!$Y$117:$AL$117</c:f>
              <c:numCache>
                <c:formatCode>0.0%</c:formatCode>
                <c:ptCount val="14"/>
                <c:pt idx="0">
                  <c:v>0.0295726221653577</c:v>
                </c:pt>
                <c:pt idx="1">
                  <c:v>0.0211705049177123</c:v>
                </c:pt>
                <c:pt idx="2">
                  <c:v>0.0182022155302906</c:v>
                </c:pt>
                <c:pt idx="3">
                  <c:v>0.0112363516134557</c:v>
                </c:pt>
                <c:pt idx="4">
                  <c:v>0.0246620817924022</c:v>
                </c:pt>
                <c:pt idx="5">
                  <c:v>6.22727299586916E-05</c:v>
                </c:pt>
                <c:pt idx="6">
                  <c:v>0.00886412596433487</c:v>
                </c:pt>
                <c:pt idx="7">
                  <c:v>0.0183734048356593</c:v>
                </c:pt>
                <c:pt idx="8">
                  <c:v>0.00817719936745918</c:v>
                </c:pt>
                <c:pt idx="9">
                  <c:v>0.00694947193584109</c:v>
                </c:pt>
                <c:pt idx="10">
                  <c:v>0.0068993560870566</c:v>
                </c:pt>
                <c:pt idx="11">
                  <c:v>0.0108002383013205</c:v>
                </c:pt>
                <c:pt idx="12">
                  <c:v>0.0079869689138989</c:v>
                </c:pt>
                <c:pt idx="13">
                  <c:v>0.00837607312152178</c:v>
                </c:pt>
              </c:numCache>
            </c:numRef>
          </c:val>
        </c:ser>
        <c:ser>
          <c:idx val="3"/>
          <c:order val="3"/>
          <c:spPr>
            <a:solidFill>
              <a:srgbClr val="99D1FF"/>
            </a:solidFill>
            <a:ln w="3175">
              <a:noFill/>
            </a:ln>
            <a:effectLst/>
          </c:spPr>
          <c:invertIfNegative val="0"/>
          <c:cat>
            <c:strRef>
              <c:f>BZ_BOXP!$Y$114:$AL$114</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BZ_BOXP!$Y$118:$AL$118</c:f>
              <c:numCache>
                <c:formatCode>0.0%</c:formatCode>
                <c:ptCount val="14"/>
                <c:pt idx="0">
                  <c:v>0.0315566857833699</c:v>
                </c:pt>
                <c:pt idx="1">
                  <c:v>0.0262250803595575</c:v>
                </c:pt>
                <c:pt idx="2">
                  <c:v>0.0254276926347504</c:v>
                </c:pt>
                <c:pt idx="3">
                  <c:v>0.0188882620954856</c:v>
                </c:pt>
                <c:pt idx="4">
                  <c:v>0.0341948141634277</c:v>
                </c:pt>
                <c:pt idx="5">
                  <c:v>0.00979491553883785</c:v>
                </c:pt>
                <c:pt idx="6">
                  <c:v>0.0127520612423647</c:v>
                </c:pt>
                <c:pt idx="7">
                  <c:v>0.0358278277431541</c:v>
                </c:pt>
                <c:pt idx="8">
                  <c:v>0.018357308792188</c:v>
                </c:pt>
                <c:pt idx="9">
                  <c:v>0.0103557318895119</c:v>
                </c:pt>
                <c:pt idx="10">
                  <c:v>0.0107493100373718</c:v>
                </c:pt>
                <c:pt idx="11">
                  <c:v>0.0197414952043309</c:v>
                </c:pt>
                <c:pt idx="12">
                  <c:v>0.0126875070116957</c:v>
                </c:pt>
                <c:pt idx="13">
                  <c:v>0.0118555240401145</c:v>
                </c:pt>
              </c:numCache>
            </c:numRef>
          </c:val>
        </c:ser>
        <c:ser>
          <c:idx val="4"/>
          <c:order val="4"/>
          <c:spPr>
            <a:solidFill>
              <a:srgbClr val="E5E5E5"/>
            </a:solidFill>
            <a:ln w="3175">
              <a:noFill/>
            </a:ln>
            <a:effectLst/>
          </c:spPr>
          <c:invertIfNegative val="0"/>
          <c:cat>
            <c:strRef>
              <c:f>BZ_BOXP!$Y$114:$AL$114</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BZ_BOXP!$Y$119:$AL$119</c:f>
              <c:numCache>
                <c:formatCode>0.0%</c:formatCode>
                <c:ptCount val="14"/>
                <c:pt idx="0">
                  <c:v>0.0473350286750549</c:v>
                </c:pt>
                <c:pt idx="1">
                  <c:v>0.0393376205393363</c:v>
                </c:pt>
                <c:pt idx="2">
                  <c:v>0.0381415389521256</c:v>
                </c:pt>
                <c:pt idx="3">
                  <c:v>0.0283323931432284</c:v>
                </c:pt>
                <c:pt idx="4">
                  <c:v>0.0512922212451416</c:v>
                </c:pt>
                <c:pt idx="5">
                  <c:v>0.0146923733082568</c:v>
                </c:pt>
                <c:pt idx="6">
                  <c:v>0.019128091863547</c:v>
                </c:pt>
                <c:pt idx="7">
                  <c:v>0.0537417416147312</c:v>
                </c:pt>
                <c:pt idx="8">
                  <c:v>0.027535963188282</c:v>
                </c:pt>
                <c:pt idx="9">
                  <c:v>0.0155335978342678</c:v>
                </c:pt>
                <c:pt idx="10">
                  <c:v>0.0161239650560577</c:v>
                </c:pt>
                <c:pt idx="11">
                  <c:v>0.0296122428064964</c:v>
                </c:pt>
                <c:pt idx="12">
                  <c:v>0.0190312605175435</c:v>
                </c:pt>
                <c:pt idx="13">
                  <c:v>0.0177832860601717</c:v>
                </c:pt>
              </c:numCache>
            </c:numRef>
          </c:val>
        </c:ser>
        <c:dLbls>
          <c:showLegendKey val="0"/>
          <c:showVal val="0"/>
          <c:showCatName val="0"/>
          <c:showSerName val="0"/>
          <c:showPercent val="0"/>
          <c:showBubbleSize val="0"/>
          <c:showLeaderLines val="0"/>
        </c:dLbls>
        <c:overlap val="100"/>
        <c:axId val="13454210"/>
        <c:axId val="4054679"/>
      </c:barChart>
      <c:lineChart>
        <c:grouping val="stacked"/>
        <c:varyColors val="0"/>
        <c:ser>
          <c:idx val="6"/>
          <c:order val="6"/>
          <c:tx>
            <c:strRef>
              <c:f>BZ_BOXP!$X$102</c:f>
            </c:strRef>
          </c:tx>
          <c:spPr>
            <a:ln w="25400">
              <a:noFill/>
              <a:round/>
            </a:ln>
            <a:effectLst/>
          </c:spPr>
          <c:marker>
            <c:symbol val="dash"/>
            <c:size val="10"/>
            <c:spPr>
              <a:solidFill>
                <a:schemeClr val="tx1"/>
              </a:solidFill>
              <a:ln w="9525">
                <a:noFill/>
              </a:ln>
              <a:effectLst/>
            </c:spPr>
          </c:marker>
          <c:cat>
            <c:strRef>
              <c:f>BZ_BOXP!$Y$114:$AL$114</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BZ_BOXP!$Y$102:$AL$102</c:f>
              <c:numCache>
                <c:formatCode>0.0%</c:formatCode>
                <c:ptCount val="14"/>
                <c:pt idx="0">
                  <c:v>0.0484690390486729</c:v>
                </c:pt>
                <c:pt idx="1">
                  <c:v>0.0479454527833737</c:v>
                </c:pt>
                <c:pt idx="2">
                  <c:v>0.0621029205539974</c:v>
                </c:pt>
                <c:pt idx="3">
                  <c:v>0.0279470654686632</c:v>
                </c:pt>
                <c:pt idx="4">
                  <c:v>0.0683076008571729</c:v>
                </c:pt>
                <c:pt idx="5">
                  <c:v>6.22727299586916E-05</c:v>
                </c:pt>
                <c:pt idx="6">
                  <c:v>0.0173020822656023</c:v>
                </c:pt>
                <c:pt idx="7">
                  <c:v>0.0183734048356593</c:v>
                </c:pt>
                <c:pt idx="8">
                  <c:v>0.012592680697269</c:v>
                </c:pt>
                <c:pt idx="9">
                  <c:v>0.0152357169968294</c:v>
                </c:pt>
                <c:pt idx="10">
                  <c:v>0.0221391919624045</c:v>
                </c:pt>
                <c:pt idx="11">
                  <c:v>0.0291003464668335</c:v>
                </c:pt>
                <c:pt idx="12">
                  <c:v>0.0199516920103264</c:v>
                </c:pt>
                <c:pt idx="13">
                  <c:v>0.0243371961487074</c:v>
                </c:pt>
              </c:numCache>
            </c:numRef>
          </c:val>
          <c:smooth val="0"/>
        </c:ser>
        <c:dLbls>
          <c:showLegendKey val="0"/>
          <c:showVal val="0"/>
          <c:showCatName val="0"/>
          <c:showSerName val="0"/>
          <c:showPercent val="0"/>
          <c:showBubbleSize val="0"/>
          <c:showLeaderLines val="0"/>
        </c:dLbls>
        <c:marker val="1"/>
        <c:axId val="13454210"/>
        <c:axId val="4054679"/>
      </c:lineChart>
      <c:lineChart>
        <c:grouping val="stacked"/>
        <c:varyColors val="0"/>
        <c:ser>
          <c:idx val="5"/>
          <c:order val="5"/>
          <c:tx>
            <c:strRef>
              <c:f>BZ_BOXP!$X$112</c:f>
            </c:strRef>
          </c:tx>
          <c:spPr>
            <a:ln w="28575">
              <a:noFill/>
              <a:round/>
            </a:ln>
            <a:effectLst/>
          </c:spPr>
          <c:marker>
            <c:symbol val="circle"/>
            <c:size val="5"/>
            <c:spPr>
              <a:solidFill>
                <a:srgbClr val="FF0000"/>
              </a:solidFill>
              <a:ln w="9525">
                <a:noFill/>
              </a:ln>
              <a:effectLst/>
            </c:spPr>
          </c:marker>
          <c:val>
            <c:numRef>
              <c:f>BZ_BOXP!$Y$112:$AL$112</c:f>
              <c:numCache>
                <c:formatCode>0.0%</c:formatCode>
                <c:ptCount val="14"/>
                <c:pt idx="0">
                  <c:v>0.0805295895073806</c:v>
                </c:pt>
                <c:pt idx="1">
                  <c:v>0.077820738307026</c:v>
                </c:pt>
                <c:pt idx="2">
                  <c:v>0.0665439600278675</c:v>
                </c:pt>
                <c:pt idx="3">
                  <c:v>0.0659632552025446</c:v>
                </c:pt>
                <c:pt idx="4">
                  <c:v>0.0581162541463862</c:v>
                </c:pt>
                <c:pt idx="5">
                  <c:v>0.056395296145686</c:v>
                </c:pt>
                <c:pt idx="6">
                  <c:v>0.0555562937393863</c:v>
                </c:pt>
                <c:pt idx="7">
                  <c:v>0.0491599716163738</c:v>
                </c:pt>
                <c:pt idx="8">
                  <c:v>0.0478648120983644</c:v>
                </c:pt>
                <c:pt idx="9">
                  <c:v>0.0346953436625878</c:v>
                </c:pt>
                <c:pt idx="10">
                  <c:v>0.0311231056771314</c:v>
                </c:pt>
                <c:pt idx="11">
                  <c:v>0.0290989775018517</c:v>
                </c:pt>
                <c:pt idx="12">
                  <c:v>0.02797453968124</c:v>
                </c:pt>
                <c:pt idx="13">
                  <c:v>0.0260812136171274</c:v>
                </c:pt>
              </c:numCache>
            </c:numRef>
          </c:val>
          <c:smooth val="0"/>
        </c:ser>
        <c:dLbls>
          <c:showLegendKey val="0"/>
          <c:showVal val="0"/>
          <c:showCatName val="0"/>
          <c:showSerName val="0"/>
          <c:showPercent val="0"/>
          <c:showBubbleSize val="0"/>
          <c:showLeaderLines val="0"/>
        </c:dLbls>
        <c:marker val="1"/>
        <c:axId val="37072866"/>
        <c:axId val="3596643"/>
      </c:lineChart>
      <c:catAx>
        <c:axId val="13454210"/>
        <c:scaling>
          <c:orientation val="minMax"/>
        </c:scaling>
        <c:delete val="0"/>
        <c:axPos val="b"/>
        <c:numFmt formatCode="General" sourceLinked="1"/>
        <c:majorTickMark val="none"/>
        <c:minorTickMark val="none"/>
        <c:tickLblPos val="nextTo"/>
        <c:spPr>
          <a:noFill/>
          <a:ln w="9525" cap="flat" cmpd="sng">
            <a:solidFill>
              <a:schemeClr val="bg1">
                <a:lumMod val="50000"/>
              </a:schemeClr>
            </a:solidFill>
            <a:round/>
          </a:ln>
          <a:effectLst/>
        </c:spPr>
        <c:txPr>
          <a:bodyPr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4054679"/>
        <c:crosses val="autoZero"/>
        <c:auto val="1"/>
        <c:lblOffset val="100"/>
        <c:noMultiLvlLbl val="0"/>
      </c:catAx>
      <c:valAx>
        <c:axId val="4054679"/>
        <c:scaling>
          <c:orientation val="minMax"/>
        </c:scaling>
        <c:delete val="0"/>
        <c:axPos val="l"/>
        <c:majorGridlines>
          <c:spPr>
            <a:ln w="9525" cap="flat" cmpd="sng">
              <a:solidFill>
                <a:schemeClr val="bg1">
                  <a:lumMod val="50000"/>
                </a:schemeClr>
              </a:solidFill>
              <a:round/>
            </a:ln>
            <a:effectLst/>
          </c:spPr>
        </c:majorGridlines>
        <c:numFmt formatCode="0%" sourceLinked="0"/>
        <c:majorTickMark val="none"/>
        <c:minorTickMark val="none"/>
        <c:tickLblPos val="nextTo"/>
        <c:spPr>
          <a:noFill/>
          <a:ln w="9525">
            <a:noFill/>
          </a:ln>
          <a:effectLst/>
        </c:spPr>
        <c:txPr>
          <a:bodyPr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13454210"/>
        <c:crosses val="autoZero"/>
        <c:crossBetween val="between"/>
      </c:valAx>
      <c:catAx>
        <c:axId val="37072866"/>
        <c:scaling>
          <c:orientation val="minMax"/>
        </c:scaling>
        <c:delete val="1"/>
        <c:axPos val="b"/>
        <c:majorTickMark val="out"/>
        <c:minorTickMark val="none"/>
        <c:tickLblPos val="nextTo"/>
        <c:spPr>
          <a:ln w="9525" cap="flat" cmpd="sng"/>
        </c:spPr>
        <c:txPr>
          <a:bodyPr wrap="square"/>
          <a:lstStyle/>
          <a:p>
            <a:pPr>
              <a:defRPr lang="en-US" sz="900" u="none" baseline="0" kern="1200">
                <a:solidFill>
                  <a:schemeClr val="tx1">
                    <a:lumMod val="65000"/>
                    <a:lumOff val="35000"/>
                  </a:schemeClr>
                </a:solidFill>
                <a:latin typeface="Calibri"/>
                <a:ea typeface="Calibri"/>
              </a:defRPr>
            </a:pPr>
            <a:endParaRPr lang="en-US"/>
          </a:p>
        </c:txPr>
        <c:crossAx val="3596643"/>
        <c:crosses val="autoZero"/>
        <c:auto val="1"/>
        <c:lblOffset val="100"/>
        <c:noMultiLvlLbl val="0"/>
      </c:catAx>
      <c:valAx>
        <c:axId val="3596643"/>
        <c:scaling>
          <c:orientation val="minMax"/>
        </c:scaling>
        <c:delete val="1"/>
        <c:axPos val="l"/>
        <c:majorTickMark val="out"/>
        <c:minorTickMark val="none"/>
        <c:tickLblPos val="nextTo"/>
        <c:spPr>
          <a:ln w="9525" cap="flat" cmpd="sng"/>
        </c:spPr>
        <c:txPr>
          <a:bodyPr wrap="square"/>
          <a:lstStyle/>
          <a:p>
            <a:pPr>
              <a:defRPr lang="en-US" sz="900" u="none" baseline="0" kern="1200">
                <a:solidFill>
                  <a:schemeClr val="tx1">
                    <a:lumMod val="65000"/>
                    <a:lumOff val="35000"/>
                  </a:schemeClr>
                </a:solidFill>
                <a:latin typeface="Calibri"/>
                <a:ea typeface="Calibri"/>
              </a:defRPr>
            </a:pPr>
            <a:endParaRPr lang="en-US"/>
          </a:p>
        </c:txPr>
        <c:crossAx val="37072866"/>
        <c:crosses val="max"/>
        <c:crossBetween val="between"/>
      </c:valAx>
      <c:spPr>
        <a:noFill/>
        <a:ln w="9525">
          <a:noFill/>
        </a:ln>
        <a:effectLst/>
      </c:spPr>
    </c:plotArea>
    <c:plotVisOnly val="1"/>
    <c:dispBlanksAs val="gap"/>
    <c:showDLblsOverMax val="0"/>
  </c:chart>
  <c:spPr>
    <a:solidFill>
      <a:schemeClr val="bg1"/>
    </a:solidFill>
    <a:ln w="9525">
      <a:noFill/>
      <a:round/>
    </a:ln>
    <a:effectLst/>
  </c:spPr>
</c:chartSpace>
</file>

<file path=xl/charts/chart1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125"/>
          <c:y val="0.01975"/>
          <c:w val="0.89125"/>
          <c:h val="0.8785"/>
        </c:manualLayout>
      </c:layout>
      <c:barChart>
        <c:barDir val="col"/>
        <c:grouping val="stacked"/>
        <c:varyColors val="0"/>
        <c:ser>
          <c:idx val="0"/>
          <c:order val="0"/>
          <c:spPr>
            <a:noFill/>
            <a:ln w="9525">
              <a:noFill/>
            </a:ln>
            <a:effectLst/>
          </c:spPr>
          <c:invertIfNegative val="0"/>
          <c:cat>
            <c:strRef>
              <c:f>BZ_BOXP!$Y$143:$AL$143</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BZ_BOXP!$Y$144:$AL$144</c:f>
              <c:numCache>
                <c:formatCode>0.0%</c:formatCode>
                <c:ptCount val="14"/>
                <c:pt idx="0">
                  <c:v>0</c:v>
                </c:pt>
                <c:pt idx="1">
                  <c:v>0.0221876974265872</c:v>
                </c:pt>
                <c:pt idx="2">
                  <c:v>0.0387986154713285</c:v>
                </c:pt>
                <c:pt idx="3">
                  <c:v>0.0184829274404541</c:v>
                </c:pt>
                <c:pt idx="4">
                  <c:v>0</c:v>
                </c:pt>
                <c:pt idx="5">
                  <c:v>0</c:v>
                </c:pt>
                <c:pt idx="6">
                  <c:v>0.00573981323705319</c:v>
                </c:pt>
                <c:pt idx="7">
                  <c:v>0</c:v>
                </c:pt>
                <c:pt idx="8">
                  <c:v>0</c:v>
                </c:pt>
                <c:pt idx="9">
                  <c:v>0</c:v>
                </c:pt>
                <c:pt idx="10">
                  <c:v>0.013679251067646</c:v>
                </c:pt>
                <c:pt idx="11">
                  <c:v>0</c:v>
                </c:pt>
                <c:pt idx="12">
                  <c:v>0.00931712188803114</c:v>
                </c:pt>
                <c:pt idx="13">
                  <c:v>0</c:v>
                </c:pt>
              </c:numCache>
            </c:numRef>
          </c:val>
        </c:ser>
        <c:ser>
          <c:idx val="1"/>
          <c:order val="1"/>
          <c:spPr>
            <a:solidFill>
              <a:srgbClr val="E5E5E5"/>
            </a:solidFill>
            <a:ln w="3175">
              <a:noFill/>
            </a:ln>
            <a:effectLst/>
          </c:spPr>
          <c:invertIfNegative val="0"/>
          <c:cat>
            <c:strRef>
              <c:f>BZ_BOXP!$Y$143:$AL$143</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BZ_BOXP!$Y$145:$AL$145</c:f>
              <c:numCache>
                <c:formatCode>0.0%</c:formatCode>
                <c:ptCount val="14"/>
                <c:pt idx="0">
                  <c:v>0.0181059614350394</c:v>
                </c:pt>
                <c:pt idx="1">
                  <c:v>0.00828350276938266</c:v>
                </c:pt>
                <c:pt idx="2">
                  <c:v>0.00733392720145017</c:v>
                </c:pt>
                <c:pt idx="3">
                  <c:v>0.00877092284709806</c:v>
                </c:pt>
                <c:pt idx="4">
                  <c:v>0.0325724007447781</c:v>
                </c:pt>
                <c:pt idx="5">
                  <c:v>0</c:v>
                </c:pt>
                <c:pt idx="6">
                  <c:v>0.00233266599880929</c:v>
                </c:pt>
                <c:pt idx="7">
                  <c:v>0</c:v>
                </c:pt>
                <c:pt idx="8">
                  <c:v>0.00498770861673439</c:v>
                </c:pt>
                <c:pt idx="9">
                  <c:v>0.0107552799832059</c:v>
                </c:pt>
                <c:pt idx="10">
                  <c:v>0.00353915758324952</c:v>
                </c:pt>
                <c:pt idx="11">
                  <c:v>0.0171870287056523</c:v>
                </c:pt>
                <c:pt idx="12">
                  <c:v>0.00379647665815485</c:v>
                </c:pt>
                <c:pt idx="13">
                  <c:v>0.0151876486458779</c:v>
                </c:pt>
              </c:numCache>
            </c:numRef>
          </c:val>
        </c:ser>
        <c:ser>
          <c:idx val="2"/>
          <c:order val="2"/>
          <c:spPr>
            <a:solidFill>
              <a:srgbClr val="0200DC"/>
            </a:solidFill>
            <a:ln w="3175">
              <a:noFill/>
            </a:ln>
            <a:effectLst/>
          </c:spPr>
          <c:invertIfNegative val="0"/>
          <c:cat>
            <c:strRef>
              <c:f>BZ_BOXP!$Y$143:$AL$143</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BZ_BOXP!$Y$146:$AL$146</c:f>
              <c:numCache>
                <c:formatCode>0.0%</c:formatCode>
                <c:ptCount val="14"/>
                <c:pt idx="0">
                  <c:v>0.0257559426912594</c:v>
                </c:pt>
                <c:pt idx="1">
                  <c:v>0.0165670055387653</c:v>
                </c:pt>
                <c:pt idx="2">
                  <c:v>0.0146678544029003</c:v>
                </c:pt>
                <c:pt idx="3">
                  <c:v>0.0175418456941961</c:v>
                </c:pt>
                <c:pt idx="4">
                  <c:v>0.0229286058484871</c:v>
                </c:pt>
                <c:pt idx="5">
                  <c:v>0</c:v>
                </c:pt>
                <c:pt idx="6">
                  <c:v>0.00466533199761859</c:v>
                </c:pt>
                <c:pt idx="7">
                  <c:v>0.040458663380368</c:v>
                </c:pt>
                <c:pt idx="8">
                  <c:v>0.00490540456295097</c:v>
                </c:pt>
                <c:pt idx="9">
                  <c:v>0.0112062987284766</c:v>
                </c:pt>
                <c:pt idx="10">
                  <c:v>0.00707831516649904</c:v>
                </c:pt>
                <c:pt idx="11">
                  <c:v>0.0117355466657655</c:v>
                </c:pt>
                <c:pt idx="12">
                  <c:v>0.00759295331630971</c:v>
                </c:pt>
                <c:pt idx="13">
                  <c:v>0.0108947931539423</c:v>
                </c:pt>
              </c:numCache>
            </c:numRef>
          </c:val>
        </c:ser>
        <c:ser>
          <c:idx val="3"/>
          <c:order val="3"/>
          <c:spPr>
            <a:solidFill>
              <a:srgbClr val="99D1FF"/>
            </a:solidFill>
            <a:ln w="3175">
              <a:noFill/>
            </a:ln>
            <a:effectLst/>
          </c:spPr>
          <c:invertIfNegative val="0"/>
          <c:cat>
            <c:strRef>
              <c:f>BZ_BOXP!$Y$143:$AL$143</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BZ_BOXP!$Y$147:$AL$147</c:f>
              <c:numCache>
                <c:formatCode>0.0%</c:formatCode>
                <c:ptCount val="14"/>
                <c:pt idx="0">
                  <c:v>0.0267044065697637</c:v>
                </c:pt>
                <c:pt idx="1">
                  <c:v>0.0185036448326007</c:v>
                </c:pt>
                <c:pt idx="2">
                  <c:v>0.0338189424451614</c:v>
                </c:pt>
                <c:pt idx="3">
                  <c:v>0.031099919874383</c:v>
                </c:pt>
                <c:pt idx="4">
                  <c:v>0.0329080575586009</c:v>
                </c:pt>
                <c:pt idx="5">
                  <c:v>0.0043634880258323</c:v>
                </c:pt>
                <c:pt idx="6">
                  <c:v>0.0116166629947851</c:v>
                </c:pt>
                <c:pt idx="7">
                  <c:v>0.0286011987626971</c:v>
                </c:pt>
                <c:pt idx="8">
                  <c:v>0.00917692364430197</c:v>
                </c:pt>
                <c:pt idx="9">
                  <c:v>0.0131741040948891</c:v>
                </c:pt>
                <c:pt idx="10">
                  <c:v>0.00944656831550072</c:v>
                </c:pt>
                <c:pt idx="11">
                  <c:v>0.0156861451108562</c:v>
                </c:pt>
                <c:pt idx="12">
                  <c:v>0.00939621013417797</c:v>
                </c:pt>
                <c:pt idx="13">
                  <c:v>0.00939983379555538</c:v>
                </c:pt>
              </c:numCache>
            </c:numRef>
          </c:val>
        </c:ser>
        <c:ser>
          <c:idx val="4"/>
          <c:order val="4"/>
          <c:spPr>
            <a:solidFill>
              <a:srgbClr val="E5E5E5"/>
            </a:solidFill>
            <a:ln w="3175">
              <a:noFill/>
            </a:ln>
            <a:effectLst/>
          </c:spPr>
          <c:invertIfNegative val="0"/>
          <c:cat>
            <c:strRef>
              <c:f>BZ_BOXP!$Y$143:$AL$143</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BZ_BOXP!$Y$148:$AL$148</c:f>
              <c:numCache>
                <c:formatCode>0.0%</c:formatCode>
                <c:ptCount val="14"/>
                <c:pt idx="0">
                  <c:v>0.0400566098546455</c:v>
                </c:pt>
                <c:pt idx="1">
                  <c:v>0.027755467248901</c:v>
                </c:pt>
                <c:pt idx="2">
                  <c:v>0.0507284136677422</c:v>
                </c:pt>
                <c:pt idx="3">
                  <c:v>0.0466498798115745</c:v>
                </c:pt>
                <c:pt idx="4">
                  <c:v>0.0493620863379014</c:v>
                </c:pt>
                <c:pt idx="5">
                  <c:v>0.00654523203874845</c:v>
                </c:pt>
                <c:pt idx="6">
                  <c:v>0.0174249944921776</c:v>
                </c:pt>
                <c:pt idx="7">
                  <c:v>0.0429017981440456</c:v>
                </c:pt>
                <c:pt idx="8">
                  <c:v>0.013765385466453</c:v>
                </c:pt>
                <c:pt idx="9">
                  <c:v>0.0197611561423336</c:v>
                </c:pt>
                <c:pt idx="10">
                  <c:v>0.0141698524732511</c:v>
                </c:pt>
                <c:pt idx="11">
                  <c:v>0.0235292176662843</c:v>
                </c:pt>
                <c:pt idx="12">
                  <c:v>0.014094315201267</c:v>
                </c:pt>
                <c:pt idx="13">
                  <c:v>0.0140997506933331</c:v>
                </c:pt>
              </c:numCache>
            </c:numRef>
          </c:val>
        </c:ser>
        <c:dLbls>
          <c:showLegendKey val="0"/>
          <c:showVal val="0"/>
          <c:showCatName val="0"/>
          <c:showSerName val="0"/>
          <c:showPercent val="0"/>
          <c:showBubbleSize val="0"/>
          <c:showLeaderLines val="0"/>
        </c:dLbls>
        <c:overlap val="100"/>
        <c:axId val="3954832"/>
        <c:axId val="24592063"/>
      </c:barChart>
      <c:lineChart>
        <c:grouping val="stacked"/>
        <c:varyColors val="0"/>
        <c:ser>
          <c:idx val="6"/>
          <c:order val="6"/>
          <c:tx>
            <c:strRef>
              <c:f>BZ_BOXP!$X$131</c:f>
            </c:strRef>
          </c:tx>
          <c:spPr>
            <a:ln w="25400">
              <a:noFill/>
              <a:round/>
            </a:ln>
            <a:effectLst/>
          </c:spPr>
          <c:marker>
            <c:symbol val="dash"/>
            <c:size val="10"/>
            <c:spPr>
              <a:solidFill>
                <a:schemeClr val="tx1"/>
              </a:solidFill>
              <a:ln w="9525">
                <a:noFill/>
              </a:ln>
              <a:effectLst/>
            </c:spPr>
          </c:marker>
          <c:cat>
            <c:strRef>
              <c:f>BZ_BOXP!$Y$143:$AL$143</c:f>
              <c:strCache>
                <c:ptCount val="14"/>
                <c:pt idx="0">
                  <c:v>G46</c:v>
                </c:pt>
                <c:pt idx="1">
                  <c:v>G47</c:v>
                </c:pt>
                <c:pt idx="2">
                  <c:v>P85</c:v>
                </c:pt>
                <c:pt idx="3">
                  <c:v>Q86</c:v>
                </c:pt>
                <c:pt idx="4">
                  <c:v>F43</c:v>
                </c:pt>
                <c:pt idx="5">
                  <c:v>C26</c:v>
                </c:pt>
                <c:pt idx="6">
                  <c:v>J62</c:v>
                </c:pt>
                <c:pt idx="7">
                  <c:v>Q87</c:v>
                </c:pt>
                <c:pt idx="8">
                  <c:v>F41</c:v>
                </c:pt>
                <c:pt idx="9">
                  <c:v>Q88</c:v>
                </c:pt>
                <c:pt idx="10">
                  <c:v>O84</c:v>
                </c:pt>
                <c:pt idx="11">
                  <c:v>N81</c:v>
                </c:pt>
                <c:pt idx="12">
                  <c:v>M71</c:v>
                </c:pt>
                <c:pt idx="13">
                  <c:v>I56</c:v>
                </c:pt>
              </c:strCache>
            </c:strRef>
          </c:cat>
          <c:val>
            <c:numRef>
              <c:f>BZ_BOXP!$Y$131:$AL$131</c:f>
              <c:numCache>
                <c:formatCode>0.0%</c:formatCode>
                <c:ptCount val="14"/>
                <c:pt idx="0">
                  <c:v>0.0438619041262988</c:v>
                </c:pt>
                <c:pt idx="1">
                  <c:v>0.0470382057347351</c:v>
                </c:pt>
                <c:pt idx="2">
                  <c:v>0.060800397075679</c:v>
                </c:pt>
                <c:pt idx="3">
                  <c:v>0.0447956959817482</c:v>
                </c:pt>
                <c:pt idx="4">
                  <c:v>0.0555010065932652</c:v>
                </c:pt>
                <c:pt idx="5">
                  <c:v>0</c:v>
                </c:pt>
                <c:pt idx="6">
                  <c:v>0.0127378112334811</c:v>
                </c:pt>
                <c:pt idx="7">
                  <c:v>0.040458663380368</c:v>
                </c:pt>
                <c:pt idx="8">
                  <c:v>0.00989311317968536</c:v>
                </c:pt>
                <c:pt idx="9">
                  <c:v>0.0219615787116825</c:v>
                </c:pt>
                <c:pt idx="10">
                  <c:v>0.0242967238173946</c:v>
                </c:pt>
                <c:pt idx="11">
                  <c:v>0.0289225753714178</c:v>
                </c:pt>
                <c:pt idx="12">
                  <c:v>0.0207065518624957</c:v>
                </c:pt>
                <c:pt idx="13">
                  <c:v>0.0260824417998202</c:v>
                </c:pt>
              </c:numCache>
            </c:numRef>
          </c:val>
          <c:smooth val="0"/>
        </c:ser>
        <c:dLbls>
          <c:showLegendKey val="0"/>
          <c:showVal val="0"/>
          <c:showCatName val="0"/>
          <c:showSerName val="0"/>
          <c:showPercent val="0"/>
          <c:showBubbleSize val="0"/>
          <c:showLeaderLines val="0"/>
        </c:dLbls>
        <c:marker val="1"/>
        <c:axId val="3954832"/>
        <c:axId val="24592063"/>
      </c:lineChart>
      <c:lineChart>
        <c:grouping val="stacked"/>
        <c:varyColors val="0"/>
        <c:ser>
          <c:idx val="5"/>
          <c:order val="5"/>
          <c:tx>
            <c:strRef>
              <c:f>BZ_BOXP!$X$141</c:f>
            </c:strRef>
          </c:tx>
          <c:spPr>
            <a:ln w="28575">
              <a:noFill/>
              <a:round/>
            </a:ln>
            <a:effectLst/>
          </c:spPr>
          <c:marker>
            <c:symbol val="circle"/>
            <c:size val="5"/>
            <c:spPr>
              <a:solidFill>
                <a:srgbClr val="FF0000"/>
              </a:solidFill>
              <a:ln w="9525">
                <a:noFill/>
              </a:ln>
              <a:effectLst/>
            </c:spPr>
          </c:marker>
          <c:val>
            <c:numRef>
              <c:f>BZ_BOXP!$Y$141:$AL$141</c:f>
              <c:numCache>
                <c:formatCode>0.0%</c:formatCode>
                <c:ptCount val="14"/>
                <c:pt idx="0">
                  <c:v>0.0805295895073806</c:v>
                </c:pt>
                <c:pt idx="1">
                  <c:v>0.077820738307026</c:v>
                </c:pt>
                <c:pt idx="2">
                  <c:v>0.0665439600278675</c:v>
                </c:pt>
                <c:pt idx="3">
                  <c:v>0.0659632552025446</c:v>
                </c:pt>
                <c:pt idx="4">
                  <c:v>0.0581162541463862</c:v>
                </c:pt>
                <c:pt idx="5">
                  <c:v>0.056395296145686</c:v>
                </c:pt>
                <c:pt idx="6">
                  <c:v>0.0555562937393863</c:v>
                </c:pt>
                <c:pt idx="7">
                  <c:v>0.0491599716163738</c:v>
                </c:pt>
                <c:pt idx="8">
                  <c:v>0.0478648120983644</c:v>
                </c:pt>
                <c:pt idx="9">
                  <c:v>0.0346953436625878</c:v>
                </c:pt>
                <c:pt idx="10">
                  <c:v>0.0311231056771314</c:v>
                </c:pt>
                <c:pt idx="11">
                  <c:v>0.0290989775018517</c:v>
                </c:pt>
                <c:pt idx="12">
                  <c:v>0.02797453968124</c:v>
                </c:pt>
                <c:pt idx="13">
                  <c:v>0.0260812136171274</c:v>
                </c:pt>
              </c:numCache>
            </c:numRef>
          </c:val>
          <c:smooth val="0"/>
        </c:ser>
        <c:dLbls>
          <c:showLegendKey val="0"/>
          <c:showVal val="0"/>
          <c:showCatName val="0"/>
          <c:showSerName val="0"/>
          <c:showPercent val="0"/>
          <c:showBubbleSize val="0"/>
          <c:showLeaderLines val="0"/>
        </c:dLbls>
        <c:marker val="1"/>
        <c:axId val="54109037"/>
        <c:axId val="52743348"/>
      </c:lineChart>
      <c:catAx>
        <c:axId val="3954832"/>
        <c:scaling>
          <c:orientation val="minMax"/>
        </c:scaling>
        <c:delete val="0"/>
        <c:axPos val="b"/>
        <c:numFmt formatCode="General" sourceLinked="1"/>
        <c:majorTickMark val="none"/>
        <c:minorTickMark val="none"/>
        <c:tickLblPos val="nextTo"/>
        <c:spPr>
          <a:noFill/>
          <a:ln w="9525" cap="flat" cmpd="sng">
            <a:solidFill>
              <a:schemeClr val="bg1">
                <a:lumMod val="50000"/>
              </a:schemeClr>
            </a:solidFill>
            <a:round/>
          </a:ln>
          <a:effectLst/>
        </c:spPr>
        <c:txPr>
          <a:bodyPr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24592063"/>
        <c:crosses val="autoZero"/>
        <c:auto val="1"/>
        <c:lblOffset val="100"/>
        <c:noMultiLvlLbl val="0"/>
      </c:catAx>
      <c:valAx>
        <c:axId val="24592063"/>
        <c:scaling>
          <c:orientation val="minMax"/>
        </c:scaling>
        <c:delete val="0"/>
        <c:axPos val="l"/>
        <c:majorGridlines>
          <c:spPr>
            <a:ln w="9525" cap="flat" cmpd="sng">
              <a:solidFill>
                <a:schemeClr val="bg1">
                  <a:lumMod val="50000"/>
                </a:schemeClr>
              </a:solidFill>
              <a:round/>
            </a:ln>
            <a:effectLst/>
          </c:spPr>
        </c:majorGridlines>
        <c:numFmt formatCode="0%" sourceLinked="0"/>
        <c:majorTickMark val="none"/>
        <c:minorTickMark val="none"/>
        <c:tickLblPos val="nextTo"/>
        <c:spPr>
          <a:noFill/>
          <a:ln w="9525">
            <a:noFill/>
          </a:ln>
          <a:effectLst/>
        </c:spPr>
        <c:txPr>
          <a:bodyPr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3954832"/>
        <c:crosses val="autoZero"/>
        <c:crossBetween val="between"/>
      </c:valAx>
      <c:catAx>
        <c:axId val="54109037"/>
        <c:scaling>
          <c:orientation val="minMax"/>
        </c:scaling>
        <c:delete val="1"/>
        <c:axPos val="b"/>
        <c:majorTickMark val="out"/>
        <c:minorTickMark val="none"/>
        <c:tickLblPos val="nextTo"/>
        <c:spPr>
          <a:ln w="9525" cap="flat" cmpd="sng"/>
        </c:spPr>
        <c:txPr>
          <a:bodyPr wrap="square"/>
          <a:lstStyle/>
          <a:p>
            <a:pPr>
              <a:defRPr lang="en-US" sz="900" u="none" baseline="0" kern="1200">
                <a:solidFill>
                  <a:schemeClr val="tx1">
                    <a:lumMod val="65000"/>
                    <a:lumOff val="35000"/>
                  </a:schemeClr>
                </a:solidFill>
                <a:latin typeface="Calibri"/>
                <a:ea typeface="Calibri"/>
              </a:defRPr>
            </a:pPr>
            <a:endParaRPr lang="en-US"/>
          </a:p>
        </c:txPr>
        <c:crossAx val="52743348"/>
        <c:crosses val="autoZero"/>
        <c:auto val="1"/>
        <c:lblOffset val="100"/>
        <c:noMultiLvlLbl val="0"/>
      </c:catAx>
      <c:valAx>
        <c:axId val="52743348"/>
        <c:scaling>
          <c:orientation val="minMax"/>
        </c:scaling>
        <c:delete val="1"/>
        <c:axPos val="l"/>
        <c:majorTickMark val="out"/>
        <c:minorTickMark val="none"/>
        <c:tickLblPos val="nextTo"/>
        <c:spPr>
          <a:ln w="9525" cap="flat" cmpd="sng"/>
        </c:spPr>
        <c:txPr>
          <a:bodyPr wrap="square"/>
          <a:lstStyle/>
          <a:p>
            <a:pPr>
              <a:defRPr lang="en-US" sz="900" u="none" baseline="0" kern="1200">
                <a:solidFill>
                  <a:schemeClr val="tx1">
                    <a:lumMod val="65000"/>
                    <a:lumOff val="35000"/>
                  </a:schemeClr>
                </a:solidFill>
                <a:latin typeface="Calibri"/>
                <a:ea typeface="Calibri"/>
              </a:defRPr>
            </a:pPr>
            <a:endParaRPr lang="en-US"/>
          </a:p>
        </c:txPr>
        <c:crossAx val="54109037"/>
        <c:crosses val="max"/>
        <c:crossBetween val="between"/>
      </c:valAx>
      <c:spPr>
        <a:noFill/>
        <a:ln w="9525">
          <a:noFill/>
        </a:ln>
        <a:effectLst/>
      </c:spPr>
    </c:plotArea>
    <c:plotVisOnly val="1"/>
    <c:dispBlanksAs val="gap"/>
    <c:showDLblsOverMax val="0"/>
  </c:chart>
  <c:spPr>
    <a:solidFill>
      <a:schemeClr val="bg1"/>
    </a:solidFill>
    <a:ln w="9525">
      <a:noFill/>
      <a:round/>
    </a:ln>
    <a:effectLst/>
  </c:spPr>
</c:chartSpace>
</file>

<file path=xl/charts/chart1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65"/>
          <c:y val="0.03075"/>
          <c:w val="0.9535"/>
          <c:h val="0.65725"/>
        </c:manualLayout>
      </c:layout>
      <c:barChart>
        <c:barDir val="col"/>
        <c:grouping val="percentStacked"/>
        <c:varyColors val="0"/>
        <c:ser>
          <c:idx val="2"/>
          <c:order val="0"/>
          <c:tx>
            <c:strRef>
              <c:f>NAS_BUE!$AU$145</c:f>
            </c:strRef>
          </c:tx>
          <c:spPr>
            <a:solidFill>
              <a:srgbClr val="3333CC"/>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NAS_BUE!$AV$145:$BV$145</c:f>
              <c:numCache>
                <c:formatCode>0.0</c:formatCode>
                <c:ptCount val="27"/>
              </c:numCache>
            </c:numRef>
          </c:val>
        </c:ser>
        <c:ser>
          <c:idx val="3"/>
          <c:order val="1"/>
          <c:tx>
            <c:strRef>
              <c:f>NAS_BUE!$AU$146</c:f>
            </c:strRef>
          </c:tx>
          <c:spPr>
            <a:solidFill>
              <a:srgbClr val="FFC000"/>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NAS_BUE!$AV$146:$BV$146</c:f>
              <c:numCache>
                <c:formatCode>0.0</c:formatCode>
                <c:ptCount val="27"/>
              </c:numCache>
            </c:numRef>
          </c:val>
        </c:ser>
        <c:ser>
          <c:idx val="1"/>
          <c:order val="2"/>
          <c:tx>
            <c:strRef>
              <c:f>NAS_BUE!$AU$147</c:f>
            </c:strRef>
          </c:tx>
          <c:spPr>
            <a:solidFill>
              <a:srgbClr val="33CC33"/>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NAS_BUE!$AV$147:$BV$147</c:f>
              <c:numCache>
                <c:formatCode>0.0</c:formatCode>
                <c:ptCount val="27"/>
              </c:numCache>
            </c:numRef>
          </c:val>
        </c:ser>
        <c:ser>
          <c:idx val="0"/>
          <c:order val="3"/>
          <c:tx>
            <c:strRef>
              <c:f>NAS_BUE!$AU$148</c:f>
            </c:strRef>
          </c:tx>
          <c:spPr>
            <a:solidFill>
              <a:srgbClr val="FF0000"/>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NAS_BUE!$AV$148:$BV$148</c:f>
              <c:numCache>
                <c:formatCode>0.0</c:formatCode>
                <c:ptCount val="27"/>
              </c:numCache>
            </c:numRef>
          </c:val>
        </c:ser>
        <c:ser>
          <c:idx val="4"/>
          <c:order val="4"/>
          <c:tx>
            <c:strRef>
              <c:f>NAS_BUE!$AU$149</c:f>
            </c:strRef>
          </c:tx>
          <c:spPr>
            <a:solidFill>
              <a:srgbClr val="3333CC"/>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NAS_BUE!$AV$149:$BV$149</c:f>
              <c:numCache>
                <c:formatCode>0.0</c:formatCode>
                <c:ptCount val="27"/>
                <c:pt idx="0">
                  <c:v>0.690854642108075</c:v>
                </c:pt>
                <c:pt idx="3">
                  <c:v>0.64582877499251</c:v>
                </c:pt>
                <c:pt idx="6">
                  <c:v>0.574726850981487</c:v>
                </c:pt>
                <c:pt idx="9">
                  <c:v>0</c:v>
                </c:pt>
                <c:pt idx="12">
                  <c:v>0.534904230703499</c:v>
                </c:pt>
                <c:pt idx="15">
                  <c:v>0.718270928399716</c:v>
                </c:pt>
                <c:pt idx="18">
                  <c:v>0.36095164893139</c:v>
                </c:pt>
                <c:pt idx="21">
                  <c:v>0</c:v>
                </c:pt>
                <c:pt idx="24">
                  <c:v>1</c:v>
                </c:pt>
              </c:numCache>
            </c:numRef>
          </c:val>
        </c:ser>
        <c:ser>
          <c:idx val="5"/>
          <c:order val="5"/>
          <c:tx>
            <c:strRef>
              <c:f>NAS_BUE!$AU$150</c:f>
            </c:strRef>
          </c:tx>
          <c:spPr>
            <a:solidFill>
              <a:srgbClr val="FFC000"/>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NAS_BUE!$AV$150:$BV$150</c:f>
              <c:numCache>
                <c:formatCode>0.0</c:formatCode>
                <c:ptCount val="27"/>
                <c:pt idx="0">
                  <c:v>0.309145357891925</c:v>
                </c:pt>
                <c:pt idx="3">
                  <c:v>0.354171225007489</c:v>
                </c:pt>
                <c:pt idx="6">
                  <c:v>0.425273149018513</c:v>
                </c:pt>
                <c:pt idx="9">
                  <c:v>0</c:v>
                </c:pt>
                <c:pt idx="12">
                  <c:v>0.465095769296501</c:v>
                </c:pt>
                <c:pt idx="15">
                  <c:v>0.281729071600284</c:v>
                </c:pt>
                <c:pt idx="18">
                  <c:v>0.491718599692828</c:v>
                </c:pt>
                <c:pt idx="21">
                  <c:v>0.375192980620412</c:v>
                </c:pt>
                <c:pt idx="24">
                  <c:v>0</c:v>
                </c:pt>
              </c:numCache>
            </c:numRef>
          </c:val>
        </c:ser>
        <c:ser>
          <c:idx val="6"/>
          <c:order val="6"/>
          <c:tx>
            <c:strRef>
              <c:f>NAS_BUE!$AU$151</c:f>
            </c:strRef>
          </c:tx>
          <c:spPr>
            <a:solidFill>
              <a:srgbClr val="33CC33"/>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NAS_BUE!$AV$151:$BV$151</c:f>
              <c:numCache>
                <c:formatCode>0.0</c:formatCode>
                <c:ptCount val="27"/>
                <c:pt idx="0">
                  <c:v>0</c:v>
                </c:pt>
                <c:pt idx="3">
                  <c:v>0</c:v>
                </c:pt>
                <c:pt idx="6">
                  <c:v>0</c:v>
                </c:pt>
                <c:pt idx="9">
                  <c:v>0</c:v>
                </c:pt>
                <c:pt idx="12">
                  <c:v>0</c:v>
                </c:pt>
                <c:pt idx="15">
                  <c:v>0</c:v>
                </c:pt>
                <c:pt idx="18">
                  <c:v>0.147329751375783</c:v>
                </c:pt>
                <c:pt idx="21">
                  <c:v>0.624807019379588</c:v>
                </c:pt>
                <c:pt idx="24">
                  <c:v>0</c:v>
                </c:pt>
              </c:numCache>
            </c:numRef>
          </c:val>
        </c:ser>
        <c:ser>
          <c:idx val="7"/>
          <c:order val="7"/>
          <c:tx>
            <c:strRef>
              <c:f>NAS_BUE!$AU$152</c:f>
            </c:strRef>
          </c:tx>
          <c:spPr>
            <a:solidFill>
              <a:srgbClr val="FF0000"/>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NAS_BUE!$AV$152:$BV$152</c:f>
              <c:numCache>
                <c:formatCode>0.0</c:formatCode>
                <c:ptCount val="27"/>
                <c:pt idx="0">
                  <c:v>0</c:v>
                </c:pt>
                <c:pt idx="3">
                  <c:v>0</c:v>
                </c:pt>
                <c:pt idx="6">
                  <c:v>0</c:v>
                </c:pt>
                <c:pt idx="9">
                  <c:v>1</c:v>
                </c:pt>
                <c:pt idx="12">
                  <c:v>0</c:v>
                </c:pt>
                <c:pt idx="15">
                  <c:v>0</c:v>
                </c:pt>
                <c:pt idx="18">
                  <c:v>0</c:v>
                </c:pt>
                <c:pt idx="21">
                  <c:v>0</c:v>
                </c:pt>
                <c:pt idx="24">
                  <c:v>0</c:v>
                </c:pt>
              </c:numCache>
            </c:numRef>
          </c:val>
        </c:ser>
        <c:ser>
          <c:idx val="8"/>
          <c:order val="8"/>
          <c:tx>
            <c:strRef>
              <c:f>NAS_BUE!$AU$153</c:f>
            </c:strRef>
          </c:tx>
          <c:spPr>
            <a:solidFill>
              <a:srgbClr val="3333CC"/>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NAS_BUE!$AV$153:$BV$153</c:f>
              <c:numCache>
                <c:formatCode>0.0</c:formatCode>
                <c:ptCount val="27"/>
                <c:pt idx="1">
                  <c:v>0.160846372177511</c:v>
                </c:pt>
                <c:pt idx="4">
                  <c:v>0.51985650917097</c:v>
                </c:pt>
                <c:pt idx="7">
                  <c:v>0.404762635848665</c:v>
                </c:pt>
                <c:pt idx="10">
                  <c:v>0</c:v>
                </c:pt>
                <c:pt idx="13">
                  <c:v>0.231329895591757</c:v>
                </c:pt>
                <c:pt idx="16">
                  <c:v>0.411479903108216</c:v>
                </c:pt>
                <c:pt idx="19">
                  <c:v>0.298503352811908</c:v>
                </c:pt>
                <c:pt idx="22">
                  <c:v>0.00418830996641731</c:v>
                </c:pt>
                <c:pt idx="25">
                  <c:v>0.445039591047653</c:v>
                </c:pt>
              </c:numCache>
            </c:numRef>
          </c:val>
        </c:ser>
        <c:ser>
          <c:idx val="9"/>
          <c:order val="9"/>
          <c:tx>
            <c:strRef>
              <c:f>NAS_BUE!$AU$154</c:f>
            </c:strRef>
          </c:tx>
          <c:spPr>
            <a:solidFill>
              <a:srgbClr val="FFC000"/>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NAS_BUE!$AV$154:$BV$154</c:f>
              <c:numCache>
                <c:formatCode>0.0</c:formatCode>
                <c:ptCount val="27"/>
                <c:pt idx="1">
                  <c:v>0.236775673234568</c:v>
                </c:pt>
                <c:pt idx="4">
                  <c:v>0.321871977720245</c:v>
                </c:pt>
                <c:pt idx="7">
                  <c:v>0.281799521699382</c:v>
                </c:pt>
                <c:pt idx="10">
                  <c:v>0.00928866568748649</c:v>
                </c:pt>
                <c:pt idx="13">
                  <c:v>0.308827123758826</c:v>
                </c:pt>
                <c:pt idx="16">
                  <c:v>0.264992931996434</c:v>
                </c:pt>
                <c:pt idx="19">
                  <c:v>0.282887165731219</c:v>
                </c:pt>
                <c:pt idx="22">
                  <c:v>0.0586008261623227</c:v>
                </c:pt>
                <c:pt idx="25">
                  <c:v>0.347643241354785</c:v>
                </c:pt>
              </c:numCache>
            </c:numRef>
          </c:val>
        </c:ser>
        <c:ser>
          <c:idx val="10"/>
          <c:order val="10"/>
          <c:tx>
            <c:strRef>
              <c:f>NAS_BUE!$AU$155</c:f>
            </c:strRef>
          </c:tx>
          <c:spPr>
            <a:solidFill>
              <a:srgbClr val="33CC33"/>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NAS_BUE!$AV$155:$BV$155</c:f>
              <c:numCache>
                <c:formatCode>0.0</c:formatCode>
                <c:ptCount val="27"/>
                <c:pt idx="1">
                  <c:v>0.390554410605759</c:v>
                </c:pt>
                <c:pt idx="4">
                  <c:v>0.113304517966033</c:v>
                </c:pt>
                <c:pt idx="7">
                  <c:v>0.189678990247894</c:v>
                </c:pt>
                <c:pt idx="10">
                  <c:v>0.410282759017284</c:v>
                </c:pt>
                <c:pt idx="13">
                  <c:v>0.266536861208599</c:v>
                </c:pt>
                <c:pt idx="16">
                  <c:v>0.148256432189584</c:v>
                </c:pt>
                <c:pt idx="19">
                  <c:v>0.271023216103467</c:v>
                </c:pt>
                <c:pt idx="22">
                  <c:v>0.435476470910661</c:v>
                </c:pt>
                <c:pt idx="25">
                  <c:v>0.186247192595058</c:v>
                </c:pt>
              </c:numCache>
            </c:numRef>
          </c:val>
        </c:ser>
        <c:ser>
          <c:idx val="11"/>
          <c:order val="11"/>
          <c:tx>
            <c:strRef>
              <c:f>NAS_BUE!$AU$156</c:f>
            </c:strRef>
          </c:tx>
          <c:spPr>
            <a:solidFill>
              <a:srgbClr val="FF0000"/>
            </a:solidFill>
            <a:effectLst/>
          </c:spPr>
          <c:invertIfNegative val="0"/>
          <c:cat>
            <c:strRef>
              <c:f>NAS_BUE!$AV$144:$BV$144</c:f>
              <c:strCache>
                <c:ptCount val="26"/>
                <c:pt idx="0">
                  <c:v>1 Gemeinde</c:v>
                </c:pt>
                <c:pt idx="1">
                  <c:v>1 Schweiz</c:v>
                </c:pt>
                <c:pt idx="3">
                  <c:v>2 Gemeinde</c:v>
                </c:pt>
                <c:pt idx="4">
                  <c:v>2 Schweiz</c:v>
                </c:pt>
                <c:pt idx="6">
                  <c:v>3 Gemeinde</c:v>
                </c:pt>
                <c:pt idx="7">
                  <c:v>3 Schweiz</c:v>
                </c:pt>
                <c:pt idx="9">
                  <c:v>4 Gemeinde</c:v>
                </c:pt>
                <c:pt idx="10">
                  <c:v>4 Schweiz</c:v>
                </c:pt>
                <c:pt idx="12">
                  <c:v>5 Gemeinde</c:v>
                </c:pt>
                <c:pt idx="13">
                  <c:v>5 Schweiz</c:v>
                </c:pt>
                <c:pt idx="15">
                  <c:v>6 Gemeinde</c:v>
                </c:pt>
                <c:pt idx="16">
                  <c:v>6 Schweiz</c:v>
                </c:pt>
                <c:pt idx="18">
                  <c:v>7 Gemeinde</c:v>
                </c:pt>
                <c:pt idx="19">
                  <c:v>7 Schweiz</c:v>
                </c:pt>
                <c:pt idx="21">
                  <c:v>8 Gemeinde</c:v>
                </c:pt>
                <c:pt idx="22">
                  <c:v>8 Schweiz</c:v>
                </c:pt>
                <c:pt idx="24">
                  <c:v>9 Gemeinde</c:v>
                </c:pt>
                <c:pt idx="25">
                  <c:v>9 Schweiz</c:v>
                </c:pt>
              </c:strCache>
            </c:strRef>
          </c:cat>
          <c:val>
            <c:numRef>
              <c:f>NAS_BUE!$AV$156:$BV$156</c:f>
              <c:numCache>
                <c:formatCode>0.0</c:formatCode>
                <c:ptCount val="27"/>
                <c:pt idx="1">
                  <c:v>0.211823543982163</c:v>
                </c:pt>
                <c:pt idx="4">
                  <c:v>0.0449669951427523</c:v>
                </c:pt>
                <c:pt idx="7">
                  <c:v>0.123758852204059</c:v>
                </c:pt>
                <c:pt idx="10">
                  <c:v>0.58042857529523</c:v>
                </c:pt>
                <c:pt idx="13">
                  <c:v>0.193306119440818</c:v>
                </c:pt>
                <c:pt idx="16">
                  <c:v>0.175270732705765</c:v>
                </c:pt>
                <c:pt idx="19">
                  <c:v>0.147586265353407</c:v>
                </c:pt>
                <c:pt idx="22">
                  <c:v>0.501734392960599</c:v>
                </c:pt>
                <c:pt idx="25">
                  <c:v>0.0210699750025045</c:v>
                </c:pt>
              </c:numCache>
            </c:numRef>
          </c:val>
        </c:ser>
        <c:dLbls>
          <c:showLegendKey val="0"/>
          <c:showVal val="0"/>
          <c:showCatName val="0"/>
          <c:showSerName val="0"/>
          <c:showPercent val="0"/>
          <c:showBubbleSize val="0"/>
          <c:showLeaderLines val="0"/>
        </c:dLbls>
        <c:overlap val="100"/>
        <c:gapWidth val="40"/>
        <c:axId val="43706011"/>
        <c:axId val="27433400"/>
      </c:barChart>
      <c:catAx>
        <c:axId val="43706011"/>
        <c:scaling>
          <c:orientation val="minMax"/>
        </c:scaling>
        <c:delete val="0"/>
        <c:axPos val="b"/>
        <c:numFmt formatCode="General" sourceLinked="0"/>
        <c:majorTickMark val="none"/>
        <c:minorTickMark val="none"/>
        <c:tickLblPos val="nextTo"/>
        <c:spPr>
          <a:ln w="9525" cap="flat" cmpd="sng"/>
        </c:spPr>
        <c:txPr>
          <a:bodyPr vert="horz" rot="-5400000" wrap="square"/>
          <a:lstStyle/>
          <a:p>
            <a:pPr>
              <a:defRPr lang="en-US" sz="900" u="none" baseline="0">
                <a:latin typeface="Arial" pitchFamily="34" charset="0"/>
                <a:cs typeface="Arial" pitchFamily="34" charset="0"/>
              </a:defRPr>
            </a:pPr>
            <a:endParaRPr lang="en-US"/>
          </a:p>
        </c:txPr>
        <c:crossAx val="27433400"/>
        <c:crosses val="autoZero"/>
        <c:auto val="1"/>
        <c:lblOffset val="100"/>
        <c:noMultiLvlLbl val="0"/>
      </c:catAx>
      <c:valAx>
        <c:axId val="27433400"/>
        <c:scaling>
          <c:orientation val="minMax"/>
        </c:scaling>
        <c:delete val="0"/>
        <c:axPos val="l"/>
        <c:majorGridlines/>
        <c:numFmt formatCode="0%" sourceLinked="0"/>
        <c:majorTickMark val="out"/>
        <c:minorTickMark val="none"/>
        <c:tickLblPos val="nextTo"/>
        <c:spPr>
          <a:ln w="9525">
            <a:noFill/>
          </a:ln>
          <a:effectLst/>
        </c:spPr>
        <c:txPr>
          <a:bodyPr wrap="square"/>
          <a:lstStyle/>
          <a:p>
            <a:pPr>
              <a:defRPr lang="en-US" sz="900" u="none" baseline="0">
                <a:latin typeface="Arial" pitchFamily="34" charset="0"/>
                <a:cs typeface="Arial" pitchFamily="34" charset="0"/>
              </a:defRPr>
            </a:pPr>
            <a:endParaRPr lang="en-US"/>
          </a:p>
        </c:txPr>
        <c:crossAx val="43706011"/>
        <c:crosses val="autoZero"/>
        <c:crossBetween val="between"/>
      </c:valAx>
    </c:plotArea>
    <c:legend>
      <c:legendPos val="b"/>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0.00175"/>
          <c:y val="0.926"/>
          <c:w val="0.9"/>
          <c:h val="0.06675"/>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noFill/>
    <a:ln w="9525">
      <a:noFill/>
    </a:ln>
    <a:effectLst/>
  </c:spPr>
</c:chartSpace>
</file>

<file path=xl/charts/chart16.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7095"/>
          <c:y val="0.09075"/>
          <c:w val="0.23925"/>
          <c:h val="0.79425"/>
        </c:manualLayout>
      </c:layout>
      <c:barChart>
        <c:barDir val="bar"/>
        <c:grouping val="clustered"/>
        <c:varyColors val="0"/>
        <c:ser>
          <c:idx val="0"/>
          <c:order val="0"/>
          <c:tx>
            <c:strRef>
              <c:f>NAS_VERK!$AZ$152</c:f>
            </c:strRef>
          </c:tx>
          <c:spPr>
            <a:solidFill>
              <a:srgbClr val="FF0000"/>
            </a:solidFill>
            <a:ln w="9525">
              <a:noFill/>
            </a:ln>
            <a:effectLst/>
          </c:spPr>
          <c:invertIfNegative val="0"/>
          <c:cat>
            <c:strRef>
              <c:f>NAS_VERK!$AU$153:$AU$162</c:f>
              <c:strCache>
                <c:ptCount val="10"/>
                <c:pt idx="0">
                  <c:v>1</c:v>
                </c:pt>
                <c:pt idx="1">
                  <c:v>2</c:v>
                </c:pt>
                <c:pt idx="2">
                  <c:v>3</c:v>
                </c:pt>
                <c:pt idx="3">
                  <c:v>4</c:v>
                </c:pt>
                <c:pt idx="4">
                  <c:v>5</c:v>
                </c:pt>
                <c:pt idx="5">
                  <c:v>6</c:v>
                </c:pt>
                <c:pt idx="6">
                  <c:v>7</c:v>
                </c:pt>
                <c:pt idx="7">
                  <c:v>8</c:v>
                </c:pt>
                <c:pt idx="8">
                  <c:v>9</c:v>
                </c:pt>
                <c:pt idx="9">
                  <c:v>Total</c:v>
                </c:pt>
              </c:strCache>
            </c:strRef>
          </c:cat>
          <c:val>
            <c:numRef>
              <c:f>NAS_VERK!$AZ$153:$AZ$162</c:f>
              <c:numCache>
                <c:formatCode>0%</c:formatCode>
                <c:ptCount val="10"/>
                <c:pt idx="0">
                  <c:v>0.213441458631473</c:v>
                </c:pt>
                <c:pt idx="1">
                  <c:v>0.54637436762226</c:v>
                </c:pt>
                <c:pt idx="2">
                  <c:v>-0.0102994633893024</c:v>
                </c:pt>
                <c:pt idx="3">
                  <c:v>0.0203384905934481</c:v>
                </c:pt>
                <c:pt idx="4">
                  <c:v>-0.181032931437826</c:v>
                </c:pt>
                <c:pt idx="5">
                  <c:v>-0.108802417831507</c:v>
                </c:pt>
                <c:pt idx="6">
                  <c:v>-0.144358794674142</c:v>
                </c:pt>
                <c:pt idx="7">
                  <c:v>-0.00847457627118642</c:v>
                </c:pt>
                <c:pt idx="8">
                  <c:v>-0.104166666666667</c:v>
                </c:pt>
                <c:pt idx="9">
                  <c:v>0.0591340588099096</c:v>
                </c:pt>
              </c:numCache>
            </c:numRef>
          </c:val>
        </c:ser>
        <c:ser>
          <c:idx val="1"/>
          <c:order val="1"/>
          <c:tx>
            <c:strRef>
              <c:f>NAS_VERK!$BA$152</c:f>
            </c:strRef>
          </c:tx>
          <c:spPr>
            <a:solidFill>
              <a:srgbClr val="02DC00"/>
            </a:solidFill>
            <a:ln w="9525">
              <a:noFill/>
            </a:ln>
            <a:effectLst/>
          </c:spPr>
          <c:invertIfNegative val="0"/>
          <c:cat>
            <c:strRef>
              <c:f>NAS_VERK!$AU$153:$AU$162</c:f>
              <c:strCache>
                <c:ptCount val="10"/>
                <c:pt idx="0">
                  <c:v>1</c:v>
                </c:pt>
                <c:pt idx="1">
                  <c:v>2</c:v>
                </c:pt>
                <c:pt idx="2">
                  <c:v>3</c:v>
                </c:pt>
                <c:pt idx="3">
                  <c:v>4</c:v>
                </c:pt>
                <c:pt idx="4">
                  <c:v>5</c:v>
                </c:pt>
                <c:pt idx="5">
                  <c:v>6</c:v>
                </c:pt>
                <c:pt idx="6">
                  <c:v>7</c:v>
                </c:pt>
                <c:pt idx="7">
                  <c:v>8</c:v>
                </c:pt>
                <c:pt idx="8">
                  <c:v>9</c:v>
                </c:pt>
                <c:pt idx="9">
                  <c:v>Total</c:v>
                </c:pt>
              </c:strCache>
            </c:strRef>
          </c:cat>
          <c:val>
            <c:numRef>
              <c:f>NAS_VERK!$BA$153:$BA$162</c:f>
              <c:numCache>
                <c:formatCode>0%</c:formatCode>
                <c:ptCount val="10"/>
                <c:pt idx="0">
                  <c:v>-0.0950090495950383</c:v>
                </c:pt>
                <c:pt idx="1">
                  <c:v>0.62236174830761</c:v>
                </c:pt>
                <c:pt idx="2">
                  <c:v>-0.0650266601504199</c:v>
                </c:pt>
                <c:pt idx="3">
                  <c:v>-0.0767395029480092</c:v>
                </c:pt>
                <c:pt idx="4">
                  <c:v>-0.109606217466376</c:v>
                </c:pt>
                <c:pt idx="5">
                  <c:v>-0.174015747264216</c:v>
                </c:pt>
                <c:pt idx="6">
                  <c:v>-0.162947017631348</c:v>
                </c:pt>
                <c:pt idx="7">
                  <c:v>-0.0721593762230618</c:v>
                </c:pt>
                <c:pt idx="8">
                  <c:v>-0.353606132006297</c:v>
                </c:pt>
                <c:pt idx="9">
                  <c:v>-0.0770857947103361</c:v>
                </c:pt>
              </c:numCache>
            </c:numRef>
          </c:val>
        </c:ser>
        <c:dLbls>
          <c:showLegendKey val="0"/>
          <c:showVal val="0"/>
          <c:showCatName val="0"/>
          <c:showSerName val="0"/>
          <c:showPercent val="0"/>
          <c:showBubbleSize val="0"/>
          <c:showLeaderLines val="0"/>
        </c:dLbls>
        <c:axId val="3032837"/>
        <c:axId val="43560306"/>
      </c:barChart>
      <c:catAx>
        <c:axId val="3032837"/>
        <c:scaling>
          <c:orientation val="maxMin"/>
        </c:scaling>
        <c:delete val="0"/>
        <c:axPos val="l"/>
        <c:numFmt formatCode="General" sourceLinked="1"/>
        <c:majorTickMark val="none"/>
        <c:minorTickMark val="none"/>
        <c:tickLblPos val="low"/>
        <c:spPr>
          <a:noFill/>
          <a:ln w="9525" cap="flat" cmpd="sng">
            <a:solidFill>
              <a:schemeClr val="tx1"/>
            </a:solidFill>
            <a:round/>
          </a:ln>
          <a:effectLst/>
        </c:spPr>
        <c:txPr>
          <a:bodyPr wrap="square"/>
          <a:lstStyle/>
          <a:p>
            <a:pPr>
              <a:defRPr lang="en-US" sz="900" b="0" i="0" u="none" baseline="0" kern="1200">
                <a:solidFill>
                  <a:schemeClr val="tx1"/>
                </a:solidFill>
                <a:latin typeface="Arial" panose="020B0604020202020204" pitchFamily="34" charset="0"/>
                <a:ea typeface="+mn-ea"/>
                <a:cs typeface="Arial" panose="020B0604020202020204" pitchFamily="34" charset="0"/>
              </a:defRPr>
            </a:pPr>
            <a:endParaRPr lang="en-US"/>
          </a:p>
        </c:txPr>
        <c:crossAx val="43560306"/>
        <c:crosses val="autoZero"/>
        <c:auto val="1"/>
        <c:lblOffset val="100"/>
        <c:noMultiLvlLbl val="0"/>
      </c:catAx>
      <c:valAx>
        <c:axId val="43560306"/>
        <c:scaling>
          <c:orientation val="minMax"/>
        </c:scaling>
        <c:delete val="0"/>
        <c:axPos val="t"/>
        <c:majorGridlines>
          <c:spPr>
            <a:ln w="9525" cap="flat" cmpd="sng">
              <a:solidFill>
                <a:srgbClr val="000000"/>
              </a:solidFill>
              <a:round/>
            </a:ln>
            <a:effectLst/>
          </c:spPr>
        </c:majorGridlines>
        <c:numFmt formatCode="General" sourceLinked="1"/>
        <c:majorTickMark val="none"/>
        <c:minorTickMark val="none"/>
        <c:tickLblPos val="nextTo"/>
        <c:spPr>
          <a:noFill/>
          <a:ln w="9525">
            <a:noFill/>
          </a:ln>
          <a:effectLst/>
        </c:spPr>
        <c:txPr>
          <a:bodyPr wrap="square"/>
          <a:lstStyle/>
          <a:p>
            <a:pPr>
              <a:defRPr lang="en-US" sz="900" b="0" i="0" u="none" baseline="0" kern="1200">
                <a:solidFill>
                  <a:schemeClr val="tx1"/>
                </a:solidFill>
                <a:latin typeface="Arial" panose="020B0604020202020204" pitchFamily="34" charset="0"/>
                <a:ea typeface="+mn-ea"/>
                <a:cs typeface="Arial" panose="020B0604020202020204" pitchFamily="34" charset="0"/>
              </a:defRPr>
            </a:pPr>
            <a:endParaRPr lang="en-US"/>
          </a:p>
        </c:txPr>
        <c:crossAx val="3032837"/>
        <c:crosses val="autoZero"/>
        <c:crossBetween val="between"/>
      </c:valAx>
      <c:spPr>
        <a:noFill/>
        <a:ln w="9525">
          <a:noFill/>
        </a:ln>
        <a:effectLst/>
      </c:spPr>
    </c:plotArea>
    <c:legend>
      <c:legendPos val="b"/>
      <c:layout>
        <c:manualLayout>
          <c:xMode val="edge"/>
          <c:yMode val="edge"/>
          <c:x val="0.3565"/>
          <c:y val="0.93475"/>
          <c:w val="0.28375"/>
          <c:h val="0.06475"/>
        </c:manualLayout>
      </c:layout>
      <c:overlay val="0"/>
      <c:spPr>
        <a:noFill/>
        <a:ln w="9525">
          <a:noFill/>
        </a:ln>
        <a:effectLst/>
      </c:spPr>
      <c:txPr>
        <a:bodyPr wrap="square"/>
        <a:lstStyle/>
        <a:p>
          <a:pPr algn="ctr">
            <a:defRPr lang="en-US" sz="900" b="0" i="0" u="none" baseline="0" kern="120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txPr>
    <a:bodyPr vert="horz" rot="0" wrap="square"/>
    <a:lstStyle/>
    <a:p>
      <a:pPr>
        <a:defRPr lang="en-US" u="none" baseline="0">
          <a:solidFill>
            <a:schemeClr val="tx1"/>
          </a:solidFill>
          <a:latin typeface="Arial" panose="020B0604020202020204" pitchFamily="34" charset="0"/>
          <a:cs typeface="Arial" panose="020B0604020202020204" pitchFamily="34" charset="0"/>
        </a:defRPr>
      </a:pPr>
      <a:endParaRPr lang="en-US"/>
    </a:p>
  </c:txPr>
</c:chartSpace>
</file>

<file path=xl/charts/chart17.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25"/>
          <c:y val="0.09075"/>
          <c:w val="0.81425"/>
          <c:h val="0.831"/>
        </c:manualLayout>
      </c:layout>
      <c:barChart>
        <c:barDir val="bar"/>
        <c:grouping val="clustered"/>
        <c:varyColors val="0"/>
        <c:ser>
          <c:idx val="0"/>
          <c:order val="0"/>
          <c:tx>
            <c:strRef>
              <c:f>NAS_VERK!$AV$152</c:f>
            </c:strRef>
          </c:tx>
          <c:spPr>
            <a:solidFill>
              <a:srgbClr val="FF0000"/>
            </a:solidFill>
            <a:ln w="9525">
              <a:noFill/>
            </a:ln>
            <a:effectLst/>
          </c:spPr>
          <c:invertIfNegative val="0"/>
          <c:cat>
            <c:strRef>
              <c:f>NAS_VERK!$AU$153:$AU$162</c:f>
              <c:strCache>
                <c:ptCount val="10"/>
                <c:pt idx="0">
                  <c:v>1</c:v>
                </c:pt>
                <c:pt idx="1">
                  <c:v>2</c:v>
                </c:pt>
                <c:pt idx="2">
                  <c:v>3</c:v>
                </c:pt>
                <c:pt idx="3">
                  <c:v>4</c:v>
                </c:pt>
                <c:pt idx="4">
                  <c:v>5</c:v>
                </c:pt>
                <c:pt idx="5">
                  <c:v>6</c:v>
                </c:pt>
                <c:pt idx="6">
                  <c:v>7</c:v>
                </c:pt>
                <c:pt idx="7">
                  <c:v>8</c:v>
                </c:pt>
                <c:pt idx="8">
                  <c:v>9</c:v>
                </c:pt>
                <c:pt idx="9">
                  <c:v>Total</c:v>
                </c:pt>
              </c:strCache>
            </c:strRef>
          </c:cat>
          <c:val>
            <c:numRef>
              <c:f>NAS_VERK!$AV$153:$AV$162</c:f>
              <c:numCache>
                <c:formatCode>#,##0</c:formatCode>
                <c:ptCount val="10"/>
                <c:pt idx="0">
                  <c:v>19</c:v>
                </c:pt>
                <c:pt idx="1">
                  <c:v>0</c:v>
                </c:pt>
                <c:pt idx="2">
                  <c:v>-1</c:v>
                </c:pt>
                <c:pt idx="3">
                  <c:v>-3</c:v>
                </c:pt>
                <c:pt idx="4">
                  <c:v>-6</c:v>
                </c:pt>
                <c:pt idx="5">
                  <c:v>5</c:v>
                </c:pt>
                <c:pt idx="6">
                  <c:v>-7</c:v>
                </c:pt>
                <c:pt idx="7">
                  <c:v>0</c:v>
                </c:pt>
                <c:pt idx="8">
                  <c:v>0</c:v>
                </c:pt>
                <c:pt idx="9">
                  <c:v>7</c:v>
                </c:pt>
              </c:numCache>
            </c:numRef>
          </c:val>
        </c:ser>
        <c:ser>
          <c:idx val="1"/>
          <c:order val="1"/>
          <c:tx>
            <c:strRef>
              <c:f>NAS_VERK!$AW$152</c:f>
            </c:strRef>
          </c:tx>
          <c:spPr>
            <a:solidFill>
              <a:srgbClr val="02DC00"/>
            </a:solidFill>
            <a:ln w="9525">
              <a:noFill/>
            </a:ln>
            <a:effectLst/>
          </c:spPr>
          <c:invertIfNegative val="0"/>
          <c:cat>
            <c:strRef>
              <c:f>NAS_VERK!$AU$153:$AU$162</c:f>
              <c:strCache>
                <c:ptCount val="10"/>
                <c:pt idx="0">
                  <c:v>1</c:v>
                </c:pt>
                <c:pt idx="1">
                  <c:v>2</c:v>
                </c:pt>
                <c:pt idx="2">
                  <c:v>3</c:v>
                </c:pt>
                <c:pt idx="3">
                  <c:v>4</c:v>
                </c:pt>
                <c:pt idx="4">
                  <c:v>5</c:v>
                </c:pt>
                <c:pt idx="5">
                  <c:v>6</c:v>
                </c:pt>
                <c:pt idx="6">
                  <c:v>7</c:v>
                </c:pt>
                <c:pt idx="7">
                  <c:v>8</c:v>
                </c:pt>
                <c:pt idx="8">
                  <c:v>9</c:v>
                </c:pt>
                <c:pt idx="9">
                  <c:v>Total</c:v>
                </c:pt>
              </c:strCache>
            </c:strRef>
          </c:cat>
          <c:val>
            <c:numRef>
              <c:f>NAS_VERK!$AW$153:$AW$162</c:f>
              <c:numCache>
                <c:formatCode>#,##0</c:formatCode>
                <c:ptCount val="10"/>
                <c:pt idx="0">
                  <c:v>-6.9436686999999</c:v>
                </c:pt>
                <c:pt idx="1">
                  <c:v>12.5</c:v>
                </c:pt>
                <c:pt idx="2">
                  <c:v>-21.4253954</c:v>
                </c:pt>
                <c:pt idx="3">
                  <c:v>4.7976009</c:v>
                </c:pt>
                <c:pt idx="4">
                  <c:v>-3.3786055</c:v>
                </c:pt>
                <c:pt idx="5">
                  <c:v>-11.6996022</c:v>
                </c:pt>
                <c:pt idx="6">
                  <c:v>-33.346937</c:v>
                </c:pt>
                <c:pt idx="7">
                  <c:v>1.7183891</c:v>
                </c:pt>
                <c:pt idx="8">
                  <c:v>0</c:v>
                </c:pt>
                <c:pt idx="9">
                  <c:v>-57.7782188</c:v>
                </c:pt>
              </c:numCache>
            </c:numRef>
          </c:val>
        </c:ser>
        <c:dLbls>
          <c:showLegendKey val="0"/>
          <c:showVal val="0"/>
          <c:showCatName val="0"/>
          <c:showSerName val="0"/>
          <c:showPercent val="0"/>
          <c:showBubbleSize val="0"/>
          <c:showLeaderLines val="0"/>
        </c:dLbls>
        <c:axId val="9220387"/>
        <c:axId val="11697700"/>
      </c:barChart>
      <c:catAx>
        <c:axId val="9220387"/>
        <c:scaling>
          <c:orientation val="maxMin"/>
        </c:scaling>
        <c:delete val="0"/>
        <c:axPos val="l"/>
        <c:numFmt formatCode="General" sourceLinked="1"/>
        <c:majorTickMark val="none"/>
        <c:minorTickMark val="none"/>
        <c:tickLblPos val="low"/>
        <c:spPr>
          <a:noFill/>
          <a:ln w="9525" cap="flat" cmpd="sng">
            <a:solidFill>
              <a:srgbClr val="000000"/>
            </a:solidFill>
            <a:prstDash val="solid"/>
            <a:round/>
          </a:ln>
          <a:effectLst/>
        </c:spPr>
        <c:txPr>
          <a:bodyPr wrap="square"/>
          <a:lstStyle/>
          <a:p>
            <a:pPr>
              <a:defRPr lang="en-US" sz="900" b="0" i="0" u="none" baseline="0" kern="1200">
                <a:solidFill>
                  <a:schemeClr val="tx1"/>
                </a:solidFill>
                <a:latin typeface="Arial" panose="020B0604020202020204" pitchFamily="34" charset="0"/>
                <a:ea typeface="+mn-ea"/>
                <a:cs typeface="Arial" panose="020B0604020202020204" pitchFamily="34" charset="0"/>
              </a:defRPr>
            </a:pPr>
            <a:endParaRPr lang="en-US"/>
          </a:p>
        </c:txPr>
        <c:crossAx val="11697700"/>
        <c:crosses val="autoZero"/>
        <c:auto val="1"/>
        <c:lblOffset val="100"/>
        <c:noMultiLvlLbl val="0"/>
      </c:catAx>
      <c:valAx>
        <c:axId val="11697700"/>
        <c:scaling>
          <c:orientation val="minMax"/>
        </c:scaling>
        <c:delete val="0"/>
        <c:axPos val="t"/>
        <c:majorGridlines>
          <c:spPr>
            <a:ln w="9525" cap="flat" cmpd="sng">
              <a:solidFill>
                <a:srgbClr val="000000"/>
              </a:solidFill>
              <a:round/>
            </a:ln>
            <a:effectLst/>
          </c:spPr>
        </c:majorGridlines>
        <c:numFmt formatCode="General" sourceLinked="1"/>
        <c:majorTickMark val="none"/>
        <c:minorTickMark val="none"/>
        <c:tickLblPos val="nextTo"/>
        <c:spPr>
          <a:noFill/>
          <a:ln w="9525">
            <a:noFill/>
          </a:ln>
          <a:effectLst/>
        </c:spPr>
        <c:txPr>
          <a:bodyPr wrap="square"/>
          <a:lstStyle/>
          <a:p>
            <a:pPr>
              <a:defRPr lang="en-US" sz="900" b="0" i="0" u="none" baseline="0" kern="1200">
                <a:solidFill>
                  <a:schemeClr val="tx1"/>
                </a:solidFill>
                <a:latin typeface="Arial" panose="020B0604020202020204" pitchFamily="34" charset="0"/>
                <a:ea typeface="+mn-ea"/>
                <a:cs typeface="Arial" panose="020B0604020202020204" pitchFamily="34" charset="0"/>
              </a:defRPr>
            </a:pPr>
            <a:endParaRPr lang="en-US"/>
          </a:p>
        </c:txPr>
        <c:crossAx val="9220387"/>
        <c:crosses val="autoZero"/>
        <c:crossBetween val="between"/>
      </c:valAx>
      <c:spPr>
        <a:noFill/>
        <a:ln w="952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txPr>
    <a:bodyPr vert="horz" rot="0" wrap="square"/>
    <a:lstStyle/>
    <a:p>
      <a:pPr>
        <a:defRPr lang="en-US" u="none" baseline="0">
          <a:solidFill>
            <a:schemeClr val="tx1"/>
          </a:solidFill>
          <a:latin typeface="Arial" panose="020B0604020202020204" pitchFamily="34" charset="0"/>
          <a:cs typeface="Arial" panose="020B0604020202020204" pitchFamily="34" charset="0"/>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3"/>
          <c:y val="0.09075"/>
          <c:w val="0.808"/>
          <c:h val="0.831"/>
        </c:manualLayout>
      </c:layout>
      <c:barChart>
        <c:barDir val="bar"/>
        <c:grouping val="clustered"/>
        <c:varyColors val="0"/>
        <c:ser>
          <c:idx val="0"/>
          <c:order val="0"/>
          <c:tx>
            <c:strRef>
              <c:f>NAS_VERK!$AX$152</c:f>
            </c:strRef>
          </c:tx>
          <c:spPr>
            <a:solidFill>
              <a:srgbClr val="FF0000"/>
            </a:solidFill>
            <a:ln w="9525">
              <a:noFill/>
            </a:ln>
            <a:effectLst/>
          </c:spPr>
          <c:invertIfNegative val="0"/>
          <c:cat>
            <c:strRef>
              <c:f>NAS_VERK!$AU$153:$AU$162</c:f>
              <c:strCache>
                <c:ptCount val="10"/>
                <c:pt idx="0">
                  <c:v>1</c:v>
                </c:pt>
                <c:pt idx="1">
                  <c:v>2</c:v>
                </c:pt>
                <c:pt idx="2">
                  <c:v>3</c:v>
                </c:pt>
                <c:pt idx="3">
                  <c:v>4</c:v>
                </c:pt>
                <c:pt idx="4">
                  <c:v>5</c:v>
                </c:pt>
                <c:pt idx="5">
                  <c:v>6</c:v>
                </c:pt>
                <c:pt idx="6">
                  <c:v>7</c:v>
                </c:pt>
                <c:pt idx="7">
                  <c:v>8</c:v>
                </c:pt>
                <c:pt idx="8">
                  <c:v>9</c:v>
                </c:pt>
                <c:pt idx="9">
                  <c:v>Total</c:v>
                </c:pt>
              </c:strCache>
            </c:strRef>
          </c:cat>
          <c:val>
            <c:numRef>
              <c:f>NAS_VERK!$AX$153:$AX$162</c:f>
              <c:numCache>
                <c:formatCode>0%</c:formatCode>
                <c:ptCount val="10"/>
                <c:pt idx="0">
                  <c:v>0.228915662650602</c:v>
                </c:pt>
                <c:pt idx="1">
                  <c:v>0</c:v>
                </c:pt>
                <c:pt idx="2">
                  <c:v>-0.0833333333333334</c:v>
                </c:pt>
                <c:pt idx="3">
                  <c:v>-0.166666666666667</c:v>
                </c:pt>
                <c:pt idx="4">
                  <c:v>-0.272727272727273</c:v>
                </c:pt>
                <c:pt idx="5">
                  <c:v>0.555555555555556</c:v>
                </c:pt>
                <c:pt idx="6">
                  <c:v>-0.318181818181818</c:v>
                </c:pt>
                <c:pt idx="7">
                  <c:v>0</c:v>
                </c:pt>
                <c:pt idx="8">
                  <c:v>0</c:v>
                </c:pt>
                <c:pt idx="9">
                  <c:v>0.0416666666666667</c:v>
                </c:pt>
              </c:numCache>
            </c:numRef>
          </c:val>
        </c:ser>
        <c:ser>
          <c:idx val="1"/>
          <c:order val="1"/>
          <c:tx>
            <c:strRef>
              <c:f>NAS_VERK!$AY$152</c:f>
            </c:strRef>
          </c:tx>
          <c:spPr>
            <a:solidFill>
              <a:srgbClr val="02DC00"/>
            </a:solidFill>
            <a:ln w="9525">
              <a:noFill/>
            </a:ln>
            <a:effectLst/>
          </c:spPr>
          <c:invertIfNegative val="0"/>
          <c:cat>
            <c:strRef>
              <c:f>NAS_VERK!$AU$153:$AU$162</c:f>
              <c:strCache>
                <c:ptCount val="10"/>
                <c:pt idx="0">
                  <c:v>1</c:v>
                </c:pt>
                <c:pt idx="1">
                  <c:v>2</c:v>
                </c:pt>
                <c:pt idx="2">
                  <c:v>3</c:v>
                </c:pt>
                <c:pt idx="3">
                  <c:v>4</c:v>
                </c:pt>
                <c:pt idx="4">
                  <c:v>5</c:v>
                </c:pt>
                <c:pt idx="5">
                  <c:v>6</c:v>
                </c:pt>
                <c:pt idx="6">
                  <c:v>7</c:v>
                </c:pt>
                <c:pt idx="7">
                  <c:v>8</c:v>
                </c:pt>
                <c:pt idx="8">
                  <c:v>9</c:v>
                </c:pt>
                <c:pt idx="9">
                  <c:v>Total</c:v>
                </c:pt>
              </c:strCache>
            </c:strRef>
          </c:cat>
          <c:val>
            <c:numRef>
              <c:f>NAS_VERK!$AY$153:$AY$162</c:f>
              <c:numCache>
                <c:formatCode>0%</c:formatCode>
                <c:ptCount val="10"/>
                <c:pt idx="0">
                  <c:v>-0.0479059814221462</c:v>
                </c:pt>
                <c:pt idx="1">
                  <c:v>1.92307692307692</c:v>
                </c:pt>
                <c:pt idx="2">
                  <c:v>-0.143385234769805</c:v>
                </c:pt>
                <c:pt idx="3">
                  <c:v>0.190362865097236</c:v>
                </c:pt>
                <c:pt idx="4">
                  <c:v>-0.0588826701269343</c:v>
                </c:pt>
                <c:pt idx="5">
                  <c:v>-0.369077256117744</c:v>
                </c:pt>
                <c:pt idx="6">
                  <c:v>-0.415036817147118</c:v>
                </c:pt>
                <c:pt idx="7">
                  <c:v>0.0586849236494704</c:v>
                </c:pt>
                <c:pt idx="8">
                  <c:v>0</c:v>
                </c:pt>
                <c:pt idx="9">
                  <c:v>-0.110100260891392</c:v>
                </c:pt>
              </c:numCache>
            </c:numRef>
          </c:val>
        </c:ser>
        <c:dLbls>
          <c:showLegendKey val="0"/>
          <c:showVal val="0"/>
          <c:showCatName val="0"/>
          <c:showSerName val="0"/>
          <c:showPercent val="0"/>
          <c:showBubbleSize val="0"/>
          <c:showLeaderLines val="0"/>
        </c:dLbls>
        <c:axId val="3183932"/>
        <c:axId val="62447197"/>
      </c:barChart>
      <c:catAx>
        <c:axId val="3183932"/>
        <c:scaling>
          <c:orientation val="maxMin"/>
        </c:scaling>
        <c:delete val="0"/>
        <c:axPos val="l"/>
        <c:numFmt formatCode="General" sourceLinked="1"/>
        <c:majorTickMark val="none"/>
        <c:minorTickMark val="none"/>
        <c:tickLblPos val="low"/>
        <c:spPr>
          <a:noFill/>
          <a:ln w="9525" cap="flat" cmpd="sng">
            <a:solidFill>
              <a:schemeClr val="tx1"/>
            </a:solidFill>
            <a:round/>
          </a:ln>
          <a:effectLst/>
        </c:spPr>
        <c:txPr>
          <a:bodyPr wrap="square"/>
          <a:lstStyle/>
          <a:p>
            <a:pPr>
              <a:defRPr lang="en-US" sz="900" b="0" i="0" u="none" baseline="0" kern="1200">
                <a:solidFill>
                  <a:schemeClr val="tx1"/>
                </a:solidFill>
                <a:latin typeface="Arial" panose="020B0604020202020204" pitchFamily="34" charset="0"/>
                <a:ea typeface="+mn-ea"/>
                <a:cs typeface="Arial" panose="020B0604020202020204" pitchFamily="34" charset="0"/>
              </a:defRPr>
            </a:pPr>
            <a:endParaRPr lang="en-US"/>
          </a:p>
        </c:txPr>
        <c:crossAx val="62447197"/>
        <c:crosses val="autoZero"/>
        <c:auto val="1"/>
        <c:lblOffset val="100"/>
        <c:noMultiLvlLbl val="0"/>
      </c:catAx>
      <c:valAx>
        <c:axId val="62447197"/>
        <c:scaling>
          <c:orientation val="minMax"/>
        </c:scaling>
        <c:delete val="0"/>
        <c:axPos val="t"/>
        <c:majorGridlines>
          <c:spPr>
            <a:ln w="9525" cap="flat" cmpd="sng">
              <a:solidFill>
                <a:srgbClr val="000000"/>
              </a:solidFill>
              <a:round/>
            </a:ln>
            <a:effectLst/>
          </c:spPr>
        </c:majorGridlines>
        <c:numFmt formatCode="General" sourceLinked="1"/>
        <c:majorTickMark val="out"/>
        <c:minorTickMark val="none"/>
        <c:tickLblPos val="nextTo"/>
        <c:spPr>
          <a:noFill/>
          <a:ln w="9525">
            <a:noFill/>
          </a:ln>
          <a:effectLst/>
        </c:spPr>
        <c:txPr>
          <a:bodyPr wrap="square"/>
          <a:lstStyle/>
          <a:p>
            <a:pPr>
              <a:defRPr lang="en-US" sz="900" b="0" i="0" u="none" baseline="0" kern="1200">
                <a:solidFill>
                  <a:schemeClr val="tx1"/>
                </a:solidFill>
                <a:latin typeface="Arial" panose="020B0604020202020204" pitchFamily="34" charset="0"/>
                <a:ea typeface="+mn-ea"/>
                <a:cs typeface="Arial" panose="020B0604020202020204" pitchFamily="34" charset="0"/>
              </a:defRPr>
            </a:pPr>
            <a:endParaRPr lang="en-US"/>
          </a:p>
        </c:txPr>
        <c:crossAx val="3183932"/>
        <c:crosses val="autoZero"/>
        <c:crossBetween val="between"/>
      </c:valAx>
      <c:spPr>
        <a:noFill/>
        <a:ln w="952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txPr>
    <a:bodyPr vert="horz" rot="0" wrap="square"/>
    <a:lstStyle/>
    <a:p>
      <a:pPr>
        <a:defRPr lang="en-US" u="none" baseline="0">
          <a:solidFill>
            <a:schemeClr val="tx1"/>
          </a:solidFill>
          <a:latin typeface="Arial" panose="020B0604020202020204" pitchFamily="34" charset="0"/>
          <a:cs typeface="Arial" panose="020B0604020202020204" pitchFamily="34" charset="0"/>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65"/>
          <c:y val="0.03075"/>
          <c:w val="0.89975"/>
          <c:h val="0.718"/>
        </c:manualLayout>
      </c:layout>
      <c:barChart>
        <c:barDir val="col"/>
        <c:grouping val="clustered"/>
        <c:varyColors val="0"/>
        <c:ser>
          <c:idx val="2"/>
          <c:order val="0"/>
          <c:tx>
            <c:strRef>
              <c:f>VER_GUE!$AB$45</c:f>
            </c:strRef>
          </c:tx>
          <c:spPr>
            <a:solidFill>
              <a:srgbClr val="0200DC"/>
            </a:solidFill>
            <a:effectLst/>
          </c:spPr>
          <c:invertIfNegative val="0"/>
          <c:cat>
            <c:numRef>
              <c:f>VER_GUE!$AC$44:$AK$44</c:f>
              <c:numCache>
                <c:formatCode>General</c:formatCode>
                <c:ptCount val="9"/>
                <c:pt idx="0">
                  <c:v>1</c:v>
                </c:pt>
                <c:pt idx="1">
                  <c:v>2</c:v>
                </c:pt>
                <c:pt idx="2">
                  <c:v>3</c:v>
                </c:pt>
                <c:pt idx="3">
                  <c:v>4</c:v>
                </c:pt>
                <c:pt idx="4">
                  <c:v>5</c:v>
                </c:pt>
                <c:pt idx="5">
                  <c:v>6</c:v>
                </c:pt>
                <c:pt idx="6">
                  <c:v>7</c:v>
                </c:pt>
                <c:pt idx="7">
                  <c:v>8</c:v>
                </c:pt>
                <c:pt idx="8">
                  <c:v>9</c:v>
                </c:pt>
              </c:numCache>
            </c:numRef>
          </c:cat>
          <c:val>
            <c:numRef>
              <c:f>VER_GUE!$AC$45:$AK$45</c:f>
              <c:numCache>
                <c:formatCode>0.0</c:formatCode>
                <c:ptCount val="9"/>
                <c:pt idx="0">
                  <c:v>7.45483582870395</c:v>
                </c:pt>
                <c:pt idx="1">
                  <c:v>1.0354935602179</c:v>
                </c:pt>
                <c:pt idx="2">
                  <c:v>6.9103918504935</c:v>
                </c:pt>
                <c:pt idx="3">
                  <c:v>1.64314316379915</c:v>
                </c:pt>
                <c:pt idx="4">
                  <c:v>2.89632136346475</c:v>
                </c:pt>
                <c:pt idx="5">
                  <c:v>1.09601306294159</c:v>
                </c:pt>
                <c:pt idx="6">
                  <c:v>2.53500935224637</c:v>
                </c:pt>
                <c:pt idx="7">
                  <c:v>1.64856238606332</c:v>
                </c:pt>
                <c:pt idx="8">
                  <c:v>0</c:v>
                </c:pt>
              </c:numCache>
            </c:numRef>
          </c:val>
        </c:ser>
        <c:ser>
          <c:idx val="3"/>
          <c:order val="1"/>
          <c:tx>
            <c:strRef>
              <c:f>VER_GUE!$AB$46</c:f>
            </c:strRef>
          </c:tx>
          <c:spPr>
            <a:solidFill>
              <a:srgbClr val="FFC000"/>
            </a:solidFill>
            <a:effectLst/>
          </c:spPr>
          <c:invertIfNegative val="0"/>
          <c:cat>
            <c:numRef>
              <c:f>VER_GUE!$AC$44:$AK$44</c:f>
              <c:numCache>
                <c:formatCode>General</c:formatCode>
                <c:ptCount val="9"/>
                <c:pt idx="0">
                  <c:v>1</c:v>
                </c:pt>
                <c:pt idx="1">
                  <c:v>2</c:v>
                </c:pt>
                <c:pt idx="2">
                  <c:v>3</c:v>
                </c:pt>
                <c:pt idx="3">
                  <c:v>4</c:v>
                </c:pt>
                <c:pt idx="4">
                  <c:v>5</c:v>
                </c:pt>
                <c:pt idx="5">
                  <c:v>6</c:v>
                </c:pt>
                <c:pt idx="6">
                  <c:v>7</c:v>
                </c:pt>
                <c:pt idx="7">
                  <c:v>8</c:v>
                </c:pt>
                <c:pt idx="8">
                  <c:v>9</c:v>
                </c:pt>
              </c:numCache>
            </c:numRef>
          </c:cat>
          <c:val>
            <c:numRef>
              <c:f>VER_GUE!$AC$46:$AK$46</c:f>
              <c:numCache>
                <c:formatCode>0.0</c:formatCode>
                <c:ptCount val="9"/>
                <c:pt idx="0">
                  <c:v>6.11421054014849</c:v>
                </c:pt>
                <c:pt idx="1">
                  <c:v>1.38264341152982</c:v>
                </c:pt>
                <c:pt idx="2">
                  <c:v>7.10162157942351</c:v>
                </c:pt>
                <c:pt idx="3">
                  <c:v>3.5714092486586</c:v>
                </c:pt>
                <c:pt idx="4">
                  <c:v>2.03164224014225</c:v>
                </c:pt>
                <c:pt idx="5">
                  <c:v>0.739257256831794</c:v>
                </c:pt>
                <c:pt idx="6">
                  <c:v>0.886760417706514</c:v>
                </c:pt>
                <c:pt idx="7">
                  <c:v>0.677194882393312</c:v>
                </c:pt>
                <c:pt idx="8">
                  <c:v>0</c:v>
                </c:pt>
              </c:numCache>
            </c:numRef>
          </c:val>
        </c:ser>
        <c:ser>
          <c:idx val="0"/>
          <c:order val="2"/>
          <c:tx>
            <c:strRef>
              <c:f>VER_GUE!$AB$47</c:f>
            </c:strRef>
          </c:tx>
          <c:spPr>
            <a:solidFill>
              <a:srgbClr val="02DC00"/>
            </a:solidFill>
            <a:effectLst/>
          </c:spPr>
          <c:invertIfNegative val="0"/>
          <c:cat>
            <c:numRef>
              <c:f>VER_GUE!$AC$44:$AK$44</c:f>
              <c:numCache>
                <c:formatCode>General</c:formatCode>
                <c:ptCount val="9"/>
                <c:pt idx="0">
                  <c:v>1</c:v>
                </c:pt>
                <c:pt idx="1">
                  <c:v>2</c:v>
                </c:pt>
                <c:pt idx="2">
                  <c:v>3</c:v>
                </c:pt>
                <c:pt idx="3">
                  <c:v>4</c:v>
                </c:pt>
                <c:pt idx="4">
                  <c:v>5</c:v>
                </c:pt>
                <c:pt idx="5">
                  <c:v>6</c:v>
                </c:pt>
                <c:pt idx="6">
                  <c:v>7</c:v>
                </c:pt>
                <c:pt idx="7">
                  <c:v>8</c:v>
                </c:pt>
                <c:pt idx="8">
                  <c:v>9</c:v>
                </c:pt>
              </c:numCache>
            </c:numRef>
          </c:cat>
          <c:val>
            <c:numRef>
              <c:f>VER_GUE!$AC$47:$AK$47</c:f>
              <c:numCache>
                <c:formatCode>0.0</c:formatCode>
                <c:ptCount val="9"/>
                <c:pt idx="0">
                  <c:v>5.97849449725308</c:v>
                </c:pt>
                <c:pt idx="1">
                  <c:v>1.72154743908859</c:v>
                </c:pt>
                <c:pt idx="2">
                  <c:v>5.58700054006992</c:v>
                </c:pt>
                <c:pt idx="3">
                  <c:v>2.62656454881687</c:v>
                </c:pt>
                <c:pt idx="4">
                  <c:v>1.50812311758433</c:v>
                </c:pt>
                <c:pt idx="5">
                  <c:v>0.58408056855149</c:v>
                </c:pt>
                <c:pt idx="6">
                  <c:v>0.479031361445946</c:v>
                </c:pt>
                <c:pt idx="7">
                  <c:v>1.00959040049674</c:v>
                </c:pt>
                <c:pt idx="8">
                  <c:v>0</c:v>
                </c:pt>
              </c:numCache>
            </c:numRef>
          </c:val>
        </c:ser>
        <c:ser>
          <c:idx val="4"/>
          <c:order val="3"/>
          <c:tx>
            <c:strRef>
              <c:f>VER_GUE!$AB$48</c:f>
            </c:strRef>
          </c:tx>
          <c:spPr>
            <a:solidFill>
              <a:srgbClr val="FF0000"/>
            </a:solidFill>
            <a:effectLst/>
          </c:spPr>
          <c:invertIfNegative val="0"/>
          <c:cat>
            <c:numRef>
              <c:f>VER_GUE!$AC$44:$AK$44</c:f>
              <c:numCache>
                <c:formatCode>General</c:formatCode>
                <c:ptCount val="9"/>
                <c:pt idx="0">
                  <c:v>1</c:v>
                </c:pt>
                <c:pt idx="1">
                  <c:v>2</c:v>
                </c:pt>
                <c:pt idx="2">
                  <c:v>3</c:v>
                </c:pt>
                <c:pt idx="3">
                  <c:v>4</c:v>
                </c:pt>
                <c:pt idx="4">
                  <c:v>5</c:v>
                </c:pt>
                <c:pt idx="5">
                  <c:v>6</c:v>
                </c:pt>
                <c:pt idx="6">
                  <c:v>7</c:v>
                </c:pt>
                <c:pt idx="7">
                  <c:v>8</c:v>
                </c:pt>
                <c:pt idx="8">
                  <c:v>9</c:v>
                </c:pt>
              </c:numCache>
            </c:numRef>
          </c:cat>
          <c:val>
            <c:numRef>
              <c:f>VER_GUE!$AC$48:$AK$48</c:f>
              <c:numCache>
                <c:formatCode>0.0</c:formatCode>
                <c:ptCount val="9"/>
                <c:pt idx="0">
                  <c:v>7.67252948238494</c:v>
                </c:pt>
                <c:pt idx="1">
                  <c:v>2.34230398201422</c:v>
                </c:pt>
                <c:pt idx="2">
                  <c:v>6.96668221093742</c:v>
                </c:pt>
                <c:pt idx="3">
                  <c:v>3.81110534543852</c:v>
                </c:pt>
                <c:pt idx="4">
                  <c:v>3.45639577780954</c:v>
                </c:pt>
                <c:pt idx="5">
                  <c:v>1.2193156225043</c:v>
                </c:pt>
                <c:pt idx="6">
                  <c:v>2.48367350613146</c:v>
                </c:pt>
                <c:pt idx="7">
                  <c:v>1.99910844903374</c:v>
                </c:pt>
                <c:pt idx="8">
                  <c:v>1.01846588620783</c:v>
                </c:pt>
              </c:numCache>
            </c:numRef>
          </c:val>
        </c:ser>
        <c:dLbls>
          <c:showLegendKey val="0"/>
          <c:showVal val="0"/>
          <c:showCatName val="0"/>
          <c:showSerName val="0"/>
          <c:showPercent val="0"/>
          <c:showBubbleSize val="0"/>
          <c:showLeaderLines val="0"/>
        </c:dLbls>
        <c:axId val="51774391"/>
        <c:axId val="29347991"/>
      </c:barChart>
      <c:catAx>
        <c:axId val="51774391"/>
        <c:scaling>
          <c:orientation val="minMax"/>
        </c:scaling>
        <c:delete val="0"/>
        <c:axPos val="b"/>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29347991"/>
        <c:crosses val="autoZero"/>
        <c:auto val="1"/>
        <c:lblOffset val="100"/>
        <c:noMultiLvlLbl val="0"/>
      </c:catAx>
      <c:valAx>
        <c:axId val="29347991"/>
        <c:scaling>
          <c:orientation val="minMax"/>
        </c:scaling>
        <c:delete val="0"/>
        <c:axPos val="l"/>
        <c:majorGridlines/>
        <c:numFmt formatCode="#,##0" sourceLinked="0"/>
        <c:majorTickMark val="out"/>
        <c:minorTickMark val="none"/>
        <c:tickLblPos val="nextTo"/>
        <c:spPr>
          <a:ln w="9525">
            <a:noFill/>
          </a:ln>
          <a:effectLst/>
        </c:spPr>
        <c:txPr>
          <a:bodyPr wrap="square"/>
          <a:lstStyle/>
          <a:p>
            <a:pPr>
              <a:defRPr lang="en-US" sz="900" u="none" baseline="0">
                <a:latin typeface="Arial" pitchFamily="34" charset="0"/>
                <a:cs typeface="Arial" pitchFamily="34" charset="0"/>
              </a:defRPr>
            </a:pPr>
            <a:endParaRPr lang="en-US"/>
          </a:p>
        </c:txPr>
        <c:crossAx val="51774391"/>
        <c:crosses val="autoZero"/>
        <c:crossBetween val="between"/>
      </c:valAx>
    </c:plotArea>
    <c:legend>
      <c:legendPos val="b"/>
      <c:layout>
        <c:manualLayout>
          <c:xMode val="edge"/>
          <c:yMode val="edge"/>
          <c:x val="0.1005"/>
          <c:y val="0.80775"/>
          <c:w val="0.8995"/>
          <c:h val="0.16825"/>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noFill/>
    <a:ln w="9525">
      <a:noFill/>
    </a:ln>
    <a:effectLst/>
  </c:spPr>
</c:chartSpace>
</file>

<file path=xl/charts/chart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25"/>
          <c:y val="0.0295"/>
          <c:w val="0.85025"/>
          <c:h val="0.74325"/>
        </c:manualLayout>
      </c:layout>
      <c:lineChart>
        <c:grouping val="standard"/>
        <c:varyColors val="0"/>
        <c:ser>
          <c:idx val="0"/>
          <c:order val="0"/>
          <c:tx>
            <c:strRef>
              <c:f>OnePager!$BB$136</c:f>
            </c:strRef>
          </c:tx>
          <c:spPr>
            <a:ln w="19050" cmpd="sng">
              <a:solidFill>
                <a:srgbClr val="0200DC"/>
              </a:solidFill>
            </a:ln>
            <a:effectLst/>
          </c:spPr>
          <c:marker>
            <c:symbol val="none"/>
          </c:marker>
          <c:cat>
            <c:numRef>
              <c:f>OnePager!$BC$135:$BW$135</c:f>
              <c:numCache>
                <c:formatCode>General</c:formatCode>
                <c:ptCount val="21"/>
                <c:pt idx="0">
                  <c:v>2021</c:v>
                </c:pt>
                <c:pt idx="5">
                  <c:v>2025</c:v>
                </c:pt>
                <c:pt idx="10">
                  <c:v>2030</c:v>
                </c:pt>
                <c:pt idx="15">
                  <c:v>2035</c:v>
                </c:pt>
                <c:pt idx="20">
                  <c:v>2040</c:v>
                </c:pt>
              </c:numCache>
            </c:numRef>
          </c:cat>
          <c:val>
            <c:numRef>
              <c:f>OnePager!$BC$136:$BW$136</c:f>
              <c:numCache>
                <c:formatCode>#,##0</c:formatCode>
                <c:ptCount val="21"/>
                <c:pt idx="0">
                  <c:v>401.812828764315</c:v>
                </c:pt>
                <c:pt idx="1">
                  <c:v>#N/A</c:v>
                </c:pt>
                <c:pt idx="2">
                  <c:v>#N/A</c:v>
                </c:pt>
                <c:pt idx="3">
                  <c:v>#N/A</c:v>
                </c:pt>
                <c:pt idx="4">
                  <c:v>#N/A</c:v>
                </c:pt>
                <c:pt idx="5">
                  <c:v>408.314037185594</c:v>
                </c:pt>
                <c:pt idx="6">
                  <c:v>#N/A</c:v>
                </c:pt>
                <c:pt idx="7">
                  <c:v>#N/A</c:v>
                </c:pt>
                <c:pt idx="8">
                  <c:v>#N/A</c:v>
                </c:pt>
                <c:pt idx="9">
                  <c:v>#N/A</c:v>
                </c:pt>
                <c:pt idx="10">
                  <c:v>417.495491995797</c:v>
                </c:pt>
                <c:pt idx="11">
                  <c:v>#N/A</c:v>
                </c:pt>
                <c:pt idx="12">
                  <c:v>#N/A</c:v>
                </c:pt>
                <c:pt idx="13">
                  <c:v>#N/A</c:v>
                </c:pt>
                <c:pt idx="14">
                  <c:v>#N/A</c:v>
                </c:pt>
                <c:pt idx="15">
                  <c:v>427.720402393154</c:v>
                </c:pt>
                <c:pt idx="16">
                  <c:v>#N/A</c:v>
                </c:pt>
                <c:pt idx="17">
                  <c:v>#N/A</c:v>
                </c:pt>
                <c:pt idx="18">
                  <c:v>#N/A</c:v>
                </c:pt>
                <c:pt idx="19">
                  <c:v>#N/A</c:v>
                </c:pt>
                <c:pt idx="20">
                  <c:v>439.052912509116</c:v>
                </c:pt>
              </c:numCache>
            </c:numRef>
          </c:val>
          <c:smooth val="0"/>
        </c:ser>
        <c:ser>
          <c:idx val="1"/>
          <c:order val="1"/>
          <c:tx>
            <c:strRef>
              <c:f>OnePager!$BB$137</c:f>
            </c:strRef>
          </c:tx>
          <c:spPr>
            <a:ln w="19050" cmpd="sng">
              <a:solidFill>
                <a:srgbClr val="FF0000"/>
              </a:solidFill>
            </a:ln>
            <a:effectLst/>
          </c:spPr>
          <c:marker>
            <c:symbol val="none"/>
          </c:marker>
          <c:cat>
            <c:numRef>
              <c:f>OnePager!$BC$135:$BW$135</c:f>
              <c:numCache>
                <c:formatCode>General</c:formatCode>
                <c:ptCount val="21"/>
                <c:pt idx="0">
                  <c:v>2021</c:v>
                </c:pt>
                <c:pt idx="5">
                  <c:v>2025</c:v>
                </c:pt>
                <c:pt idx="10">
                  <c:v>2030</c:v>
                </c:pt>
                <c:pt idx="15">
                  <c:v>2035</c:v>
                </c:pt>
                <c:pt idx="20">
                  <c:v>2040</c:v>
                </c:pt>
              </c:numCache>
            </c:numRef>
          </c:cat>
          <c:val>
            <c:numRef>
              <c:f>OnePager!$BC$137:$BW$137</c:f>
              <c:numCache>
                <c:formatCode>#,##0</c:formatCode>
                <c:ptCount val="21"/>
                <c:pt idx="0">
                  <c:v>401.812828764315</c:v>
                </c:pt>
                <c:pt idx="1">
                  <c:v>#N/A</c:v>
                </c:pt>
                <c:pt idx="2">
                  <c:v>#N/A</c:v>
                </c:pt>
                <c:pt idx="3">
                  <c:v>#N/A</c:v>
                </c:pt>
                <c:pt idx="4">
                  <c:v>#N/A</c:v>
                </c:pt>
                <c:pt idx="5">
                  <c:v>416.506935410863</c:v>
                </c:pt>
                <c:pt idx="6">
                  <c:v>#N/A</c:v>
                </c:pt>
                <c:pt idx="7">
                  <c:v>#N/A</c:v>
                </c:pt>
                <c:pt idx="8">
                  <c:v>#N/A</c:v>
                </c:pt>
                <c:pt idx="9">
                  <c:v>#N/A</c:v>
                </c:pt>
                <c:pt idx="10">
                  <c:v>436.573173101462</c:v>
                </c:pt>
                <c:pt idx="11">
                  <c:v>#N/A</c:v>
                </c:pt>
                <c:pt idx="12">
                  <c:v>#N/A</c:v>
                </c:pt>
                <c:pt idx="13">
                  <c:v>#N/A</c:v>
                </c:pt>
                <c:pt idx="14">
                  <c:v>#N/A</c:v>
                </c:pt>
                <c:pt idx="15">
                  <c:v>458.494538596583</c:v>
                </c:pt>
                <c:pt idx="16">
                  <c:v>#N/A</c:v>
                </c:pt>
                <c:pt idx="17">
                  <c:v>#N/A</c:v>
                </c:pt>
                <c:pt idx="18">
                  <c:v>#N/A</c:v>
                </c:pt>
                <c:pt idx="19">
                  <c:v>#N/A</c:v>
                </c:pt>
                <c:pt idx="20">
                  <c:v>482.449265289474</c:v>
                </c:pt>
              </c:numCache>
            </c:numRef>
          </c:val>
          <c:smooth val="0"/>
        </c:ser>
        <c:ser>
          <c:idx val="2"/>
          <c:order val="2"/>
          <c:tx>
            <c:strRef>
              <c:f>OnePager!$BB$138</c:f>
            </c:strRef>
          </c:tx>
          <c:spPr>
            <a:ln w="19050" cmpd="sng">
              <a:solidFill>
                <a:srgbClr val="7EC2FD"/>
              </a:solidFill>
            </a:ln>
            <a:effectLst/>
          </c:spPr>
          <c:marker>
            <c:symbol val="none"/>
          </c:marker>
          <c:cat>
            <c:numRef>
              <c:f>OnePager!$BC$135:$BW$135</c:f>
              <c:numCache>
                <c:formatCode>General</c:formatCode>
                <c:ptCount val="21"/>
                <c:pt idx="0">
                  <c:v>2021</c:v>
                </c:pt>
                <c:pt idx="5">
                  <c:v>2025</c:v>
                </c:pt>
                <c:pt idx="10">
                  <c:v>2030</c:v>
                </c:pt>
                <c:pt idx="15">
                  <c:v>2035</c:v>
                </c:pt>
                <c:pt idx="20">
                  <c:v>2040</c:v>
                </c:pt>
              </c:numCache>
            </c:numRef>
          </c:cat>
          <c:val>
            <c:numRef>
              <c:f>OnePager!$BC$138:$BW$138</c:f>
              <c:numCache>
                <c:formatCode>#,##0</c:formatCode>
                <c:ptCount val="21"/>
                <c:pt idx="0">
                  <c:v>401.812828764315</c:v>
                </c:pt>
                <c:pt idx="1">
                  <c:v>#N/A</c:v>
                </c:pt>
                <c:pt idx="2">
                  <c:v>#N/A</c:v>
                </c:pt>
                <c:pt idx="3">
                  <c:v>#N/A</c:v>
                </c:pt>
                <c:pt idx="4">
                  <c:v>#N/A</c:v>
                </c:pt>
                <c:pt idx="5">
                  <c:v>424.82252325488</c:v>
                </c:pt>
                <c:pt idx="6">
                  <c:v>#N/A</c:v>
                </c:pt>
                <c:pt idx="7">
                  <c:v>#N/A</c:v>
                </c:pt>
                <c:pt idx="8">
                  <c:v>#N/A</c:v>
                </c:pt>
                <c:pt idx="9">
                  <c:v>#N/A</c:v>
                </c:pt>
                <c:pt idx="10">
                  <c:v>456.421920469714</c:v>
                </c:pt>
                <c:pt idx="11">
                  <c:v>#N/A</c:v>
                </c:pt>
                <c:pt idx="12">
                  <c:v>#N/A</c:v>
                </c:pt>
                <c:pt idx="13">
                  <c:v>#N/A</c:v>
                </c:pt>
                <c:pt idx="14">
                  <c:v>#N/A</c:v>
                </c:pt>
                <c:pt idx="15">
                  <c:v>491.314416980007</c:v>
                </c:pt>
                <c:pt idx="16">
                  <c:v>#N/A</c:v>
                </c:pt>
                <c:pt idx="17">
                  <c:v>#N/A</c:v>
                </c:pt>
                <c:pt idx="18">
                  <c:v>#N/A</c:v>
                </c:pt>
                <c:pt idx="19">
                  <c:v>#N/A</c:v>
                </c:pt>
                <c:pt idx="20">
                  <c:v>529.888686962411</c:v>
                </c:pt>
              </c:numCache>
            </c:numRef>
          </c:val>
          <c:smooth val="0"/>
        </c:ser>
        <c:dLbls>
          <c:showLegendKey val="0"/>
          <c:showVal val="0"/>
          <c:showCatName val="0"/>
          <c:showSerName val="0"/>
          <c:showPercent val="0"/>
          <c:showBubbleSize val="0"/>
          <c:showLeaderLines val="0"/>
        </c:dLbls>
        <c:marker val="1"/>
        <c:axId val="61837919"/>
        <c:axId val="12220540"/>
      </c:lineChart>
      <c:catAx>
        <c:axId val="61837919"/>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wrap="square"/>
          <a:lstStyle/>
          <a:p>
            <a:pPr>
              <a:defRPr lang="en-US" sz="800" u="none" baseline="0">
                <a:latin typeface="Arial" panose="020B0604020202020204" pitchFamily="34" charset="0"/>
                <a:cs typeface="Arial" panose="020B0604020202020204" pitchFamily="34" charset="0"/>
              </a:defRPr>
            </a:pPr>
            <a:endParaRPr lang="en-US"/>
          </a:p>
        </c:txPr>
        <c:crossAx val="12220540"/>
        <c:crosses val="autoZero"/>
        <c:auto val="1"/>
        <c:lblOffset val="100"/>
        <c:noMultiLvlLbl val="0"/>
      </c:catAx>
      <c:valAx>
        <c:axId val="12220540"/>
        <c:scaling>
          <c:orientation val="minMax"/>
          <c:min val="0"/>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wrap="square"/>
          <a:lstStyle/>
          <a:p>
            <a:pPr>
              <a:defRPr lang="en-US" sz="800" u="none" baseline="0">
                <a:latin typeface="Arial" panose="020B0604020202020204" pitchFamily="34" charset="0"/>
                <a:cs typeface="Arial" panose="020B0604020202020204" pitchFamily="34" charset="0"/>
              </a:defRPr>
            </a:pPr>
            <a:endParaRPr lang="en-US"/>
          </a:p>
        </c:txPr>
        <c:crossAx val="61837919"/>
        <c:crosses val="autoZero"/>
        <c:crossBetween val="between"/>
      </c:valAx>
    </c:plotArea>
    <c:legend>
      <c:legendPos val="b"/>
      <c:layout>
        <c:manualLayout>
          <c:xMode val="edge"/>
          <c:yMode val="edge"/>
          <c:x val="0.066"/>
          <c:y val="0.9215"/>
          <c:w val="0.91525"/>
          <c:h val="0.0785"/>
        </c:manualLayout>
      </c:layout>
      <c:overlay val="0"/>
      <c:txPr>
        <a:bodyPr wrap="square"/>
        <a:lstStyle/>
        <a:p>
          <a:pPr algn="ctr">
            <a:defRPr lang="en-US" sz="800" u="none" baseline="0">
              <a:latin typeface="Arial" panose="020B0604020202020204" pitchFamily="34" charset="0"/>
              <a:cs typeface="Arial" panose="020B0604020202020204" pitchFamily="34" charset="0"/>
            </a:defRPr>
          </a:pPr>
          <a:endParaRPr lang="en-US"/>
        </a:p>
      </c:txPr>
    </c:legend>
    <c:plotVisOnly val="1"/>
    <c:dispBlanksAs val="gap"/>
    <c:showDLblsOverMax val="0"/>
  </c:chart>
  <c:spPr>
    <a:ln w="9525">
      <a:noFill/>
    </a:ln>
    <a:effectLst/>
  </c:spPr>
</c:chartSpace>
</file>

<file path=xl/charts/chart20.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65"/>
          <c:y val="0.03075"/>
          <c:w val="0.6635"/>
          <c:h val="0.718"/>
        </c:manualLayout>
      </c:layout>
      <c:barChart>
        <c:barDir val="col"/>
        <c:grouping val="clustered"/>
        <c:varyColors val="0"/>
        <c:ser>
          <c:idx val="2"/>
          <c:order val="0"/>
          <c:tx>
            <c:strRef>
              <c:f>VER_GUE!$AB$45</c:f>
            </c:strRef>
          </c:tx>
          <c:spPr>
            <a:solidFill>
              <a:srgbClr val="0200DC"/>
            </a:solidFill>
            <a:effectLst/>
          </c:spPr>
          <c:invertIfNegative val="0"/>
          <c:cat>
            <c:strRef>
              <c:f>VER_GUE!$AL$44</c:f>
              <c:strCache>
                <c:ptCount val="1"/>
                <c:pt idx="0">
                  <c:v>Total</c:v>
                </c:pt>
              </c:strCache>
            </c:strRef>
          </c:cat>
          <c:val>
            <c:numRef>
              <c:f>VER_GUE!$AL$45</c:f>
              <c:numCache>
                <c:formatCode>0.0</c:formatCode>
                <c:ptCount val="1"/>
                <c:pt idx="0">
                  <c:v>25.2197705679305</c:v>
                </c:pt>
              </c:numCache>
            </c:numRef>
          </c:val>
        </c:ser>
        <c:ser>
          <c:idx val="3"/>
          <c:order val="1"/>
          <c:tx>
            <c:strRef>
              <c:f>VER_GUE!$AB$46</c:f>
            </c:strRef>
          </c:tx>
          <c:spPr>
            <a:solidFill>
              <a:srgbClr val="FFC000"/>
            </a:solidFill>
            <a:effectLst/>
          </c:spPr>
          <c:invertIfNegative val="0"/>
          <c:cat>
            <c:strRef>
              <c:f>VER_GUE!$AL$44</c:f>
              <c:strCache>
                <c:ptCount val="1"/>
                <c:pt idx="0">
                  <c:v>Total</c:v>
                </c:pt>
              </c:strCache>
            </c:strRef>
          </c:cat>
          <c:val>
            <c:numRef>
              <c:f>VER_GUE!$AL$46</c:f>
              <c:numCache>
                <c:formatCode>0.0</c:formatCode>
                <c:ptCount val="1"/>
                <c:pt idx="0">
                  <c:v>22.5047395768343</c:v>
                </c:pt>
              </c:numCache>
            </c:numRef>
          </c:val>
        </c:ser>
        <c:ser>
          <c:idx val="0"/>
          <c:order val="2"/>
          <c:tx>
            <c:strRef>
              <c:f>VER_GUE!$AB$47</c:f>
            </c:strRef>
          </c:tx>
          <c:spPr>
            <a:solidFill>
              <a:srgbClr val="02DC00"/>
            </a:solidFill>
            <a:effectLst/>
          </c:spPr>
          <c:invertIfNegative val="0"/>
          <c:cat>
            <c:strRef>
              <c:f>VER_GUE!$AL$44</c:f>
              <c:strCache>
                <c:ptCount val="1"/>
                <c:pt idx="0">
                  <c:v>Total</c:v>
                </c:pt>
              </c:strCache>
            </c:strRef>
          </c:cat>
          <c:val>
            <c:numRef>
              <c:f>VER_GUE!$AL$47</c:f>
              <c:numCache>
                <c:formatCode>0.0</c:formatCode>
                <c:ptCount val="1"/>
                <c:pt idx="0">
                  <c:v>19.494432473307</c:v>
                </c:pt>
              </c:numCache>
            </c:numRef>
          </c:val>
        </c:ser>
        <c:ser>
          <c:idx val="4"/>
          <c:order val="3"/>
          <c:tx>
            <c:strRef>
              <c:f>VER_GUE!$AB$48</c:f>
            </c:strRef>
          </c:tx>
          <c:spPr>
            <a:solidFill>
              <a:srgbClr val="FF0000"/>
            </a:solidFill>
            <a:effectLst/>
          </c:spPr>
          <c:invertIfNegative val="0"/>
          <c:cat>
            <c:strRef>
              <c:f>VER_GUE!$AL$44</c:f>
              <c:strCache>
                <c:ptCount val="1"/>
                <c:pt idx="0">
                  <c:v>Total</c:v>
                </c:pt>
              </c:strCache>
            </c:strRef>
          </c:cat>
          <c:val>
            <c:numRef>
              <c:f>VER_GUE!$AL$48</c:f>
              <c:numCache>
                <c:formatCode>0.0</c:formatCode>
                <c:ptCount val="1"/>
                <c:pt idx="0">
                  <c:v>30.969580262462</c:v>
                </c:pt>
              </c:numCache>
            </c:numRef>
          </c:val>
        </c:ser>
        <c:dLbls>
          <c:showLegendKey val="0"/>
          <c:showVal val="0"/>
          <c:showCatName val="0"/>
          <c:showSerName val="0"/>
          <c:showPercent val="0"/>
          <c:showBubbleSize val="0"/>
          <c:showLeaderLines val="0"/>
        </c:dLbls>
        <c:axId val="44620289"/>
        <c:axId val="7500454"/>
      </c:barChart>
      <c:catAx>
        <c:axId val="44620289"/>
        <c:scaling>
          <c:orientation val="minMax"/>
        </c:scaling>
        <c:delete val="0"/>
        <c:axPos val="b"/>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7500454"/>
        <c:crosses val="autoZero"/>
        <c:auto val="1"/>
        <c:lblOffset val="100"/>
        <c:noMultiLvlLbl val="0"/>
      </c:catAx>
      <c:valAx>
        <c:axId val="7500454"/>
        <c:scaling>
          <c:orientation val="minMax"/>
        </c:scaling>
        <c:delete val="0"/>
        <c:axPos val="l"/>
        <c:majorGridlines/>
        <c:numFmt formatCode="#,##0" sourceLinked="0"/>
        <c:majorTickMark val="out"/>
        <c:minorTickMark val="none"/>
        <c:tickLblPos val="nextTo"/>
        <c:spPr>
          <a:ln w="9525">
            <a:noFill/>
          </a:ln>
          <a:effectLst/>
        </c:spPr>
        <c:txPr>
          <a:bodyPr wrap="square"/>
          <a:lstStyle/>
          <a:p>
            <a:pPr>
              <a:defRPr lang="en-US" sz="900" u="none" baseline="0">
                <a:latin typeface="Arial" pitchFamily="34" charset="0"/>
                <a:cs typeface="Arial" pitchFamily="34" charset="0"/>
              </a:defRPr>
            </a:pPr>
            <a:endParaRPr lang="en-US"/>
          </a:p>
        </c:txPr>
        <c:crossAx val="44620289"/>
        <c:crosses val="autoZero"/>
        <c:crossBetween val="between"/>
      </c:valAx>
    </c:plotArea>
    <c:plotVisOnly val="1"/>
    <c:dispBlanksAs val="gap"/>
    <c:showDLblsOverMax val="0"/>
  </c:chart>
  <c:spPr>
    <a:noFill/>
    <a:ln w="9525">
      <a:noFill/>
    </a:ln>
    <a:effectLst/>
  </c:spPr>
</c:chartSpace>
</file>

<file path=xl/charts/chart2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75"/>
          <c:y val="0.04325"/>
          <c:w val="0.7175"/>
          <c:h val="0.5645"/>
        </c:manualLayout>
      </c:layout>
      <c:barChart>
        <c:barDir val="bar"/>
        <c:grouping val="stacked"/>
        <c:varyColors val="0"/>
        <c:ser>
          <c:idx val="0"/>
          <c:order val="0"/>
          <c:tx>
            <c:strRef>
              <c:f>VER_GUE!$AB$77</c:f>
            </c:strRef>
          </c:tx>
          <c:spPr>
            <a:solidFill>
              <a:srgbClr val="016400"/>
            </a:solidFill>
            <a:ln w="9525">
              <a:noFill/>
            </a:ln>
            <a:effectLst/>
          </c:spPr>
          <c:invertIfNegative val="0"/>
          <c:cat>
            <c:strRef>
              <c:f>VER_GUE!$AC$76:$AF$76</c:f>
              <c:strCache>
                <c:ptCount val="4"/>
                <c:pt idx="0">
                  <c:v>Schweiz</c:v>
                </c:pt>
                <c:pt idx="1">
                  <c:v>Gemeindetyp BFS</c:v>
                </c:pt>
                <c:pt idx="2">
                  <c:v>Einzugsgebiet</c:v>
                </c:pt>
                <c:pt idx="3">
                  <c:v>Gemeinde Thalwil</c:v>
                </c:pt>
              </c:strCache>
            </c:strRef>
          </c:cat>
          <c:val>
            <c:numRef>
              <c:f>VER_GUE!$AC$77:$AF$77</c:f>
              <c:numCache>
                <c:formatCode>0.0%</c:formatCode>
                <c:ptCount val="4"/>
                <c:pt idx="0">
                  <c:v>0.0166916775672824</c:v>
                </c:pt>
                <c:pt idx="1">
                  <c:v>0.0494018406397279</c:v>
                </c:pt>
                <c:pt idx="2">
                  <c:v>0.07320583015907</c:v>
                </c:pt>
                <c:pt idx="3">
                  <c:v>-0.0103068344512481</c:v>
                </c:pt>
              </c:numCache>
            </c:numRef>
          </c:val>
        </c:ser>
        <c:ser>
          <c:idx val="1"/>
          <c:order val="1"/>
          <c:tx>
            <c:strRef>
              <c:f>VER_GUE!$AB$78</c:f>
            </c:strRef>
          </c:tx>
          <c:spPr>
            <a:solidFill>
              <a:srgbClr val="02DC00"/>
            </a:solidFill>
            <a:ln w="9525">
              <a:noFill/>
            </a:ln>
            <a:effectLst/>
          </c:spPr>
          <c:invertIfNegative val="0"/>
          <c:cat>
            <c:strRef>
              <c:f>VER_GUE!$AC$76:$AF$76</c:f>
              <c:strCache>
                <c:ptCount val="4"/>
                <c:pt idx="0">
                  <c:v>Schweiz</c:v>
                </c:pt>
                <c:pt idx="1">
                  <c:v>Gemeindetyp BFS</c:v>
                </c:pt>
                <c:pt idx="2">
                  <c:v>Einzugsgebiet</c:v>
                </c:pt>
                <c:pt idx="3">
                  <c:v>Gemeinde Thalwil</c:v>
                </c:pt>
              </c:strCache>
            </c:strRef>
          </c:cat>
          <c:val>
            <c:numRef>
              <c:f>VER_GUE!$AC$78:$AF$78</c:f>
              <c:numCache>
                <c:formatCode>0.0%</c:formatCode>
                <c:ptCount val="4"/>
                <c:pt idx="0">
                  <c:v>-0.0291179305917877</c:v>
                </c:pt>
                <c:pt idx="1">
                  <c:v>-0.0234742221490032</c:v>
                </c:pt>
                <c:pt idx="2">
                  <c:v>-0.0342458124153863</c:v>
                </c:pt>
                <c:pt idx="3">
                  <c:v>-0.0686403308622984</c:v>
                </c:pt>
              </c:numCache>
            </c:numRef>
          </c:val>
        </c:ser>
        <c:ser>
          <c:idx val="2"/>
          <c:order val="2"/>
          <c:tx>
            <c:strRef>
              <c:f>VER_GUE!$AB$79</c:f>
            </c:strRef>
          </c:tx>
          <c:spPr>
            <a:solidFill>
              <a:srgbClr val="B5FF00"/>
            </a:solidFill>
            <a:ln w="9525">
              <a:noFill/>
            </a:ln>
            <a:effectLst/>
          </c:spPr>
          <c:invertIfNegative val="0"/>
          <c:cat>
            <c:strRef>
              <c:f>VER_GUE!$AC$76:$AF$76</c:f>
              <c:strCache>
                <c:ptCount val="4"/>
                <c:pt idx="0">
                  <c:v>Schweiz</c:v>
                </c:pt>
                <c:pt idx="1">
                  <c:v>Gemeindetyp BFS</c:v>
                </c:pt>
                <c:pt idx="2">
                  <c:v>Einzugsgebiet</c:v>
                </c:pt>
                <c:pt idx="3">
                  <c:v>Gemeinde Thalwil</c:v>
                </c:pt>
              </c:strCache>
            </c:strRef>
          </c:cat>
          <c:val>
            <c:numRef>
              <c:f>VER_GUE!$AC$79:$AF$79</c:f>
              <c:numCache>
                <c:formatCode>0.0%</c:formatCode>
                <c:ptCount val="4"/>
                <c:pt idx="0">
                  <c:v>0.0120904502241737</c:v>
                </c:pt>
                <c:pt idx="1">
                  <c:v>0.0101123565349034</c:v>
                </c:pt>
                <c:pt idx="2">
                  <c:v>0.0120696132915332</c:v>
                </c:pt>
                <c:pt idx="3">
                  <c:v>0.00694970665959615</c:v>
                </c:pt>
              </c:numCache>
            </c:numRef>
          </c:val>
        </c:ser>
        <c:ser>
          <c:idx val="3"/>
          <c:order val="3"/>
          <c:tx>
            <c:strRef>
              <c:f>VER_GUE!$AB$80</c:f>
            </c:strRef>
          </c:tx>
          <c:spPr>
            <a:solidFill>
              <a:srgbClr val="FFBF00"/>
            </a:solidFill>
            <a:ln w="9525">
              <a:noFill/>
            </a:ln>
            <a:effectLst/>
          </c:spPr>
          <c:invertIfNegative val="0"/>
          <c:cat>
            <c:strRef>
              <c:f>VER_GUE!$AC$76:$AF$76</c:f>
              <c:strCache>
                <c:ptCount val="4"/>
                <c:pt idx="0">
                  <c:v>Schweiz</c:v>
                </c:pt>
                <c:pt idx="1">
                  <c:v>Gemeindetyp BFS</c:v>
                </c:pt>
                <c:pt idx="2">
                  <c:v>Einzugsgebiet</c:v>
                </c:pt>
                <c:pt idx="3">
                  <c:v>Gemeinde Thalwil</c:v>
                </c:pt>
              </c:strCache>
            </c:strRef>
          </c:cat>
          <c:val>
            <c:numRef>
              <c:f>VER_GUE!$AC$80:$AF$80</c:f>
              <c:numCache>
                <c:formatCode>0.0%</c:formatCode>
                <c:ptCount val="4"/>
                <c:pt idx="0">
                  <c:v>-0.00764289486660698</c:v>
                </c:pt>
                <c:pt idx="1">
                  <c:v>-0.00895526569874612</c:v>
                </c:pt>
                <c:pt idx="2">
                  <c:v>-0.0137368435622236</c:v>
                </c:pt>
                <c:pt idx="3">
                  <c:v>-0.0321837957620458</c:v>
                </c:pt>
              </c:numCache>
            </c:numRef>
          </c:val>
        </c:ser>
        <c:ser>
          <c:idx val="4"/>
          <c:order val="4"/>
          <c:tx>
            <c:strRef>
              <c:f>VER_GUE!$AB$81</c:f>
            </c:strRef>
          </c:tx>
          <c:spPr>
            <a:solidFill>
              <a:srgbClr val="FF0000"/>
            </a:solidFill>
            <a:ln w="9525">
              <a:noFill/>
            </a:ln>
            <a:effectLst/>
          </c:spPr>
          <c:invertIfNegative val="0"/>
          <c:cat>
            <c:strRef>
              <c:f>VER_GUE!$AC$76:$AF$76</c:f>
              <c:strCache>
                <c:ptCount val="4"/>
                <c:pt idx="0">
                  <c:v>Schweiz</c:v>
                </c:pt>
                <c:pt idx="1">
                  <c:v>Gemeindetyp BFS</c:v>
                </c:pt>
                <c:pt idx="2">
                  <c:v>Einzugsgebiet</c:v>
                </c:pt>
                <c:pt idx="3">
                  <c:v>Gemeinde Thalwil</c:v>
                </c:pt>
              </c:strCache>
            </c:strRef>
          </c:cat>
          <c:val>
            <c:numRef>
              <c:f>VER_GUE!$AC$81:$AF$81</c:f>
              <c:numCache>
                <c:formatCode>0.0%</c:formatCode>
                <c:ptCount val="4"/>
                <c:pt idx="0">
                  <c:v>-0.00325925680849444</c:v>
                </c:pt>
                <c:pt idx="1">
                  <c:v>-0.00361274917108622</c:v>
                </c:pt>
                <c:pt idx="2">
                  <c:v>0.0041463969296398</c:v>
                </c:pt>
                <c:pt idx="3">
                  <c:v>0.0132640577871868</c:v>
                </c:pt>
              </c:numCache>
            </c:numRef>
          </c:val>
        </c:ser>
        <c:ser>
          <c:idx val="5"/>
          <c:order val="5"/>
          <c:tx>
            <c:strRef>
              <c:f>VER_GUE!$AB$82</c:f>
            </c:strRef>
          </c:tx>
          <c:spPr>
            <a:solidFill>
              <a:srgbClr val="0200DC"/>
            </a:solidFill>
            <a:ln w="9525">
              <a:noFill/>
            </a:ln>
            <a:effectLst/>
          </c:spPr>
          <c:invertIfNegative val="0"/>
          <c:cat>
            <c:strRef>
              <c:f>VER_GUE!$AC$76:$AF$76</c:f>
              <c:strCache>
                <c:ptCount val="4"/>
                <c:pt idx="0">
                  <c:v>Schweiz</c:v>
                </c:pt>
                <c:pt idx="1">
                  <c:v>Gemeindetyp BFS</c:v>
                </c:pt>
                <c:pt idx="2">
                  <c:v>Einzugsgebiet</c:v>
                </c:pt>
                <c:pt idx="3">
                  <c:v>Gemeinde Thalwil</c:v>
                </c:pt>
              </c:strCache>
            </c:strRef>
          </c:cat>
          <c:val>
            <c:numRef>
              <c:f>VER_GUE!$AC$82:$AF$82</c:f>
              <c:numCache>
                <c:formatCode>0.0%</c:formatCode>
                <c:ptCount val="4"/>
                <c:pt idx="0">
                  <c:v>0.000995291545017541</c:v>
                </c:pt>
                <c:pt idx="1">
                  <c:v>-0.0101459146064034</c:v>
                </c:pt>
                <c:pt idx="2">
                  <c:v>-0.0165301897516792</c:v>
                </c:pt>
                <c:pt idx="3">
                  <c:v>0.0256608129341079</c:v>
                </c:pt>
              </c:numCache>
            </c:numRef>
          </c:val>
        </c:ser>
        <c:ser>
          <c:idx val="6"/>
          <c:order val="6"/>
          <c:tx>
            <c:strRef>
              <c:f>VER_GUE!$AB$83</c:f>
            </c:strRef>
          </c:tx>
          <c:spPr>
            <a:solidFill>
              <a:srgbClr val="0082FF"/>
            </a:solidFill>
            <a:effectLst/>
          </c:spPr>
          <c:invertIfNegative val="0"/>
          <c:cat>
            <c:strRef>
              <c:f>VER_GUE!$AC$76:$AF$76</c:f>
              <c:strCache>
                <c:ptCount val="4"/>
                <c:pt idx="0">
                  <c:v>Schweiz</c:v>
                </c:pt>
                <c:pt idx="1">
                  <c:v>Gemeindetyp BFS</c:v>
                </c:pt>
                <c:pt idx="2">
                  <c:v>Einzugsgebiet</c:v>
                </c:pt>
                <c:pt idx="3">
                  <c:v>Gemeinde Thalwil</c:v>
                </c:pt>
              </c:strCache>
            </c:strRef>
          </c:cat>
          <c:val>
            <c:numRef>
              <c:f>VER_GUE!$AC$83:$AF$83</c:f>
              <c:numCache>
                <c:formatCode>0.0%</c:formatCode>
                <c:ptCount val="4"/>
                <c:pt idx="0">
                  <c:v>-0.00453504574265402</c:v>
                </c:pt>
                <c:pt idx="1">
                  <c:v>-0.00156942770981228</c:v>
                </c:pt>
                <c:pt idx="2">
                  <c:v>0.0017075785068761</c:v>
                </c:pt>
                <c:pt idx="3">
                  <c:v>0.0367068391662478</c:v>
                </c:pt>
              </c:numCache>
            </c:numRef>
          </c:val>
        </c:ser>
        <c:ser>
          <c:idx val="7"/>
          <c:order val="7"/>
          <c:tx>
            <c:strRef>
              <c:f>VER_GUE!$AB$84</c:f>
            </c:strRef>
          </c:tx>
          <c:spPr>
            <a:solidFill>
              <a:srgbClr val="7EC2FD"/>
            </a:solidFill>
            <a:ln w="9525">
              <a:noFill/>
            </a:ln>
            <a:effectLst/>
          </c:spPr>
          <c:invertIfNegative val="0"/>
          <c:cat>
            <c:strRef>
              <c:f>VER_GUE!$AC$76:$AF$76</c:f>
              <c:strCache>
                <c:ptCount val="4"/>
                <c:pt idx="0">
                  <c:v>Schweiz</c:v>
                </c:pt>
                <c:pt idx="1">
                  <c:v>Gemeindetyp BFS</c:v>
                </c:pt>
                <c:pt idx="2">
                  <c:v>Einzugsgebiet</c:v>
                </c:pt>
                <c:pt idx="3">
                  <c:v>Gemeinde Thalwil</c:v>
                </c:pt>
              </c:strCache>
            </c:strRef>
          </c:cat>
          <c:val>
            <c:numRef>
              <c:f>VER_GUE!$AC$84:$AF$84</c:f>
              <c:numCache>
                <c:formatCode>0.0%</c:formatCode>
                <c:ptCount val="4"/>
                <c:pt idx="0">
                  <c:v>0.00261064417440121</c:v>
                </c:pt>
                <c:pt idx="1">
                  <c:v>-0.00474220023806667</c:v>
                </c:pt>
                <c:pt idx="2">
                  <c:v>-0.00448624969575201</c:v>
                </c:pt>
                <c:pt idx="3">
                  <c:v>-0.0346127945677597</c:v>
                </c:pt>
              </c:numCache>
            </c:numRef>
          </c:val>
        </c:ser>
        <c:ser>
          <c:idx val="8"/>
          <c:order val="8"/>
          <c:tx>
            <c:strRef>
              <c:f>VER_GUE!$AB$85</c:f>
            </c:strRef>
          </c:tx>
          <c:spPr>
            <a:solidFill>
              <a:srgbClr val="A5A5A5"/>
            </a:solidFill>
            <a:effectLst/>
          </c:spPr>
          <c:invertIfNegative val="0"/>
          <c:cat>
            <c:strRef>
              <c:f>VER_GUE!$AC$76:$AF$76</c:f>
              <c:strCache>
                <c:ptCount val="4"/>
                <c:pt idx="0">
                  <c:v>Schweiz</c:v>
                </c:pt>
                <c:pt idx="1">
                  <c:v>Gemeindetyp BFS</c:v>
                </c:pt>
                <c:pt idx="2">
                  <c:v>Einzugsgebiet</c:v>
                </c:pt>
                <c:pt idx="3">
                  <c:v>Gemeinde Thalwil</c:v>
                </c:pt>
              </c:strCache>
            </c:strRef>
          </c:cat>
          <c:val>
            <c:numRef>
              <c:f>VER_GUE!$AC$85:$AF$85</c:f>
              <c:numCache>
                <c:formatCode>0.0%</c:formatCode>
                <c:ptCount val="4"/>
                <c:pt idx="0">
                  <c:v>0.00185393073709908</c:v>
                </c:pt>
                <c:pt idx="1">
                  <c:v>0.00158917799591091</c:v>
                </c:pt>
                <c:pt idx="2">
                  <c:v>0.0196478137913585</c:v>
                </c:pt>
                <c:pt idx="3">
                  <c:v>0.0413873352103953</c:v>
                </c:pt>
              </c:numCache>
            </c:numRef>
          </c:val>
        </c:ser>
        <c:ser>
          <c:idx val="9"/>
          <c:order val="9"/>
          <c:tx>
            <c:strRef>
              <c:f>VER_GUE!$AB$86</c:f>
            </c:strRef>
          </c:tx>
          <c:spPr>
            <a:solidFill>
              <a:srgbClr val="820000"/>
            </a:solidFill>
            <a:effectLst/>
          </c:spPr>
          <c:invertIfNegative val="0"/>
          <c:cat>
            <c:strRef>
              <c:f>VER_GUE!$AC$76:$AF$76</c:f>
              <c:strCache>
                <c:ptCount val="4"/>
                <c:pt idx="0">
                  <c:v>Schweiz</c:v>
                </c:pt>
                <c:pt idx="1">
                  <c:v>Gemeindetyp BFS</c:v>
                </c:pt>
                <c:pt idx="2">
                  <c:v>Einzugsgebiet</c:v>
                </c:pt>
                <c:pt idx="3">
                  <c:v>Gemeinde Thalwil</c:v>
                </c:pt>
              </c:strCache>
            </c:strRef>
          </c:cat>
          <c:val>
            <c:numRef>
              <c:f>VER_GUE!$AC$86:$AF$86</c:f>
              <c:numCache>
                <c:formatCode>0.0%</c:formatCode>
                <c:ptCount val="4"/>
                <c:pt idx="0">
                  <c:v>-0.00195742135515866</c:v>
                </c:pt>
                <c:pt idx="1">
                  <c:v>-0.000999580679790646</c:v>
                </c:pt>
                <c:pt idx="2">
                  <c:v>-0.000558345133877499</c:v>
                </c:pt>
                <c:pt idx="3">
                  <c:v>-0.000988524307302152</c:v>
                </c:pt>
              </c:numCache>
            </c:numRef>
          </c:val>
        </c:ser>
        <c:ser>
          <c:idx val="10"/>
          <c:order val="10"/>
          <c:tx>
            <c:strRef>
              <c:f>VER_GUE!$AB$87</c:f>
            </c:strRef>
          </c:tx>
          <c:spPr>
            <a:solidFill>
              <a:srgbClr val="E5E5E5"/>
            </a:solidFill>
            <a:effectLst/>
          </c:spPr>
          <c:invertIfNegative val="0"/>
          <c:cat>
            <c:strRef>
              <c:f>VER_GUE!$AC$76:$AF$76</c:f>
              <c:strCache>
                <c:ptCount val="4"/>
                <c:pt idx="0">
                  <c:v>Schweiz</c:v>
                </c:pt>
                <c:pt idx="1">
                  <c:v>Gemeindetyp BFS</c:v>
                </c:pt>
                <c:pt idx="2">
                  <c:v>Einzugsgebiet</c:v>
                </c:pt>
                <c:pt idx="3">
                  <c:v>Gemeinde Thalwil</c:v>
                </c:pt>
              </c:strCache>
            </c:strRef>
          </c:cat>
          <c:val>
            <c:numRef>
              <c:f>VER_GUE!$AC$87:$AF$87</c:f>
              <c:numCache>
                <c:formatCode>0.0%</c:formatCode>
                <c:ptCount val="4"/>
                <c:pt idx="0">
                  <c:v>-0.00185683511161381</c:v>
                </c:pt>
                <c:pt idx="1">
                  <c:v>0.000300266232844101</c:v>
                </c:pt>
                <c:pt idx="2">
                  <c:v>0.0178497349902256</c:v>
                </c:pt>
                <c:pt idx="3">
                  <c:v>0.00203933432582233</c:v>
                </c:pt>
              </c:numCache>
            </c:numRef>
          </c:val>
        </c:ser>
        <c:dLbls>
          <c:showLegendKey val="0"/>
          <c:showVal val="0"/>
          <c:showCatName val="0"/>
          <c:showSerName val="0"/>
          <c:showPercent val="0"/>
          <c:showBubbleSize val="0"/>
          <c:showLeaderLines val="0"/>
        </c:dLbls>
        <c:overlap val="100"/>
        <c:gapWidth val="100"/>
        <c:axId val="63248607"/>
        <c:axId val="54338820"/>
      </c:barChart>
      <c:catAx>
        <c:axId val="63248607"/>
        <c:scaling>
          <c:orientation val="minMax"/>
        </c:scaling>
        <c:delete val="0"/>
        <c:axPos val="l"/>
        <c:numFmt formatCode="General" sourceLinked="1"/>
        <c:majorTickMark val="none"/>
        <c:minorTickMark val="none"/>
        <c:tickLblPos val="low"/>
        <c:spPr>
          <a:ln w="9525" cap="flat" cmpd="sng">
            <a:solidFill>
              <a:schemeClr val="tx1"/>
            </a:solid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54338820"/>
        <c:crosses val="autoZero"/>
        <c:auto val="1"/>
        <c:lblOffset val="100"/>
        <c:noMultiLvlLbl val="0"/>
      </c:catAx>
      <c:valAx>
        <c:axId val="54338820"/>
        <c:scaling>
          <c:orientation val="minMax"/>
        </c:scaling>
        <c:delete val="0"/>
        <c:axPos val="b"/>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63248607"/>
        <c:crosses val="autoZero"/>
        <c:crossBetween val="between"/>
      </c:valAx>
      <c:spPr>
        <a:noFill/>
        <a:ln w="25400">
          <a:noFill/>
        </a:ln>
        <a:effectLst/>
      </c:spPr>
    </c:plotArea>
    <c:legend>
      <c:legendPos val="b"/>
      <c:layout>
        <c:manualLayout>
          <c:xMode val="edge"/>
          <c:yMode val="edge"/>
          <c:x val="0"/>
          <c:y val="0.70775"/>
          <c:w val="1"/>
          <c:h val="0.29225"/>
        </c:manualLayout>
      </c:layout>
      <c:overlay val="0"/>
      <c:spPr>
        <a:noFill/>
        <a:effectLst/>
      </c:spPr>
      <c:txPr>
        <a:bodyPr wrap="square"/>
        <a:lstStyle/>
        <a:p>
          <a:pPr algn="ctr">
            <a:defRPr lang="en-US" sz="900" b="0" i="0" u="none" baseline="0">
              <a:solidFill>
                <a:srgbClr val="000000"/>
              </a:solidFill>
              <a:latin typeface="Arial"/>
              <a:ea typeface="Arial"/>
              <a:cs typeface="Arial"/>
            </a:defRPr>
          </a:pPr>
          <a:endParaRPr lang="en-US"/>
        </a:p>
      </c:txPr>
    </c:legend>
    <c:plotVisOnly val="0"/>
    <c:dispBlanksAs val="gap"/>
    <c:showDLblsOverMax val="0"/>
  </c:chart>
  <c:spPr>
    <a:solidFill>
      <a:schemeClr val="bg1"/>
    </a:solid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2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45"/>
          <c:y val="0.04325"/>
          <c:w val="0.7155"/>
          <c:h val="0.55325"/>
        </c:manualLayout>
      </c:layout>
      <c:barChart>
        <c:barDir val="bar"/>
        <c:grouping val="percentStacked"/>
        <c:varyColors val="0"/>
        <c:ser>
          <c:idx val="0"/>
          <c:order val="0"/>
          <c:tx>
            <c:strRef>
              <c:f>VER_GUE!$AB$58</c:f>
            </c:strRef>
          </c:tx>
          <c:spPr>
            <a:solidFill>
              <a:srgbClr val="016400"/>
            </a:solidFill>
            <a:ln w="9525">
              <a:noFill/>
            </a:ln>
            <a:effectLst/>
          </c:spPr>
          <c:invertIfNegative val="0"/>
          <c:cat>
            <c:strRef>
              <c:f>VER_GUE!$AC$57:$AF$57</c:f>
              <c:strCache>
                <c:ptCount val="4"/>
                <c:pt idx="0">
                  <c:v>Schweiz</c:v>
                </c:pt>
                <c:pt idx="1">
                  <c:v>Gemeindetyp BFS</c:v>
                </c:pt>
                <c:pt idx="2">
                  <c:v>Einzugsgebiet</c:v>
                </c:pt>
                <c:pt idx="3">
                  <c:v>Gemeinde Thalwil</c:v>
                </c:pt>
              </c:strCache>
            </c:strRef>
          </c:cat>
          <c:val>
            <c:numRef>
              <c:f>VER_GUE!$AC$58:$AF$58</c:f>
              <c:numCache>
                <c:formatCode>#,##0</c:formatCode>
                <c:ptCount val="4"/>
                <c:pt idx="0">
                  <c:v>75274.1159816001</c:v>
                </c:pt>
                <c:pt idx="1">
                  <c:v>5149.7500718</c:v>
                </c:pt>
                <c:pt idx="2">
                  <c:v>641.7157991</c:v>
                </c:pt>
                <c:pt idx="3">
                  <c:v>139.9417631</c:v>
                </c:pt>
              </c:numCache>
            </c:numRef>
          </c:val>
        </c:ser>
        <c:ser>
          <c:idx val="1"/>
          <c:order val="1"/>
          <c:tx>
            <c:strRef>
              <c:f>VER_GUE!$AB$59</c:f>
            </c:strRef>
          </c:tx>
          <c:spPr>
            <a:solidFill>
              <a:srgbClr val="02DC00"/>
            </a:solidFill>
            <a:ln w="9525">
              <a:noFill/>
            </a:ln>
            <a:effectLst/>
          </c:spPr>
          <c:invertIfNegative val="0"/>
          <c:cat>
            <c:strRef>
              <c:f>VER_GUE!$AC$57:$AF$57</c:f>
              <c:strCache>
                <c:ptCount val="4"/>
                <c:pt idx="0">
                  <c:v>Schweiz</c:v>
                </c:pt>
                <c:pt idx="1">
                  <c:v>Gemeindetyp BFS</c:v>
                </c:pt>
                <c:pt idx="2">
                  <c:v>Einzugsgebiet</c:v>
                </c:pt>
                <c:pt idx="3">
                  <c:v>Gemeinde Thalwil</c:v>
                </c:pt>
              </c:strCache>
            </c:strRef>
          </c:cat>
          <c:val>
            <c:numRef>
              <c:f>VER_GUE!$AC$59:$AF$59</c:f>
              <c:numCache>
                <c:formatCode>#,##0</c:formatCode>
                <c:ptCount val="4"/>
                <c:pt idx="0">
                  <c:v>20821.0687507</c:v>
                </c:pt>
                <c:pt idx="1">
                  <c:v>409.9981467</c:v>
                </c:pt>
                <c:pt idx="2">
                  <c:v>65.65236</c:v>
                </c:pt>
                <c:pt idx="3">
                  <c:v>38.5282192</c:v>
                </c:pt>
              </c:numCache>
            </c:numRef>
          </c:val>
        </c:ser>
        <c:ser>
          <c:idx val="2"/>
          <c:order val="2"/>
          <c:tx>
            <c:strRef>
              <c:f>VER_GUE!$AB$60</c:f>
            </c:strRef>
          </c:tx>
          <c:spPr>
            <a:solidFill>
              <a:srgbClr val="B5FF00"/>
            </a:solidFill>
            <a:ln w="9525">
              <a:noFill/>
            </a:ln>
            <a:effectLst/>
          </c:spPr>
          <c:invertIfNegative val="0"/>
          <c:cat>
            <c:strRef>
              <c:f>VER_GUE!$AC$57:$AF$57</c:f>
              <c:strCache>
                <c:ptCount val="4"/>
                <c:pt idx="0">
                  <c:v>Schweiz</c:v>
                </c:pt>
                <c:pt idx="1">
                  <c:v>Gemeindetyp BFS</c:v>
                </c:pt>
                <c:pt idx="2">
                  <c:v>Einzugsgebiet</c:v>
                </c:pt>
                <c:pt idx="3">
                  <c:v>Gemeinde Thalwil</c:v>
                </c:pt>
              </c:strCache>
            </c:strRef>
          </c:cat>
          <c:val>
            <c:numRef>
              <c:f>VER_GUE!$AC$60:$AF$60</c:f>
              <c:numCache>
                <c:formatCode>#,##0</c:formatCode>
                <c:ptCount val="4"/>
                <c:pt idx="0">
                  <c:v>22346.9681214</c:v>
                </c:pt>
                <c:pt idx="1">
                  <c:v>1371.683359</c:v>
                </c:pt>
                <c:pt idx="2">
                  <c:v>122.0728085</c:v>
                </c:pt>
                <c:pt idx="3">
                  <c:v>42.0885967</c:v>
                </c:pt>
              </c:numCache>
            </c:numRef>
          </c:val>
        </c:ser>
        <c:ser>
          <c:idx val="3"/>
          <c:order val="3"/>
          <c:tx>
            <c:strRef>
              <c:f>VER_GUE!$AB$61</c:f>
            </c:strRef>
          </c:tx>
          <c:spPr>
            <a:solidFill>
              <a:srgbClr val="FFBF00"/>
            </a:solidFill>
            <a:ln w="9525">
              <a:noFill/>
            </a:ln>
            <a:effectLst/>
          </c:spPr>
          <c:invertIfNegative val="0"/>
          <c:cat>
            <c:strRef>
              <c:f>VER_GUE!$AC$57:$AF$57</c:f>
              <c:strCache>
                <c:ptCount val="4"/>
                <c:pt idx="0">
                  <c:v>Schweiz</c:v>
                </c:pt>
                <c:pt idx="1">
                  <c:v>Gemeindetyp BFS</c:v>
                </c:pt>
                <c:pt idx="2">
                  <c:v>Einzugsgebiet</c:v>
                </c:pt>
                <c:pt idx="3">
                  <c:v>Gemeinde Thalwil</c:v>
                </c:pt>
              </c:strCache>
            </c:strRef>
          </c:cat>
          <c:val>
            <c:numRef>
              <c:f>VER_GUE!$AC$61:$AF$61</c:f>
              <c:numCache>
                <c:formatCode>#,##0</c:formatCode>
                <c:ptCount val="4"/>
                <c:pt idx="0">
                  <c:v>12371.1346068</c:v>
                </c:pt>
                <c:pt idx="1">
                  <c:v>585.094925</c:v>
                </c:pt>
                <c:pt idx="2">
                  <c:v>51.0745083</c:v>
                </c:pt>
                <c:pt idx="3">
                  <c:v>16.5879725</c:v>
                </c:pt>
              </c:numCache>
            </c:numRef>
          </c:val>
        </c:ser>
        <c:ser>
          <c:idx val="4"/>
          <c:order val="4"/>
          <c:tx>
            <c:strRef>
              <c:f>VER_GUE!$AB$62</c:f>
            </c:strRef>
          </c:tx>
          <c:spPr>
            <a:solidFill>
              <a:srgbClr val="FF0000"/>
            </a:solidFill>
            <a:ln w="9525">
              <a:noFill/>
            </a:ln>
            <a:effectLst/>
          </c:spPr>
          <c:invertIfNegative val="0"/>
          <c:cat>
            <c:strRef>
              <c:f>VER_GUE!$AC$57:$AF$57</c:f>
              <c:strCache>
                <c:ptCount val="4"/>
                <c:pt idx="0">
                  <c:v>Schweiz</c:v>
                </c:pt>
                <c:pt idx="1">
                  <c:v>Gemeindetyp BFS</c:v>
                </c:pt>
                <c:pt idx="2">
                  <c:v>Einzugsgebiet</c:v>
                </c:pt>
                <c:pt idx="3">
                  <c:v>Gemeinde Thalwil</c:v>
                </c:pt>
              </c:strCache>
            </c:strRef>
          </c:cat>
          <c:val>
            <c:numRef>
              <c:f>VER_GUE!$AC$62:$AF$62</c:f>
              <c:numCache>
                <c:formatCode>#,##0</c:formatCode>
                <c:ptCount val="4"/>
                <c:pt idx="0">
                  <c:v>15512.0418192</c:v>
                </c:pt>
                <c:pt idx="1">
                  <c:v>419.9687132</c:v>
                </c:pt>
                <c:pt idx="2">
                  <c:v>43.290911</c:v>
                </c:pt>
                <c:pt idx="3">
                  <c:v>11.1320188</c:v>
                </c:pt>
              </c:numCache>
            </c:numRef>
          </c:val>
        </c:ser>
        <c:ser>
          <c:idx val="5"/>
          <c:order val="5"/>
          <c:tx>
            <c:strRef>
              <c:f>VER_GUE!$AB$63</c:f>
            </c:strRef>
          </c:tx>
          <c:spPr>
            <a:solidFill>
              <a:srgbClr val="0200DC"/>
            </a:solidFill>
            <a:ln w="9525">
              <a:noFill/>
            </a:ln>
            <a:effectLst/>
          </c:spPr>
          <c:invertIfNegative val="0"/>
          <c:cat>
            <c:strRef>
              <c:f>VER_GUE!$AC$57:$AF$57</c:f>
              <c:strCache>
                <c:ptCount val="4"/>
                <c:pt idx="0">
                  <c:v>Schweiz</c:v>
                </c:pt>
                <c:pt idx="1">
                  <c:v>Gemeindetyp BFS</c:v>
                </c:pt>
                <c:pt idx="2">
                  <c:v>Einzugsgebiet</c:v>
                </c:pt>
                <c:pt idx="3">
                  <c:v>Gemeinde Thalwil</c:v>
                </c:pt>
              </c:strCache>
            </c:strRef>
          </c:cat>
          <c:val>
            <c:numRef>
              <c:f>VER_GUE!$AC$63:$AF$63</c:f>
              <c:numCache>
                <c:formatCode>#,##0</c:formatCode>
                <c:ptCount val="4"/>
                <c:pt idx="0">
                  <c:v>14698.5122824</c:v>
                </c:pt>
                <c:pt idx="1">
                  <c:v>1102.3132583</c:v>
                </c:pt>
                <c:pt idx="2">
                  <c:v>131.964992</c:v>
                </c:pt>
                <c:pt idx="3">
                  <c:v>42.1072593</c:v>
                </c:pt>
              </c:numCache>
            </c:numRef>
          </c:val>
        </c:ser>
        <c:ser>
          <c:idx val="6"/>
          <c:order val="6"/>
          <c:tx>
            <c:strRef>
              <c:f>VER_GUE!$AB$64</c:f>
            </c:strRef>
          </c:tx>
          <c:spPr>
            <a:solidFill>
              <a:srgbClr val="0082FF"/>
            </a:solidFill>
            <a:effectLst/>
          </c:spPr>
          <c:invertIfNegative val="0"/>
          <c:cat>
            <c:strRef>
              <c:f>VER_GUE!$AC$57:$AF$57</c:f>
              <c:strCache>
                <c:ptCount val="4"/>
                <c:pt idx="0">
                  <c:v>Schweiz</c:v>
                </c:pt>
                <c:pt idx="1">
                  <c:v>Gemeindetyp BFS</c:v>
                </c:pt>
                <c:pt idx="2">
                  <c:v>Einzugsgebiet</c:v>
                </c:pt>
                <c:pt idx="3">
                  <c:v>Gemeinde Thalwil</c:v>
                </c:pt>
              </c:strCache>
            </c:strRef>
          </c:cat>
          <c:val>
            <c:numRef>
              <c:f>VER_GUE!$AC$64:$AF$64</c:f>
              <c:numCache>
                <c:formatCode>#,##0</c:formatCode>
                <c:ptCount val="4"/>
                <c:pt idx="0">
                  <c:v>4469.232772</c:v>
                </c:pt>
                <c:pt idx="1">
                  <c:v>307.8104955</c:v>
                </c:pt>
                <c:pt idx="2">
                  <c:v>34.2346079</c:v>
                </c:pt>
                <c:pt idx="3">
                  <c:v>23.5900679</c:v>
                </c:pt>
              </c:numCache>
            </c:numRef>
          </c:val>
        </c:ser>
        <c:ser>
          <c:idx val="7"/>
          <c:order val="7"/>
          <c:tx>
            <c:strRef>
              <c:f>VER_GUE!$AB$65</c:f>
            </c:strRef>
          </c:tx>
          <c:spPr>
            <a:solidFill>
              <a:srgbClr val="7EC2FD"/>
            </a:solidFill>
            <a:ln w="9525">
              <a:noFill/>
            </a:ln>
            <a:effectLst/>
          </c:spPr>
          <c:invertIfNegative val="0"/>
          <c:cat>
            <c:strRef>
              <c:f>VER_GUE!$AC$57:$AF$57</c:f>
              <c:strCache>
                <c:ptCount val="4"/>
                <c:pt idx="0">
                  <c:v>Schweiz</c:v>
                </c:pt>
                <c:pt idx="1">
                  <c:v>Gemeindetyp BFS</c:v>
                </c:pt>
                <c:pt idx="2">
                  <c:v>Einzugsgebiet</c:v>
                </c:pt>
                <c:pt idx="3">
                  <c:v>Gemeinde Thalwil</c:v>
                </c:pt>
              </c:strCache>
            </c:strRef>
          </c:cat>
          <c:val>
            <c:numRef>
              <c:f>VER_GUE!$AC$65:$AF$65</c:f>
              <c:numCache>
                <c:formatCode>#,##0</c:formatCode>
                <c:ptCount val="4"/>
                <c:pt idx="0">
                  <c:v>11467.9369753</c:v>
                </c:pt>
                <c:pt idx="1">
                  <c:v>447.8641927</c:v>
                </c:pt>
                <c:pt idx="2">
                  <c:v>39.4062111</c:v>
                </c:pt>
                <c:pt idx="3">
                  <c:v>4.5220619</c:v>
                </c:pt>
              </c:numCache>
            </c:numRef>
          </c:val>
        </c:ser>
        <c:ser>
          <c:idx val="8"/>
          <c:order val="8"/>
          <c:tx>
            <c:strRef>
              <c:f>VER_GUE!$AB$66</c:f>
            </c:strRef>
          </c:tx>
          <c:spPr>
            <a:solidFill>
              <a:srgbClr val="A5A5A5"/>
            </a:solidFill>
            <a:effectLst/>
          </c:spPr>
          <c:invertIfNegative val="0"/>
          <c:cat>
            <c:strRef>
              <c:f>VER_GUE!$AC$57:$AF$57</c:f>
              <c:strCache>
                <c:ptCount val="4"/>
                <c:pt idx="0">
                  <c:v>Schweiz</c:v>
                </c:pt>
                <c:pt idx="1">
                  <c:v>Gemeindetyp BFS</c:v>
                </c:pt>
                <c:pt idx="2">
                  <c:v>Einzugsgebiet</c:v>
                </c:pt>
                <c:pt idx="3">
                  <c:v>Gemeinde Thalwil</c:v>
                </c:pt>
              </c:strCache>
            </c:strRef>
          </c:cat>
          <c:val>
            <c:numRef>
              <c:f>VER_GUE!$AC$66:$AF$66</c:f>
              <c:numCache>
                <c:formatCode>#,##0</c:formatCode>
                <c:ptCount val="4"/>
                <c:pt idx="0">
                  <c:v>6847.8803472</c:v>
                </c:pt>
                <c:pt idx="1">
                  <c:v>313.1229205</c:v>
                </c:pt>
                <c:pt idx="2">
                  <c:v>60.4592077</c:v>
                </c:pt>
                <c:pt idx="3">
                  <c:v>27.8750358</c:v>
                </c:pt>
              </c:numCache>
            </c:numRef>
          </c:val>
        </c:ser>
        <c:ser>
          <c:idx val="9"/>
          <c:order val="9"/>
          <c:tx>
            <c:strRef>
              <c:f>VER_GUE!$AB$67</c:f>
            </c:strRef>
          </c:tx>
          <c:spPr>
            <a:solidFill>
              <a:srgbClr val="820000"/>
            </a:solidFill>
            <a:effectLst/>
          </c:spPr>
          <c:invertIfNegative val="0"/>
          <c:cat>
            <c:strRef>
              <c:f>VER_GUE!$AC$57:$AF$57</c:f>
              <c:strCache>
                <c:ptCount val="4"/>
                <c:pt idx="0">
                  <c:v>Schweiz</c:v>
                </c:pt>
                <c:pt idx="1">
                  <c:v>Gemeindetyp BFS</c:v>
                </c:pt>
                <c:pt idx="2">
                  <c:v>Einzugsgebiet</c:v>
                </c:pt>
                <c:pt idx="3">
                  <c:v>Gemeinde Thalwil</c:v>
                </c:pt>
              </c:strCache>
            </c:strRef>
          </c:cat>
          <c:val>
            <c:numRef>
              <c:f>VER_GUE!$AC$67:$AF$67</c:f>
              <c:numCache>
                <c:formatCode>#,##0</c:formatCode>
                <c:ptCount val="4"/>
                <c:pt idx="0">
                  <c:v>4980.3056573</c:v>
                </c:pt>
                <c:pt idx="1">
                  <c:v>71.0577435</c:v>
                </c:pt>
                <c:pt idx="2">
                  <c:v>7.3985358</c:v>
                </c:pt>
                <c:pt idx="3">
                  <c:v>0.489744</c:v>
                </c:pt>
              </c:numCache>
            </c:numRef>
          </c:val>
        </c:ser>
        <c:ser>
          <c:idx val="10"/>
          <c:order val="10"/>
          <c:tx>
            <c:strRef>
              <c:f>VER_GUE!$AB$68</c:f>
            </c:strRef>
          </c:tx>
          <c:spPr>
            <a:solidFill>
              <a:srgbClr val="E5E5E5"/>
            </a:solidFill>
            <a:effectLst/>
          </c:spPr>
          <c:invertIfNegative val="0"/>
          <c:cat>
            <c:strRef>
              <c:f>VER_GUE!$AC$57:$AF$57</c:f>
              <c:strCache>
                <c:ptCount val="4"/>
                <c:pt idx="0">
                  <c:v>Schweiz</c:v>
                </c:pt>
                <c:pt idx="1">
                  <c:v>Gemeindetyp BFS</c:v>
                </c:pt>
                <c:pt idx="2">
                  <c:v>Einzugsgebiet</c:v>
                </c:pt>
                <c:pt idx="3">
                  <c:v>Gemeinde Thalwil</c:v>
                </c:pt>
              </c:strCache>
            </c:strRef>
          </c:cat>
          <c:val>
            <c:numRef>
              <c:f>VER_GUE!$AC$68:$AF$68</c:f>
              <c:numCache>
                <c:formatCode>#,##0</c:formatCode>
                <c:ptCount val="4"/>
                <c:pt idx="0">
                  <c:v>43043.849711</c:v>
                </c:pt>
                <c:pt idx="1">
                  <c:v>1721.2370253</c:v>
                </c:pt>
                <c:pt idx="2">
                  <c:v>157.0544044</c:v>
                </c:pt>
                <c:pt idx="3">
                  <c:v>34.147217</c:v>
                </c:pt>
              </c:numCache>
            </c:numRef>
          </c:val>
        </c:ser>
        <c:dLbls>
          <c:showLegendKey val="0"/>
          <c:showVal val="0"/>
          <c:showCatName val="0"/>
          <c:showSerName val="0"/>
          <c:showPercent val="0"/>
          <c:showBubbleSize val="0"/>
          <c:showLeaderLines val="0"/>
        </c:dLbls>
        <c:overlap val="100"/>
        <c:gapWidth val="100"/>
        <c:axId val="14357263"/>
        <c:axId val="49827455"/>
      </c:barChart>
      <c:catAx>
        <c:axId val="14357263"/>
        <c:scaling>
          <c:orientation val="minMax"/>
        </c:scaling>
        <c:delete val="0"/>
        <c:axPos val="l"/>
        <c:numFmt formatCode="General" sourceLinked="1"/>
        <c:majorTickMark val="none"/>
        <c:minorTickMark val="none"/>
        <c:tickLblPos val="low"/>
        <c:spPr>
          <a:ln w="9525" cap="flat" cmpd="sng">
            <a:solidFill>
              <a:schemeClr val="bg1">
                <a:lumMod val="50000"/>
              </a:schemeClr>
            </a:solid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9827455"/>
        <c:crosses val="autoZero"/>
        <c:auto val="1"/>
        <c:lblOffset val="100"/>
        <c:noMultiLvlLbl val="0"/>
      </c:catAx>
      <c:valAx>
        <c:axId val="49827455"/>
        <c:scaling>
          <c:orientation val="minMax"/>
        </c:scaling>
        <c:delete val="0"/>
        <c:axPos val="b"/>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14357263"/>
        <c:crosses val="autoZero"/>
        <c:crossBetween val="between"/>
      </c:valAx>
      <c:spPr>
        <a:noFill/>
        <a:ln w="25400">
          <a:noFill/>
        </a:ln>
        <a:effectLst/>
      </c:spPr>
    </c:plotArea>
    <c:legend>
      <c:legendPos val="b"/>
      <c:layout>
        <c:manualLayout>
          <c:xMode val="edge"/>
          <c:yMode val="edge"/>
          <c:x val="0"/>
          <c:y val="0.70675"/>
          <c:w val="1"/>
          <c:h val="0.29325"/>
        </c:manualLayout>
      </c:layout>
      <c:overlay val="0"/>
      <c:spPr>
        <a:noFill/>
        <a:effectLst/>
      </c:spPr>
      <c:txPr>
        <a:bodyPr wrap="square"/>
        <a:lstStyle/>
        <a:p>
          <a:pPr algn="ctr">
            <a:defRPr lang="en-US" sz="900" b="0" i="0" u="none" baseline="0">
              <a:solidFill>
                <a:srgbClr val="000000"/>
              </a:solidFill>
              <a:latin typeface="Arial"/>
              <a:ea typeface="Arial"/>
              <a:cs typeface="Arial"/>
            </a:defRPr>
          </a:pPr>
          <a:endParaRPr lang="en-US"/>
        </a:p>
      </c:txPr>
    </c:legend>
    <c:plotVisOnly val="0"/>
    <c:dispBlanksAs val="gap"/>
    <c:showDLblsOverMax val="0"/>
  </c:chart>
  <c:spPr>
    <a:solidFill>
      <a:schemeClr val="bg1"/>
    </a:solid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2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65"/>
          <c:y val="0.03075"/>
          <c:w val="0.9395"/>
          <c:h val="0.63075"/>
        </c:manualLayout>
      </c:layout>
      <c:barChart>
        <c:barDir val="col"/>
        <c:grouping val="percentStacked"/>
        <c:varyColors val="0"/>
        <c:ser>
          <c:idx val="2"/>
          <c:order val="0"/>
          <c:tx>
            <c:strRef>
              <c:f>VER_GUE!$AB$96</c:f>
            </c:strRef>
          </c:tx>
          <c:spPr>
            <a:solidFill>
              <a:srgbClr val="3333CC"/>
            </a:solidFill>
            <a:effectLst/>
          </c:spPr>
          <c:invertIfNegative val="0"/>
          <c:cat>
            <c:strRef>
              <c:f>VER_GUE!$AC$95:$AM$95</c:f>
              <c:strCache>
                <c:ptCount val="11"/>
                <c:pt idx="0">
                  <c:v>Betriebsgr.</c:v>
                </c:pt>
                <c:pt idx="1">
                  <c:v>Filialen</c:v>
                </c:pt>
                <c:pt idx="3">
                  <c:v>Betriebsgr.</c:v>
                </c:pt>
                <c:pt idx="4">
                  <c:v>Filialen</c:v>
                </c:pt>
                <c:pt idx="6">
                  <c:v>Betriebsgr.</c:v>
                </c:pt>
                <c:pt idx="7">
                  <c:v>Filialen</c:v>
                </c:pt>
                <c:pt idx="9">
                  <c:v>Betriebsgr.</c:v>
                </c:pt>
                <c:pt idx="10">
                  <c:v>Filialen</c:v>
                </c:pt>
              </c:strCache>
            </c:strRef>
          </c:cat>
          <c:val>
            <c:numRef>
              <c:f>VER_GUE!$AC$96:$AM$96</c:f>
              <c:numCache>
                <c:formatCode>#,##0</c:formatCode>
                <c:ptCount val="11"/>
                <c:pt idx="0">
                  <c:v>44.1121921</c:v>
                </c:pt>
                <c:pt idx="3">
                  <c:v>193.9853459</c:v>
                </c:pt>
                <c:pt idx="6">
                  <c:v>1360.8499688</c:v>
                </c:pt>
                <c:pt idx="9">
                  <c:v>23363.343755</c:v>
                </c:pt>
              </c:numCache>
            </c:numRef>
          </c:val>
        </c:ser>
        <c:ser>
          <c:idx val="3"/>
          <c:order val="1"/>
          <c:tx>
            <c:strRef>
              <c:f>VER_GUE!$AB$97</c:f>
            </c:strRef>
          </c:tx>
          <c:spPr>
            <a:solidFill>
              <a:srgbClr val="FFC000"/>
            </a:solidFill>
            <a:effectLst/>
          </c:spPr>
          <c:invertIfNegative val="0"/>
          <c:cat>
            <c:strRef>
              <c:f>VER_GUE!$AC$95:$AM$95</c:f>
              <c:strCache>
                <c:ptCount val="11"/>
                <c:pt idx="0">
                  <c:v>Betriebsgr.</c:v>
                </c:pt>
                <c:pt idx="1">
                  <c:v>Filialen</c:v>
                </c:pt>
                <c:pt idx="3">
                  <c:v>Betriebsgr.</c:v>
                </c:pt>
                <c:pt idx="4">
                  <c:v>Filialen</c:v>
                </c:pt>
                <c:pt idx="6">
                  <c:v>Betriebsgr.</c:v>
                </c:pt>
                <c:pt idx="7">
                  <c:v>Filialen</c:v>
                </c:pt>
                <c:pt idx="9">
                  <c:v>Betriebsgr.</c:v>
                </c:pt>
                <c:pt idx="10">
                  <c:v>Filialen</c:v>
                </c:pt>
              </c:strCache>
            </c:strRef>
          </c:cat>
          <c:val>
            <c:numRef>
              <c:f>VER_GUE!$AC$97:$AM$97</c:f>
              <c:numCache>
                <c:formatCode>#,##0</c:formatCode>
                <c:ptCount val="11"/>
                <c:pt idx="0">
                  <c:v>142.843036</c:v>
                </c:pt>
                <c:pt idx="3">
                  <c:v>582.6956874</c:v>
                </c:pt>
                <c:pt idx="6">
                  <c:v>4813.6656106</c:v>
                </c:pt>
                <c:pt idx="9">
                  <c:v>97459.2760714</c:v>
                </c:pt>
              </c:numCache>
            </c:numRef>
          </c:val>
        </c:ser>
        <c:ser>
          <c:idx val="1"/>
          <c:order val="2"/>
          <c:tx>
            <c:strRef>
              <c:f>VER_GUE!$AB$98</c:f>
            </c:strRef>
          </c:tx>
          <c:spPr>
            <a:solidFill>
              <a:srgbClr val="33CC33"/>
            </a:solidFill>
            <a:effectLst/>
          </c:spPr>
          <c:invertIfNegative val="0"/>
          <c:cat>
            <c:strRef>
              <c:f>VER_GUE!$AC$95:$AM$95</c:f>
              <c:strCache>
                <c:ptCount val="11"/>
                <c:pt idx="0">
                  <c:v>Betriebsgr.</c:v>
                </c:pt>
                <c:pt idx="1">
                  <c:v>Filialen</c:v>
                </c:pt>
                <c:pt idx="3">
                  <c:v>Betriebsgr.</c:v>
                </c:pt>
                <c:pt idx="4">
                  <c:v>Filialen</c:v>
                </c:pt>
                <c:pt idx="6">
                  <c:v>Betriebsgr.</c:v>
                </c:pt>
                <c:pt idx="7">
                  <c:v>Filialen</c:v>
                </c:pt>
                <c:pt idx="9">
                  <c:v>Betriebsgr.</c:v>
                </c:pt>
                <c:pt idx="10">
                  <c:v>Filialen</c:v>
                </c:pt>
              </c:strCache>
            </c:strRef>
          </c:cat>
          <c:val>
            <c:numRef>
              <c:f>VER_GUE!$AC$98:$AM$98</c:f>
              <c:numCache>
                <c:formatCode>#,##0</c:formatCode>
                <c:ptCount val="11"/>
                <c:pt idx="0">
                  <c:v>194.0547281</c:v>
                </c:pt>
                <c:pt idx="3">
                  <c:v>530.3538976</c:v>
                </c:pt>
                <c:pt idx="6">
                  <c:v>4423.2806847</c:v>
                </c:pt>
                <c:pt idx="9">
                  <c:v>80238.9962344001</c:v>
                </c:pt>
              </c:numCache>
            </c:numRef>
          </c:val>
        </c:ser>
        <c:ser>
          <c:idx val="0"/>
          <c:order val="3"/>
          <c:tx>
            <c:strRef>
              <c:f>VER_GUE!$AB$99</c:f>
            </c:strRef>
          </c:tx>
          <c:spPr>
            <a:solidFill>
              <a:srgbClr val="FF0000"/>
            </a:solidFill>
            <a:effectLst/>
          </c:spPr>
          <c:invertIfNegative val="0"/>
          <c:cat>
            <c:strRef>
              <c:f>VER_GUE!$AC$95:$AM$95</c:f>
              <c:strCache>
                <c:ptCount val="11"/>
                <c:pt idx="0">
                  <c:v>Betriebsgr.</c:v>
                </c:pt>
                <c:pt idx="1">
                  <c:v>Filialen</c:v>
                </c:pt>
                <c:pt idx="3">
                  <c:v>Betriebsgr.</c:v>
                </c:pt>
                <c:pt idx="4">
                  <c:v>Filialen</c:v>
                </c:pt>
                <c:pt idx="6">
                  <c:v>Betriebsgr.</c:v>
                </c:pt>
                <c:pt idx="7">
                  <c:v>Filialen</c:v>
                </c:pt>
                <c:pt idx="9">
                  <c:v>Betriebsgr.</c:v>
                </c:pt>
                <c:pt idx="10">
                  <c:v>Filialen</c:v>
                </c:pt>
              </c:strCache>
            </c:strRef>
          </c:cat>
          <c:val>
            <c:numRef>
              <c:f>VER_GUE!$AC$99:$AM$99</c:f>
              <c:numCache>
                <c:formatCode>#,##0</c:formatCode>
                <c:ptCount val="11"/>
                <c:pt idx="0">
                  <c:v>0</c:v>
                </c:pt>
                <c:pt idx="3">
                  <c:v>57.2235848</c:v>
                </c:pt>
                <c:pt idx="6">
                  <c:v>1445.2569033</c:v>
                </c:pt>
                <c:pt idx="9">
                  <c:v>35904.0029729</c:v>
                </c:pt>
              </c:numCache>
            </c:numRef>
          </c:val>
        </c:ser>
        <c:ser>
          <c:idx val="6"/>
          <c:order val="4"/>
          <c:tx>
            <c:strRef>
              <c:f>VER_GUE!$AB$100</c:f>
            </c:strRef>
          </c:tx>
          <c:spPr>
            <a:solidFill>
              <a:srgbClr val="7EC2FD"/>
            </a:solidFill>
            <a:effectLst/>
          </c:spPr>
          <c:invertIfNegative val="0"/>
          <c:cat>
            <c:strRef>
              <c:f>VER_GUE!$AC$95:$AM$95</c:f>
              <c:strCache>
                <c:ptCount val="11"/>
                <c:pt idx="0">
                  <c:v>Betriebsgr.</c:v>
                </c:pt>
                <c:pt idx="1">
                  <c:v>Filialen</c:v>
                </c:pt>
                <c:pt idx="3">
                  <c:v>Betriebsgr.</c:v>
                </c:pt>
                <c:pt idx="4">
                  <c:v>Filialen</c:v>
                </c:pt>
                <c:pt idx="6">
                  <c:v>Betriebsgr.</c:v>
                </c:pt>
                <c:pt idx="7">
                  <c:v>Filialen</c:v>
                </c:pt>
                <c:pt idx="9">
                  <c:v>Betriebsgr.</c:v>
                </c:pt>
                <c:pt idx="10">
                  <c:v>Filialen</c:v>
                </c:pt>
              </c:strCache>
            </c:strRef>
          </c:cat>
          <c:val>
            <c:numRef>
              <c:f>VER_GUE!$AC$100:$AM$100</c:f>
              <c:numCache>
                <c:formatCode>#,##0</c:formatCode>
                <c:ptCount val="11"/>
                <c:pt idx="1">
                  <c:v>37</c:v>
                </c:pt>
                <c:pt idx="4">
                  <c:v>108</c:v>
                </c:pt>
                <c:pt idx="7">
                  <c:v>796</c:v>
                </c:pt>
                <c:pt idx="10">
                  <c:v>17217</c:v>
                </c:pt>
              </c:numCache>
            </c:numRef>
          </c:val>
        </c:ser>
        <c:ser>
          <c:idx val="7"/>
          <c:order val="5"/>
          <c:tx>
            <c:strRef>
              <c:f>VER_GUE!$AB$101</c:f>
            </c:strRef>
          </c:tx>
          <c:spPr>
            <a:solidFill>
              <a:srgbClr val="E5E5E5"/>
            </a:solidFill>
            <a:effectLst/>
          </c:spPr>
          <c:invertIfNegative val="0"/>
          <c:cat>
            <c:strRef>
              <c:f>VER_GUE!$AC$95:$AM$95</c:f>
              <c:strCache>
                <c:ptCount val="11"/>
                <c:pt idx="0">
                  <c:v>Betriebsgr.</c:v>
                </c:pt>
                <c:pt idx="1">
                  <c:v>Filialen</c:v>
                </c:pt>
                <c:pt idx="3">
                  <c:v>Betriebsgr.</c:v>
                </c:pt>
                <c:pt idx="4">
                  <c:v>Filialen</c:v>
                </c:pt>
                <c:pt idx="6">
                  <c:v>Betriebsgr.</c:v>
                </c:pt>
                <c:pt idx="7">
                  <c:v>Filialen</c:v>
                </c:pt>
                <c:pt idx="9">
                  <c:v>Betriebsgr.</c:v>
                </c:pt>
                <c:pt idx="10">
                  <c:v>Filialen</c:v>
                </c:pt>
              </c:strCache>
            </c:strRef>
          </c:cat>
          <c:val>
            <c:numRef>
              <c:f>VER_GUE!$AC$101:$AM$101</c:f>
              <c:numCache>
                <c:formatCode>#,##0</c:formatCode>
                <c:ptCount val="11"/>
                <c:pt idx="1">
                  <c:v>50</c:v>
                </c:pt>
                <c:pt idx="4">
                  <c:v>256</c:v>
                </c:pt>
                <c:pt idx="7">
                  <c:v>2030</c:v>
                </c:pt>
                <c:pt idx="10">
                  <c:v>34317</c:v>
                </c:pt>
              </c:numCache>
            </c:numRef>
          </c:val>
        </c:ser>
        <c:dLbls>
          <c:showLegendKey val="0"/>
          <c:showVal val="0"/>
          <c:showCatName val="0"/>
          <c:showSerName val="0"/>
          <c:showPercent val="0"/>
          <c:showBubbleSize val="0"/>
          <c:showLeaderLines val="0"/>
        </c:dLbls>
        <c:overlap val="100"/>
        <c:gapWidth val="80"/>
        <c:axId val="55680159"/>
        <c:axId val="47806982"/>
      </c:barChart>
      <c:catAx>
        <c:axId val="55680159"/>
        <c:scaling>
          <c:orientation val="minMax"/>
        </c:scaling>
        <c:delete val="0"/>
        <c:axPos val="b"/>
        <c:numFmt formatCode="General" sourceLinked="0"/>
        <c:majorTickMark val="none"/>
        <c:minorTickMark val="none"/>
        <c:tickLblPos val="nextTo"/>
        <c:spPr>
          <a:ln w="9525" cap="flat" cmpd="sng"/>
        </c:spPr>
        <c:txPr>
          <a:bodyPr vert="horz" rot="0" wrap="square"/>
          <a:lstStyle/>
          <a:p>
            <a:pPr>
              <a:defRPr lang="en-US" sz="900" u="none" baseline="0">
                <a:latin typeface="Arial" pitchFamily="34" charset="0"/>
                <a:cs typeface="Arial" pitchFamily="34" charset="0"/>
              </a:defRPr>
            </a:pPr>
            <a:endParaRPr lang="en-US"/>
          </a:p>
        </c:txPr>
        <c:crossAx val="47806982"/>
        <c:crosses val="autoZero"/>
        <c:auto val="1"/>
        <c:lblOffset val="100"/>
        <c:noMultiLvlLbl val="0"/>
      </c:catAx>
      <c:valAx>
        <c:axId val="47806982"/>
        <c:scaling>
          <c:orientation val="minMax"/>
        </c:scaling>
        <c:delete val="0"/>
        <c:axPos val="l"/>
        <c:majorGridlines/>
        <c:numFmt formatCode="0%" sourceLinked="0"/>
        <c:majorTickMark val="out"/>
        <c:minorTickMark val="none"/>
        <c:tickLblPos val="nextTo"/>
        <c:spPr>
          <a:ln w="9525">
            <a:noFill/>
          </a:ln>
          <a:effectLst/>
        </c:spPr>
        <c:txPr>
          <a:bodyPr wrap="square"/>
          <a:lstStyle/>
          <a:p>
            <a:pPr>
              <a:defRPr lang="en-US" sz="900" u="none" baseline="0">
                <a:latin typeface="Arial" pitchFamily="34" charset="0"/>
                <a:cs typeface="Arial" pitchFamily="34" charset="0"/>
              </a:defRPr>
            </a:pPr>
            <a:endParaRPr lang="en-US"/>
          </a:p>
        </c:txPr>
        <c:crossAx val="55680159"/>
        <c:crosses val="autoZero"/>
        <c:crossBetween val="between"/>
      </c:valAx>
    </c:plotArea>
    <c:legend>
      <c:legendPos val="b"/>
      <c:legendEntry>
        <c:idx val="4"/>
        <c:delete val="1"/>
      </c:legendEntry>
      <c:legendEntry>
        <c:idx val="5"/>
        <c:delete val="1"/>
      </c:legendEntry>
      <c:layout>
        <c:manualLayout>
          <c:xMode val="edge"/>
          <c:yMode val="edge"/>
          <c:x val="0"/>
          <c:y val="0.87675"/>
          <c:w val="1"/>
          <c:h val="0.0985"/>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noFill/>
    <a:ln w="9525">
      <a:noFill/>
    </a:ln>
    <a:effectLst/>
  </c:spPr>
</c:chartSpace>
</file>

<file path=xl/charts/chart2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975"/>
          <c:y val="0.04875"/>
          <c:w val="0.43425"/>
          <c:h val="0.7565"/>
        </c:manualLayout>
      </c:layout>
      <c:lineChart>
        <c:grouping val="standard"/>
        <c:varyColors val="0"/>
        <c:ser>
          <c:idx val="1"/>
          <c:order val="0"/>
          <c:tx>
            <c:strRef>
              <c:f>BEV!$X$58</c:f>
            </c:strRef>
          </c:tx>
          <c:spPr>
            <a:ln w="28575" cmpd="sng">
              <a:solidFill>
                <a:srgbClr val="0200DC"/>
              </a:solidFill>
            </a:ln>
            <a:effectLst/>
          </c:spPr>
          <c:marker>
            <c:symbol val="none"/>
          </c:marker>
          <c:cat>
            <c:numRef>
              <c:f>BEV!$Y$57:$AH$57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BEV!$Y$58:$AH$58</c:f>
              <c:numCache>
                <c:formatCode>#,##0</c:formatCode>
                <c:ptCount val="10"/>
                <c:pt idx="0">
                  <c:v>100</c:v>
                </c:pt>
                <c:pt idx="1">
                  <c:v>100.438646462345</c:v>
                </c:pt>
                <c:pt idx="2">
                  <c:v>101.099464509514</c:v>
                </c:pt>
                <c:pt idx="3">
                  <c:v>101.338726216247</c:v>
                </c:pt>
                <c:pt idx="4">
                  <c:v>101.726102312863</c:v>
                </c:pt>
                <c:pt idx="5">
                  <c:v>102.483764384186</c:v>
                </c:pt>
                <c:pt idx="6">
                  <c:v>103.33257377236</c:v>
                </c:pt>
                <c:pt idx="7">
                  <c:v>104.124416087501</c:v>
                </c:pt>
                <c:pt idx="8">
                  <c:v>105.622650108237</c:v>
                </c:pt>
                <c:pt idx="9">
                  <c:v>104.773840720064</c:v>
                </c:pt>
              </c:numCache>
            </c:numRef>
          </c:val>
          <c:smooth val="0"/>
        </c:ser>
        <c:ser>
          <c:idx val="2"/>
          <c:order val="1"/>
          <c:tx>
            <c:strRef>
              <c:f>BEV!$X$59</c:f>
            </c:strRef>
          </c:tx>
          <c:spPr>
            <a:ln w="28575" cmpd="sng">
              <a:solidFill>
                <a:srgbClr val="FFBF00"/>
              </a:solidFill>
            </a:ln>
            <a:effectLst/>
          </c:spPr>
          <c:marker>
            <c:symbol val="none"/>
          </c:marker>
          <c:cat>
            <c:numRef>
              <c:f>BEV!$Y$57:$AH$57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BEV!$Y$59:$AH$59</c:f>
              <c:numCache>
                <c:formatCode>#,##0</c:formatCode>
                <c:ptCount val="10"/>
                <c:pt idx="0">
                  <c:v>100</c:v>
                </c:pt>
                <c:pt idx="1">
                  <c:v>100.976276156204</c:v>
                </c:pt>
                <c:pt idx="2">
                  <c:v>102.083333333333</c:v>
                </c:pt>
                <c:pt idx="3">
                  <c:v>102.930494468879</c:v>
                </c:pt>
                <c:pt idx="4">
                  <c:v>103.383646541383</c:v>
                </c:pt>
                <c:pt idx="5">
                  <c:v>103.95924963348</c:v>
                </c:pt>
                <c:pt idx="6">
                  <c:v>105.020491803279</c:v>
                </c:pt>
                <c:pt idx="7">
                  <c:v>106.010095961615</c:v>
                </c:pt>
                <c:pt idx="8">
                  <c:v>106.810609089697</c:v>
                </c:pt>
                <c:pt idx="9">
                  <c:v>107.714414234306</c:v>
                </c:pt>
              </c:numCache>
            </c:numRef>
          </c:val>
          <c:smooth val="0"/>
        </c:ser>
        <c:ser>
          <c:idx val="3"/>
          <c:order val="2"/>
          <c:tx>
            <c:strRef>
              <c:f>BEV!$X$60</c:f>
            </c:strRef>
          </c:tx>
          <c:spPr>
            <a:ln w="28575" cmpd="sng">
              <a:solidFill>
                <a:srgbClr val="02DC00"/>
              </a:solidFill>
            </a:ln>
            <a:effectLst/>
          </c:spPr>
          <c:marker>
            <c:symbol val="none"/>
          </c:marker>
          <c:cat>
            <c:numRef>
              <c:f>BEV!$Y$57:$AH$57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BEV!$Y$60:$AH$60</c:f>
              <c:numCache>
                <c:formatCode>#,##0</c:formatCode>
                <c:ptCount val="10"/>
                <c:pt idx="0">
                  <c:v>100</c:v>
                </c:pt>
                <c:pt idx="1">
                  <c:v>101.387996461767</c:v>
                </c:pt>
                <c:pt idx="2">
                  <c:v>102.729138545441</c:v>
                </c:pt>
                <c:pt idx="3">
                  <c:v>104.184766652065</c:v>
                </c:pt>
                <c:pt idx="4">
                  <c:v>105.257492713886</c:v>
                </c:pt>
                <c:pt idx="5">
                  <c:v>106.35474814482</c:v>
                </c:pt>
                <c:pt idx="6">
                  <c:v>107.494027122072</c:v>
                </c:pt>
                <c:pt idx="7">
                  <c:v>108.516944025199</c:v>
                </c:pt>
                <c:pt idx="8">
                  <c:v>109.42884560005</c:v>
                </c:pt>
                <c:pt idx="9">
                  <c:v>110.572392593725</c:v>
                </c:pt>
              </c:numCache>
            </c:numRef>
          </c:val>
          <c:smooth val="0"/>
        </c:ser>
        <c:ser>
          <c:idx val="4"/>
          <c:order val="3"/>
          <c:tx>
            <c:strRef>
              <c:f>BEV!$X$61</c:f>
            </c:strRef>
          </c:tx>
          <c:spPr>
            <a:ln w="28575" cmpd="sng">
              <a:solidFill>
                <a:srgbClr val="FF0000"/>
              </a:solidFill>
            </a:ln>
            <a:effectLst/>
          </c:spPr>
          <c:marker>
            <c:symbol val="none"/>
          </c:marker>
          <c:cat>
            <c:numRef>
              <c:f>BEV!$Y$57:$AH$57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BEV!$Y$61:$AH$61</c:f>
              <c:numCache>
                <c:formatCode>#,##0</c:formatCode>
                <c:ptCount val="10"/>
                <c:pt idx="0">
                  <c:v>100</c:v>
                </c:pt>
                <c:pt idx="1">
                  <c:v>101.20441577757</c:v>
                </c:pt>
                <c:pt idx="2">
                  <c:v>102.303482799159</c:v>
                </c:pt>
                <c:pt idx="3">
                  <c:v>103.438964247888</c:v>
                </c:pt>
                <c:pt idx="4">
                  <c:v>104.232366307514</c:v>
                </c:pt>
                <c:pt idx="5">
                  <c:v>104.974377831133</c:v>
                </c:pt>
                <c:pt idx="6">
                  <c:v>105.730014051006</c:v>
                </c:pt>
                <c:pt idx="7">
                  <c:v>106.519570727469</c:v>
                </c:pt>
                <c:pt idx="8">
                  <c:v>107.361021648279</c:v>
                </c:pt>
                <c:pt idx="9">
                  <c:v>108.302022536402</c:v>
                </c:pt>
              </c:numCache>
            </c:numRef>
          </c:val>
          <c:smooth val="0"/>
        </c:ser>
        <c:dLbls>
          <c:showLegendKey val="0"/>
          <c:showVal val="0"/>
          <c:showCatName val="0"/>
          <c:showSerName val="0"/>
          <c:showPercent val="0"/>
          <c:showBubbleSize val="0"/>
          <c:showLeaderLines val="0"/>
        </c:dLbls>
        <c:marker val="1"/>
        <c:axId val="60186703"/>
        <c:axId val="7145144"/>
      </c:lineChart>
      <c:catAx>
        <c:axId val="60186703"/>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7145144"/>
        <c:crosses val="autoZero"/>
        <c:auto val="1"/>
        <c:lblOffset val="100"/>
        <c:noMultiLvlLbl val="0"/>
      </c:catAx>
      <c:valAx>
        <c:axId val="7145144"/>
        <c:scaling>
          <c:orientation val="minMax"/>
          <c:min val="70"/>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60186703"/>
        <c:crosses val="autoZero"/>
        <c:crossBetween val="between"/>
        <c:majorUnit val="10"/>
      </c:valAx>
      <c:spPr>
        <a:noFill/>
        <a:ln w="25400">
          <a:noFill/>
        </a:ln>
        <a:effectLst/>
      </c:spPr>
    </c:plotArea>
    <c:legend>
      <c:legendPos val="b"/>
      <c:layout>
        <c:manualLayout>
          <c:xMode val="edge"/>
          <c:yMode val="edge"/>
          <c:x val="0"/>
          <c:y val="0.8825"/>
          <c:w val="1"/>
          <c:h val="0.07125"/>
        </c:manualLayout>
      </c:layout>
      <c:overlay val="0"/>
      <c:spPr>
        <a:noFill/>
        <a:effectLst/>
      </c:spPr>
      <c:txPr>
        <a:bodyPr wrap="square"/>
        <a:lstStyle/>
        <a:p>
          <a:pPr algn="ctr">
            <a:defRPr lang="en-US" sz="900" b="0" i="0" u="none" baseline="0">
              <a:solidFill>
                <a:srgbClr val="000000"/>
              </a:solidFill>
              <a:latin typeface="Arial"/>
              <a:ea typeface="Arial"/>
              <a:cs typeface="Arial"/>
            </a:defRPr>
          </a:pPr>
          <a:endParaRPr lang="en-US"/>
        </a:p>
      </c:txPr>
    </c:legend>
    <c:plotVisOnly val="0"/>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2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
          <c:y val="0.0405"/>
          <c:w val="0.89025"/>
          <c:h val="0.6535"/>
        </c:manualLayout>
      </c:layout>
      <c:lineChart>
        <c:grouping val="standard"/>
        <c:varyColors val="0"/>
        <c:ser>
          <c:idx val="0"/>
          <c:order val="0"/>
          <c:tx>
            <c:strRef>
              <c:f>BEV!$X$71:$X$71</c:f>
            </c:strRef>
          </c:tx>
          <c:spPr>
            <a:ln w="28575" cmpd="sng">
              <a:solidFill>
                <a:srgbClr val="0200DC"/>
              </a:solidFill>
            </a:ln>
            <a:effectLst/>
          </c:spPr>
          <c:marker>
            <c:symbol val="none"/>
          </c:marker>
          <c:cat>
            <c:numRef>
              <c:f>BEV!$Y$70:$AH$70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BEV!$Y$71:$AH$71</c:f>
              <c:numCache>
                <c:formatCode>0</c:formatCode>
                <c:ptCount val="10"/>
                <c:pt idx="0">
                  <c:v>100</c:v>
                </c:pt>
                <c:pt idx="1">
                  <c:v>100.220102897027</c:v>
                </c:pt>
                <c:pt idx="2">
                  <c:v>102.533038893493</c:v>
                </c:pt>
                <c:pt idx="3">
                  <c:v>105.146956213726</c:v>
                </c:pt>
                <c:pt idx="4">
                  <c:v>106.524755326368</c:v>
                </c:pt>
                <c:pt idx="5">
                  <c:v>107.211558855911</c:v>
                </c:pt>
                <c:pt idx="6">
                  <c:v>108.45214922513</c:v>
                </c:pt>
                <c:pt idx="7">
                  <c:v>110.672682602881</c:v>
                </c:pt>
                <c:pt idx="8">
                  <c:v>111.621347185687</c:v>
                </c:pt>
                <c:pt idx="9">
                  <c:v>113.480270435965</c:v>
                </c:pt>
              </c:numCache>
            </c:numRef>
          </c:val>
          <c:smooth val="0"/>
        </c:ser>
        <c:ser>
          <c:idx val="1"/>
          <c:order val="1"/>
          <c:tx>
            <c:strRef>
              <c:f>BEV!$X$72:$X$72</c:f>
            </c:strRef>
          </c:tx>
          <c:spPr>
            <a:ln w="28575" cmpd="sng">
              <a:solidFill>
                <a:srgbClr val="FFBF00"/>
              </a:solidFill>
            </a:ln>
            <a:effectLst/>
          </c:spPr>
          <c:marker>
            <c:symbol val="none"/>
          </c:marker>
          <c:cat>
            <c:numRef>
              <c:f>BEV!$Y$70:$AH$70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BEV!$Y$72:$AH$72</c:f>
              <c:numCache>
                <c:formatCode>0</c:formatCode>
                <c:ptCount val="10"/>
                <c:pt idx="0">
                  <c:v>100</c:v>
                </c:pt>
                <c:pt idx="1">
                  <c:v>102.179518922595</c:v>
                </c:pt>
                <c:pt idx="2">
                  <c:v>103.805739374139</c:v>
                </c:pt>
                <c:pt idx="3">
                  <c:v>106.346656578169</c:v>
                </c:pt>
                <c:pt idx="4">
                  <c:v>106.608024195489</c:v>
                </c:pt>
                <c:pt idx="5">
                  <c:v>107.427292212634</c:v>
                </c:pt>
                <c:pt idx="6">
                  <c:v>109.641659668882</c:v>
                </c:pt>
                <c:pt idx="7">
                  <c:v>110.890334861427</c:v>
                </c:pt>
                <c:pt idx="8">
                  <c:v>111.470611607668</c:v>
                </c:pt>
                <c:pt idx="9">
                  <c:v>112.747439587571</c:v>
                </c:pt>
              </c:numCache>
            </c:numRef>
          </c:val>
          <c:smooth val="0"/>
        </c:ser>
        <c:ser>
          <c:idx val="2"/>
          <c:order val="2"/>
          <c:tx>
            <c:strRef>
              <c:f>BEV!$X$73:$X$73</c:f>
            </c:strRef>
          </c:tx>
          <c:spPr>
            <a:ln w="28575" cmpd="sng">
              <a:solidFill>
                <a:srgbClr val="02DC00"/>
              </a:solidFill>
            </a:ln>
            <a:effectLst/>
          </c:spPr>
          <c:marker>
            <c:symbol val="none"/>
          </c:marker>
          <c:cat>
            <c:numRef>
              <c:f>BEV!$Y$70:$AH$70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BEV!$Y$73:$AH$73</c:f>
              <c:numCache>
                <c:formatCode>0</c:formatCode>
                <c:ptCount val="10"/>
                <c:pt idx="0">
                  <c:v>100</c:v>
                </c:pt>
                <c:pt idx="1">
                  <c:v>101.890880143655</c:v>
                </c:pt>
                <c:pt idx="2">
                  <c:v>103.211688872195</c:v>
                </c:pt>
                <c:pt idx="3">
                  <c:v>104.97508268323</c:v>
                </c:pt>
                <c:pt idx="4">
                  <c:v>105.705576574939</c:v>
                </c:pt>
                <c:pt idx="5">
                  <c:v>106.367425379302</c:v>
                </c:pt>
                <c:pt idx="6">
                  <c:v>107.129557145609</c:v>
                </c:pt>
                <c:pt idx="7">
                  <c:v>107.990331454244</c:v>
                </c:pt>
                <c:pt idx="8">
                  <c:v>108.625145271316</c:v>
                </c:pt>
                <c:pt idx="9">
                  <c:v>110.203807289569</c:v>
                </c:pt>
              </c:numCache>
            </c:numRef>
          </c:val>
          <c:smooth val="0"/>
        </c:ser>
        <c:ser>
          <c:idx val="3"/>
          <c:order val="3"/>
          <c:tx>
            <c:strRef>
              <c:f>BEV!$X$74:$X$74</c:f>
            </c:strRef>
          </c:tx>
          <c:spPr>
            <a:ln w="28575" cmpd="sng">
              <a:solidFill>
                <a:srgbClr val="FF0000"/>
              </a:solidFill>
            </a:ln>
            <a:effectLst/>
          </c:spPr>
          <c:marker>
            <c:symbol val="none"/>
          </c:marker>
          <c:cat>
            <c:numRef>
              <c:f>BEV!$Y$70:$AH$70</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BEV!$Y$74:$AH$74</c:f>
              <c:numCache>
                <c:formatCode>0</c:formatCode>
                <c:ptCount val="10"/>
                <c:pt idx="0">
                  <c:v>100</c:v>
                </c:pt>
                <c:pt idx="1">
                  <c:v>102.016839644057</c:v>
                </c:pt>
                <c:pt idx="2">
                  <c:v>103.45632273885</c:v>
                </c:pt>
                <c:pt idx="3">
                  <c:v>104.941713817337</c:v>
                </c:pt>
                <c:pt idx="4">
                  <c:v>105.33241829437</c:v>
                </c:pt>
                <c:pt idx="5">
                  <c:v>105.726206555656</c:v>
                </c:pt>
                <c:pt idx="6">
                  <c:v>106.294777735443</c:v>
                </c:pt>
                <c:pt idx="7">
                  <c:v>107.224437327093</c:v>
                </c:pt>
                <c:pt idx="8">
                  <c:v>107.990942230421</c:v>
                </c:pt>
                <c:pt idx="9">
                  <c:v>109.525627983683</c:v>
                </c:pt>
              </c:numCache>
            </c:numRef>
          </c:val>
          <c:smooth val="0"/>
        </c:ser>
        <c:dLbls>
          <c:showLegendKey val="0"/>
          <c:showVal val="0"/>
          <c:showCatName val="0"/>
          <c:showSerName val="0"/>
          <c:showPercent val="0"/>
          <c:showBubbleSize val="0"/>
          <c:showLeaderLines val="0"/>
        </c:dLbls>
        <c:marker val="1"/>
        <c:axId val="4241722"/>
        <c:axId val="60453293"/>
      </c:lineChart>
      <c:catAx>
        <c:axId val="4241722"/>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60453293"/>
        <c:crosses val="autoZero"/>
        <c:auto val="1"/>
        <c:lblOffset val="100"/>
        <c:noMultiLvlLbl val="0"/>
      </c:catAx>
      <c:valAx>
        <c:axId val="60453293"/>
        <c:scaling>
          <c:orientation val="minMax"/>
          <c:min val="70"/>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241722"/>
        <c:crosses val="autoZero"/>
        <c:crossBetween val="between"/>
      </c:valAx>
      <c:spPr>
        <a:solidFill>
          <a:schemeClr val="bg1">
            <a:alpha val="0"/>
          </a:schemeClr>
        </a:solidFill>
        <a:effectLst/>
      </c:spPr>
    </c:plotArea>
    <c:plotVisOnly val="1"/>
    <c:dispBlanksAs val="gap"/>
    <c:showDLblsOverMax val="0"/>
  </c:chart>
  <c:spPr>
    <a:solidFill>
      <a:schemeClr val="bg1">
        <a:alpha val="0"/>
      </a:schemeClr>
    </a:solid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26.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
          <c:y val="0.13725"/>
          <c:w val="0.71"/>
          <c:h val="0.657"/>
        </c:manualLayout>
      </c:layout>
      <c:barChart>
        <c:barDir val="bar"/>
        <c:grouping val="percentStacked"/>
        <c:varyColors val="0"/>
        <c:ser>
          <c:idx val="0"/>
          <c:order val="0"/>
          <c:tx>
            <c:strRef>
              <c:f>BEV!$X$80</c:f>
            </c:strRef>
          </c:tx>
          <c:spPr>
            <a:solidFill>
              <a:srgbClr val="0200DC"/>
            </a:solidFill>
            <a:ln w="25400">
              <a:noFill/>
            </a:ln>
            <a:effectLst/>
          </c:spPr>
          <c:invertIfNegative val="0"/>
          <c:cat>
            <c:strRef>
              <c:f>BEV!$Y$79:$AB$79</c:f>
              <c:strCache>
                <c:ptCount val="4"/>
                <c:pt idx="0">
                  <c:v>Gemeinde Thalwil</c:v>
                </c:pt>
                <c:pt idx="1">
                  <c:v>MS Zimmerberg</c:v>
                </c:pt>
                <c:pt idx="2">
                  <c:v>FPRE-Region Zürich</c:v>
                </c:pt>
                <c:pt idx="3">
                  <c:v>Schweiz</c:v>
                </c:pt>
              </c:strCache>
            </c:strRef>
          </c:cat>
          <c:val>
            <c:numRef>
              <c:f>BEV!$Y$80:$AB$80</c:f>
              <c:numCache>
                <c:formatCode>0.0%</c:formatCode>
                <c:ptCount val="4"/>
                <c:pt idx="0">
                  <c:v>0.202316224445411</c:v>
                </c:pt>
                <c:pt idx="1">
                  <c:v>0.206350679380399</c:v>
                </c:pt>
                <c:pt idx="2">
                  <c:v>0.198738863467082</c:v>
                </c:pt>
                <c:pt idx="3">
                  <c:v>0.199107923250091</c:v>
                </c:pt>
              </c:numCache>
            </c:numRef>
          </c:val>
        </c:ser>
        <c:ser>
          <c:idx val="1"/>
          <c:order val="1"/>
          <c:tx>
            <c:strRef>
              <c:f>BEV!$X$81</c:f>
            </c:strRef>
          </c:tx>
          <c:spPr>
            <a:solidFill>
              <a:srgbClr val="FFBF00"/>
            </a:solidFill>
            <a:ln w="25400">
              <a:noFill/>
            </a:ln>
            <a:effectLst/>
          </c:spPr>
          <c:invertIfNegative val="0"/>
          <c:cat>
            <c:strRef>
              <c:f>BEV!$Y$79:$AB$79</c:f>
              <c:strCache>
                <c:ptCount val="4"/>
                <c:pt idx="0">
                  <c:v>Gemeinde Thalwil</c:v>
                </c:pt>
                <c:pt idx="1">
                  <c:v>MS Zimmerberg</c:v>
                </c:pt>
                <c:pt idx="2">
                  <c:v>FPRE-Region Zürich</c:v>
                </c:pt>
                <c:pt idx="3">
                  <c:v>Schweiz</c:v>
                </c:pt>
              </c:strCache>
            </c:strRef>
          </c:cat>
          <c:val>
            <c:numRef>
              <c:f>BEV!$Y$81:$AB$81</c:f>
              <c:numCache>
                <c:formatCode>0.0%</c:formatCode>
                <c:ptCount val="4"/>
                <c:pt idx="0">
                  <c:v>0.165615484993475</c:v>
                </c:pt>
                <c:pt idx="1">
                  <c:v>0.161125675707027</c:v>
                </c:pt>
                <c:pt idx="2">
                  <c:v>0.192353861371692</c:v>
                </c:pt>
                <c:pt idx="3">
                  <c:v>0.188100122683241</c:v>
                </c:pt>
              </c:numCache>
            </c:numRef>
          </c:val>
        </c:ser>
        <c:ser>
          <c:idx val="2"/>
          <c:order val="2"/>
          <c:tx>
            <c:strRef>
              <c:f>BEV!$X$82</c:f>
            </c:strRef>
          </c:tx>
          <c:spPr>
            <a:solidFill>
              <a:srgbClr val="02DC00"/>
            </a:solidFill>
            <a:ln w="25400">
              <a:noFill/>
            </a:ln>
            <a:effectLst/>
          </c:spPr>
          <c:invertIfNegative val="0"/>
          <c:cat>
            <c:strRef>
              <c:f>BEV!$Y$79:$AB$79</c:f>
              <c:strCache>
                <c:ptCount val="4"/>
                <c:pt idx="0">
                  <c:v>Gemeinde Thalwil</c:v>
                </c:pt>
                <c:pt idx="1">
                  <c:v>MS Zimmerberg</c:v>
                </c:pt>
                <c:pt idx="2">
                  <c:v>FPRE-Region Zürich</c:v>
                </c:pt>
                <c:pt idx="3">
                  <c:v>Schweiz</c:v>
                </c:pt>
              </c:strCache>
            </c:strRef>
          </c:cat>
          <c:val>
            <c:numRef>
              <c:f>BEV!$Y$82:$AB$82</c:f>
              <c:numCache>
                <c:formatCode>0.0%</c:formatCode>
                <c:ptCount val="4"/>
                <c:pt idx="0">
                  <c:v>0.31497390169639</c:v>
                </c:pt>
                <c:pt idx="1">
                  <c:v>0.305230107726454</c:v>
                </c:pt>
                <c:pt idx="2">
                  <c:v>0.296621161915136</c:v>
                </c:pt>
                <c:pt idx="3">
                  <c:v>0.282279786986048</c:v>
                </c:pt>
              </c:numCache>
            </c:numRef>
          </c:val>
        </c:ser>
        <c:ser>
          <c:idx val="3"/>
          <c:order val="3"/>
          <c:tx>
            <c:strRef>
              <c:f>BEV!$X$83</c:f>
            </c:strRef>
          </c:tx>
          <c:spPr>
            <a:solidFill>
              <a:srgbClr val="FF0000"/>
            </a:solidFill>
            <a:effectLst/>
          </c:spPr>
          <c:invertIfNegative val="0"/>
          <c:cat>
            <c:strRef>
              <c:f>BEV!$Y$79:$AB$79</c:f>
              <c:strCache>
                <c:ptCount val="4"/>
                <c:pt idx="0">
                  <c:v>Gemeinde Thalwil</c:v>
                </c:pt>
                <c:pt idx="1">
                  <c:v>MS Zimmerberg</c:v>
                </c:pt>
                <c:pt idx="2">
                  <c:v>FPRE-Region Zürich</c:v>
                </c:pt>
                <c:pt idx="3">
                  <c:v>Schweiz</c:v>
                </c:pt>
              </c:strCache>
            </c:strRef>
          </c:cat>
          <c:val>
            <c:numRef>
              <c:f>BEV!$Y$83:$AB$83</c:f>
              <c:numCache>
                <c:formatCode>0.0%</c:formatCode>
                <c:ptCount val="4"/>
                <c:pt idx="0">
                  <c:v>0.125978686385385</c:v>
                </c:pt>
                <c:pt idx="1">
                  <c:v>0.130888027902157</c:v>
                </c:pt>
                <c:pt idx="2">
                  <c:v>0.133699899387332</c:v>
                </c:pt>
                <c:pt idx="3">
                  <c:v>0.138617768821214</c:v>
                </c:pt>
              </c:numCache>
            </c:numRef>
          </c:val>
        </c:ser>
        <c:ser>
          <c:idx val="4"/>
          <c:order val="4"/>
          <c:tx>
            <c:strRef>
              <c:f>BEV!$X$84</c:f>
            </c:strRef>
          </c:tx>
          <c:spPr>
            <a:solidFill>
              <a:srgbClr val="7EC2FD"/>
            </a:solidFill>
            <a:effectLst/>
          </c:spPr>
          <c:invertIfNegative val="0"/>
          <c:cat>
            <c:strRef>
              <c:f>BEV!$Y$79:$AB$79</c:f>
              <c:strCache>
                <c:ptCount val="4"/>
                <c:pt idx="0">
                  <c:v>Gemeinde Thalwil</c:v>
                </c:pt>
                <c:pt idx="1">
                  <c:v>MS Zimmerberg</c:v>
                </c:pt>
                <c:pt idx="2">
                  <c:v>FPRE-Region Zürich</c:v>
                </c:pt>
                <c:pt idx="3">
                  <c:v>Schweiz</c:v>
                </c:pt>
              </c:strCache>
            </c:strRef>
          </c:cat>
          <c:val>
            <c:numRef>
              <c:f>BEV!$Y$84:$AB$84</c:f>
              <c:numCache>
                <c:formatCode>0.0%</c:formatCode>
                <c:ptCount val="4"/>
                <c:pt idx="0">
                  <c:v>0.128969117007395</c:v>
                </c:pt>
                <c:pt idx="1">
                  <c:v>0.13489393623027</c:v>
                </c:pt>
                <c:pt idx="2">
                  <c:v>0.127219035306054</c:v>
                </c:pt>
                <c:pt idx="3">
                  <c:v>0.136803667678723</c:v>
                </c:pt>
              </c:numCache>
            </c:numRef>
          </c:val>
        </c:ser>
        <c:ser>
          <c:idx val="5"/>
          <c:order val="5"/>
          <c:tx>
            <c:strRef>
              <c:f>BEV!$X$85</c:f>
            </c:strRef>
          </c:tx>
          <c:spPr>
            <a:solidFill>
              <a:srgbClr val="820000"/>
            </a:solidFill>
            <a:effectLst/>
          </c:spPr>
          <c:invertIfNegative val="0"/>
          <c:cat>
            <c:strRef>
              <c:f>BEV!$Y$79:$AB$79</c:f>
              <c:strCache>
                <c:ptCount val="4"/>
                <c:pt idx="0">
                  <c:v>Gemeinde Thalwil</c:v>
                </c:pt>
                <c:pt idx="1">
                  <c:v>MS Zimmerberg</c:v>
                </c:pt>
                <c:pt idx="2">
                  <c:v>FPRE-Region Zürich</c:v>
                </c:pt>
                <c:pt idx="3">
                  <c:v>Schweiz</c:v>
                </c:pt>
              </c:strCache>
            </c:strRef>
          </c:cat>
          <c:val>
            <c:numRef>
              <c:f>BEV!$Y$85:$AB$85</c:f>
              <c:numCache>
                <c:formatCode>0.0%</c:formatCode>
                <c:ptCount val="4"/>
                <c:pt idx="0">
                  <c:v>0.0621465854719443</c:v>
                </c:pt>
                <c:pt idx="1">
                  <c:v>0.0615115730536931</c:v>
                </c:pt>
                <c:pt idx="2">
                  <c:v>0.0513671785527046</c:v>
                </c:pt>
                <c:pt idx="3">
                  <c:v>0.0550907305806837</c:v>
                </c:pt>
              </c:numCache>
            </c:numRef>
          </c:val>
        </c:ser>
        <c:dLbls>
          <c:showLegendKey val="0"/>
          <c:showVal val="0"/>
          <c:showCatName val="0"/>
          <c:showSerName val="0"/>
          <c:showPercent val="0"/>
          <c:showBubbleSize val="0"/>
          <c:showLeaderLines val="0"/>
        </c:dLbls>
        <c:overlap val="100"/>
        <c:gapWidth val="100"/>
        <c:axId val="40468958"/>
        <c:axId val="25455022"/>
      </c:barChart>
      <c:catAx>
        <c:axId val="40468958"/>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25455022"/>
        <c:crosses val="autoZero"/>
        <c:auto val="1"/>
        <c:lblOffset val="100"/>
        <c:tickLblSkip val="1"/>
        <c:noMultiLvlLbl val="0"/>
      </c:catAx>
      <c:valAx>
        <c:axId val="25455022"/>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0468958"/>
        <c:crosses val="autoZero"/>
        <c:crossBetween val="between"/>
        <c:majorUnit val="0.1"/>
      </c:valAx>
      <c:spPr>
        <a:noFill/>
        <a:ln w="25400">
          <a:noFill/>
        </a:ln>
        <a:effectLst/>
      </c:spPr>
    </c:plotArea>
    <c:legend>
      <c:legendPos val="b"/>
      <c:layout>
        <c:manualLayout>
          <c:xMode val="edge"/>
          <c:yMode val="edge"/>
          <c:x val="0"/>
          <c:y val="0.8025"/>
          <c:w val="1"/>
          <c:h val="0.1435"/>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27.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925"/>
          <c:y val="0.12525"/>
          <c:w val="0.7625"/>
          <c:h val="0.76425"/>
        </c:manualLayout>
      </c:layout>
      <c:barChart>
        <c:barDir val="bar"/>
        <c:grouping val="percentStacked"/>
        <c:varyColors val="0"/>
        <c:ser>
          <c:idx val="0"/>
          <c:order val="0"/>
          <c:tx>
            <c:strRef>
              <c:f>'BEV2'!$Y$84</c:f>
            </c:strRef>
          </c:tx>
          <c:spPr>
            <a:solidFill>
              <a:srgbClr val="02DC00"/>
            </a:solidFill>
            <a:ln w="9525" cap="flat" cmpd="sng">
              <a:solidFill>
                <a:srgbClr val="02DC00"/>
              </a:solidFill>
            </a:ln>
            <a:effectLst/>
          </c:spPr>
          <c:invertIfNegative val="0"/>
          <c:dPt>
            <c:idx val="0"/>
            <c:invertIfNegative val="0"/>
            <c:spPr>
              <a:solidFill>
                <a:srgbClr val="02DC00"/>
              </a:solidFill>
              <a:ln w="9525" cap="flat" cmpd="sng">
                <a:solidFill>
                  <a:srgbClr val="02DC00"/>
                </a:solidFill>
              </a:ln>
            </c:spPr>
          </c:dPt>
          <c:dPt>
            <c:idx val="2"/>
            <c:invertIfNegative val="0"/>
            <c:spPr>
              <a:solidFill>
                <a:srgbClr val="02DC00"/>
              </a:solidFill>
              <a:ln w="9525" cap="flat" cmpd="sng">
                <a:solidFill>
                  <a:srgbClr val="02DC00"/>
                </a:solidFill>
              </a:ln>
            </c:spPr>
          </c:dPt>
          <c:cat>
            <c:strRef>
              <c:f>'BEV2'!$X$85:$X$87</c:f>
              <c:strCache>
                <c:ptCount val="3"/>
                <c:pt idx="0">
                  <c:v>Schweiz</c:v>
                </c:pt>
                <c:pt idx="1">
                  <c:v>Kanton Zürich</c:v>
                </c:pt>
                <c:pt idx="2">
                  <c:v>Gemeinde Thalwil</c:v>
                </c:pt>
              </c:strCache>
            </c:strRef>
          </c:cat>
          <c:val>
            <c:numRef>
              <c:f>'BEV2'!$Y$85:$Y$87</c:f>
              <c:numCache>
                <c:formatCode>0%</c:formatCode>
                <c:ptCount val="3"/>
                <c:pt idx="0">
                  <c:v>0.5062603655476</c:v>
                </c:pt>
                <c:pt idx="1">
                  <c:v>0.52778598940058</c:v>
                </c:pt>
                <c:pt idx="2">
                  <c:v>0.464549731182796</c:v>
                </c:pt>
              </c:numCache>
            </c:numRef>
          </c:val>
        </c:ser>
        <c:ser>
          <c:idx val="1"/>
          <c:order val="1"/>
          <c:tx>
            <c:strRef>
              <c:f>'BEV2'!$Z$84</c:f>
            </c:strRef>
          </c:tx>
          <c:spPr>
            <a:solidFill>
              <a:srgbClr val="FF0000"/>
            </a:solidFill>
            <a:ln w="9525" cap="flat" cmpd="sng">
              <a:solidFill>
                <a:srgbClr val="FF0000"/>
              </a:solidFill>
            </a:ln>
            <a:effectLst/>
          </c:spPr>
          <c:invertIfNegative val="0"/>
          <c:cat>
            <c:strRef>
              <c:f>'BEV2'!$X$85:$X$87</c:f>
              <c:strCache>
                <c:ptCount val="3"/>
                <c:pt idx="0">
                  <c:v>Schweiz</c:v>
                </c:pt>
                <c:pt idx="1">
                  <c:v>Kanton Zürich</c:v>
                </c:pt>
                <c:pt idx="2">
                  <c:v>Gemeinde Thalwil</c:v>
                </c:pt>
              </c:strCache>
            </c:strRef>
          </c:cat>
          <c:val>
            <c:numRef>
              <c:f>'BEV2'!$Z$85:$Z$87</c:f>
              <c:numCache>
                <c:formatCode>0%</c:formatCode>
                <c:ptCount val="3"/>
                <c:pt idx="0">
                  <c:v>0.4937396344524</c:v>
                </c:pt>
                <c:pt idx="1">
                  <c:v>0.47221401059942</c:v>
                </c:pt>
                <c:pt idx="2">
                  <c:v>0.535450268817204</c:v>
                </c:pt>
              </c:numCache>
            </c:numRef>
          </c:val>
        </c:ser>
        <c:dLbls>
          <c:showLegendKey val="0"/>
          <c:showVal val="0"/>
          <c:showCatName val="0"/>
          <c:showSerName val="0"/>
          <c:showPercent val="0"/>
          <c:showBubbleSize val="0"/>
          <c:showLeaderLines val="0"/>
        </c:dLbls>
        <c:overlap val="100"/>
        <c:axId val="43805280"/>
        <c:axId val="39842080"/>
      </c:barChart>
      <c:catAx>
        <c:axId val="43805280"/>
        <c:scaling>
          <c:orientation val="minMax"/>
        </c:scaling>
        <c:delete val="0"/>
        <c:axPos val="l"/>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39842080"/>
        <c:crosses val="autoZero"/>
        <c:auto val="1"/>
        <c:lblOffset val="100"/>
        <c:noMultiLvlLbl val="0"/>
      </c:catAx>
      <c:valAx>
        <c:axId val="39842080"/>
        <c:scaling>
          <c:orientation val="minMax"/>
          <c:min val="0"/>
        </c:scaling>
        <c:delete val="0"/>
        <c:axPos val="b"/>
        <c:majorGridlines/>
        <c:numFmt formatCode="General" sourceLinked="1"/>
        <c:majorTickMark val="out"/>
        <c:minorTickMark val="none"/>
        <c:tickLblPos val="high"/>
        <c:spPr>
          <a:ln w="9525">
            <a:noFill/>
          </a:ln>
          <a:effectLst/>
        </c:spPr>
        <c:txPr>
          <a:bodyPr wrap="square"/>
          <a:lstStyle/>
          <a:p>
            <a:pPr>
              <a:defRPr lang="en-US" sz="900" u="none" baseline="0">
                <a:latin typeface="Arial" pitchFamily="34" charset="0"/>
                <a:cs typeface="Arial" pitchFamily="34" charset="0"/>
              </a:defRPr>
            </a:pPr>
            <a:endParaRPr lang="en-US"/>
          </a:p>
        </c:txPr>
        <c:crossAx val="43805280"/>
        <c:crosses val="autoZero"/>
        <c:crossBetween val="between"/>
      </c:valAx>
    </c:plotArea>
    <c:legend>
      <c:legendPos val="b"/>
      <c:layout>
        <c:manualLayout>
          <c:xMode val="edge"/>
          <c:yMode val="edge"/>
          <c:x val="0.21475"/>
          <c:y val="0.934"/>
          <c:w val="0.58075"/>
          <c:h val="0.066"/>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ln w="9525">
      <a:noFill/>
    </a:ln>
    <a:effectLst/>
  </c:spPr>
</c:chartSpace>
</file>

<file path=xl/charts/chart28.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5"/>
          <c:y val="0.12525"/>
          <c:w val="0.75225"/>
          <c:h val="0.76425"/>
        </c:manualLayout>
      </c:layout>
      <c:barChart>
        <c:barDir val="bar"/>
        <c:grouping val="percentStacked"/>
        <c:varyColors val="0"/>
        <c:ser>
          <c:idx val="0"/>
          <c:order val="0"/>
          <c:tx>
            <c:strRef>
              <c:f>'BEV2'!$Y$64</c:f>
            </c:strRef>
          </c:tx>
          <c:spPr>
            <a:solidFill>
              <a:srgbClr val="02DC00"/>
            </a:solidFill>
            <a:ln w="9525" cap="flat" cmpd="sng">
              <a:solidFill>
                <a:srgbClr val="02DC00"/>
              </a:solidFill>
            </a:ln>
            <a:effectLst/>
          </c:spPr>
          <c:invertIfNegative val="0"/>
          <c:dPt>
            <c:idx val="0"/>
            <c:invertIfNegative val="0"/>
            <c:spPr>
              <a:solidFill>
                <a:srgbClr val="02DC00"/>
              </a:solidFill>
              <a:ln w="9525" cap="flat" cmpd="sng">
                <a:solidFill>
                  <a:srgbClr val="02DC00"/>
                </a:solidFill>
              </a:ln>
            </c:spPr>
          </c:dPt>
          <c:dPt>
            <c:idx val="2"/>
            <c:invertIfNegative val="0"/>
            <c:spPr>
              <a:solidFill>
                <a:srgbClr val="02DC00"/>
              </a:solidFill>
              <a:ln w="9525" cap="flat" cmpd="sng">
                <a:solidFill>
                  <a:srgbClr val="02DC00"/>
                </a:solidFill>
              </a:ln>
            </c:spPr>
          </c:dPt>
          <c:cat>
            <c:strRef>
              <c:f>'BEV2'!$X$65:$X$67</c:f>
              <c:strCache>
                <c:ptCount val="3"/>
                <c:pt idx="0">
                  <c:v>Schweiz</c:v>
                </c:pt>
                <c:pt idx="1">
                  <c:v>Kanton Zürich</c:v>
                </c:pt>
                <c:pt idx="2">
                  <c:v>Gemeinde Thalwil</c:v>
                </c:pt>
              </c:strCache>
            </c:strRef>
          </c:cat>
          <c:val>
            <c:numRef>
              <c:f>'BEV2'!$Y$65:$Y$67</c:f>
              <c:numCache>
                <c:formatCode>0%</c:formatCode>
                <c:ptCount val="3"/>
                <c:pt idx="0">
                  <c:v>0.783413565579925</c:v>
                </c:pt>
                <c:pt idx="1">
                  <c:v>0.765000239658726</c:v>
                </c:pt>
                <c:pt idx="2">
                  <c:v>0.824561403508772</c:v>
                </c:pt>
              </c:numCache>
            </c:numRef>
          </c:val>
        </c:ser>
        <c:ser>
          <c:idx val="1"/>
          <c:order val="1"/>
          <c:tx>
            <c:strRef>
              <c:f>'BEV2'!$Z$64</c:f>
            </c:strRef>
          </c:tx>
          <c:spPr>
            <a:solidFill>
              <a:srgbClr val="FF0000"/>
            </a:solidFill>
            <a:ln w="9525" cap="flat" cmpd="sng">
              <a:solidFill>
                <a:srgbClr val="FF0000"/>
              </a:solidFill>
            </a:ln>
            <a:effectLst/>
          </c:spPr>
          <c:invertIfNegative val="0"/>
          <c:cat>
            <c:strRef>
              <c:f>'BEV2'!$X$65:$X$67</c:f>
              <c:strCache>
                <c:ptCount val="3"/>
                <c:pt idx="0">
                  <c:v>Schweiz</c:v>
                </c:pt>
                <c:pt idx="1">
                  <c:v>Kanton Zürich</c:v>
                </c:pt>
                <c:pt idx="2">
                  <c:v>Gemeinde Thalwil</c:v>
                </c:pt>
              </c:strCache>
            </c:strRef>
          </c:cat>
          <c:val>
            <c:numRef>
              <c:f>'BEV2'!$Z$65:$Z$67</c:f>
              <c:numCache>
                <c:formatCode>0%</c:formatCode>
                <c:ptCount val="3"/>
                <c:pt idx="0">
                  <c:v>0.216586434420075</c:v>
                </c:pt>
                <c:pt idx="1">
                  <c:v>0.234999760341274</c:v>
                </c:pt>
                <c:pt idx="2">
                  <c:v>0.175438596491228</c:v>
                </c:pt>
              </c:numCache>
            </c:numRef>
          </c:val>
        </c:ser>
        <c:dLbls>
          <c:showLegendKey val="0"/>
          <c:showVal val="0"/>
          <c:showCatName val="0"/>
          <c:showSerName val="0"/>
          <c:showPercent val="0"/>
          <c:showBubbleSize val="0"/>
          <c:showLeaderLines val="0"/>
        </c:dLbls>
        <c:overlap val="100"/>
        <c:axId val="14204122"/>
        <c:axId val="30684862"/>
      </c:barChart>
      <c:catAx>
        <c:axId val="14204122"/>
        <c:scaling>
          <c:orientation val="minMax"/>
        </c:scaling>
        <c:delete val="0"/>
        <c:axPos val="l"/>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30684862"/>
        <c:crosses val="autoZero"/>
        <c:auto val="1"/>
        <c:lblOffset val="100"/>
        <c:noMultiLvlLbl val="0"/>
      </c:catAx>
      <c:valAx>
        <c:axId val="30684862"/>
        <c:scaling>
          <c:orientation val="minMax"/>
          <c:min val="0"/>
        </c:scaling>
        <c:delete val="0"/>
        <c:axPos val="b"/>
        <c:majorGridlines/>
        <c:numFmt formatCode="General" sourceLinked="1"/>
        <c:majorTickMark val="out"/>
        <c:minorTickMark val="none"/>
        <c:tickLblPos val="high"/>
        <c:spPr>
          <a:ln w="9525">
            <a:noFill/>
          </a:ln>
          <a:effectLst/>
        </c:spPr>
        <c:txPr>
          <a:bodyPr wrap="square"/>
          <a:lstStyle/>
          <a:p>
            <a:pPr>
              <a:defRPr lang="en-US" sz="900" u="none" baseline="0">
                <a:latin typeface="Arial" pitchFamily="34" charset="0"/>
                <a:cs typeface="Arial" pitchFamily="34" charset="0"/>
              </a:defRPr>
            </a:pPr>
            <a:endParaRPr lang="en-US"/>
          </a:p>
        </c:txPr>
        <c:crossAx val="14204122"/>
        <c:crosses val="autoZero"/>
        <c:crossBetween val="between"/>
      </c:valAx>
    </c:plotArea>
    <c:legend>
      <c:legendPos val="b"/>
      <c:layout>
        <c:manualLayout>
          <c:xMode val="edge"/>
          <c:yMode val="edge"/>
          <c:x val="0.21475"/>
          <c:y val="0.91925"/>
          <c:w val="0.57925"/>
          <c:h val="0.08075"/>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ln w="9525">
      <a:noFill/>
    </a:ln>
    <a:effectLst/>
  </c:spPr>
</c:chartSpace>
</file>

<file path=xl/charts/chart29.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25"/>
          <c:y val="0.12525"/>
          <c:w val="0.759"/>
          <c:h val="0.76425"/>
        </c:manualLayout>
      </c:layout>
      <c:barChart>
        <c:barDir val="bar"/>
        <c:grouping val="percentStacked"/>
        <c:varyColors val="0"/>
        <c:ser>
          <c:idx val="0"/>
          <c:order val="0"/>
          <c:tx>
            <c:strRef>
              <c:f>'BEV2'!$Y$74</c:f>
            </c:strRef>
          </c:tx>
          <c:spPr>
            <a:solidFill>
              <a:srgbClr val="02DC00"/>
            </a:solidFill>
            <a:ln w="9525" cap="flat" cmpd="sng">
              <a:solidFill>
                <a:srgbClr val="02DC00"/>
              </a:solidFill>
            </a:ln>
            <a:effectLst/>
          </c:spPr>
          <c:invertIfNegative val="0"/>
          <c:dPt>
            <c:idx val="0"/>
            <c:invertIfNegative val="0"/>
            <c:spPr>
              <a:solidFill>
                <a:srgbClr val="02DC00"/>
              </a:solidFill>
              <a:ln w="9525" cap="flat" cmpd="sng">
                <a:solidFill>
                  <a:srgbClr val="02DC00"/>
                </a:solidFill>
              </a:ln>
            </c:spPr>
          </c:dPt>
          <c:dPt>
            <c:idx val="2"/>
            <c:invertIfNegative val="0"/>
            <c:spPr>
              <a:solidFill>
                <a:srgbClr val="02DC00"/>
              </a:solidFill>
              <a:ln w="9525" cap="flat" cmpd="sng">
                <a:solidFill>
                  <a:srgbClr val="02DC00"/>
                </a:solidFill>
              </a:ln>
            </c:spPr>
          </c:dPt>
          <c:cat>
            <c:strRef>
              <c:f>'BEV2'!$X$75:$X$77</c:f>
              <c:strCache>
                <c:ptCount val="3"/>
                <c:pt idx="0">
                  <c:v>Schweiz</c:v>
                </c:pt>
                <c:pt idx="1">
                  <c:v>Kanton Zürich</c:v>
                </c:pt>
                <c:pt idx="2">
                  <c:v>Gemeinde Thalwil</c:v>
                </c:pt>
              </c:strCache>
            </c:strRef>
          </c:cat>
          <c:val>
            <c:numRef>
              <c:f>'BEV2'!$Y$75:$Y$77</c:f>
              <c:numCache>
                <c:formatCode>0%</c:formatCode>
                <c:ptCount val="3"/>
                <c:pt idx="0">
                  <c:v>0.549517973853308</c:v>
                </c:pt>
                <c:pt idx="1">
                  <c:v>0.600386806970844</c:v>
                </c:pt>
                <c:pt idx="2">
                  <c:v>0.664210350025121</c:v>
                </c:pt>
              </c:numCache>
            </c:numRef>
          </c:val>
        </c:ser>
        <c:ser>
          <c:idx val="1"/>
          <c:order val="1"/>
          <c:tx>
            <c:strRef>
              <c:f>'BEV2'!$Z$74</c:f>
            </c:strRef>
          </c:tx>
          <c:spPr>
            <a:solidFill>
              <a:srgbClr val="FF0000"/>
            </a:solidFill>
            <a:ln w="9525" cap="flat" cmpd="sng">
              <a:solidFill>
                <a:srgbClr val="FF0000"/>
              </a:solidFill>
            </a:ln>
            <a:effectLst/>
          </c:spPr>
          <c:invertIfNegative val="0"/>
          <c:cat>
            <c:strRef>
              <c:f>'BEV2'!$X$75:$X$77</c:f>
              <c:strCache>
                <c:ptCount val="3"/>
                <c:pt idx="0">
                  <c:v>Schweiz</c:v>
                </c:pt>
                <c:pt idx="1">
                  <c:v>Kanton Zürich</c:v>
                </c:pt>
                <c:pt idx="2">
                  <c:v>Gemeinde Thalwil</c:v>
                </c:pt>
              </c:strCache>
            </c:strRef>
          </c:cat>
          <c:val>
            <c:numRef>
              <c:f>'BEV2'!$Z$75:$Z$77</c:f>
              <c:numCache>
                <c:formatCode>0%</c:formatCode>
                <c:ptCount val="3"/>
                <c:pt idx="0">
                  <c:v>0.450482026146692</c:v>
                </c:pt>
                <c:pt idx="1">
                  <c:v>0.399613193029156</c:v>
                </c:pt>
                <c:pt idx="2">
                  <c:v>0.335789649974879</c:v>
                </c:pt>
              </c:numCache>
            </c:numRef>
          </c:val>
        </c:ser>
        <c:dLbls>
          <c:showLegendKey val="0"/>
          <c:showVal val="0"/>
          <c:showCatName val="0"/>
          <c:showSerName val="0"/>
          <c:showPercent val="0"/>
          <c:showBubbleSize val="0"/>
          <c:showLeaderLines val="0"/>
        </c:dLbls>
        <c:overlap val="100"/>
        <c:axId val="10402525"/>
        <c:axId val="25247265"/>
      </c:barChart>
      <c:catAx>
        <c:axId val="10402525"/>
        <c:scaling>
          <c:orientation val="minMax"/>
        </c:scaling>
        <c:delete val="0"/>
        <c:axPos val="l"/>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25247265"/>
        <c:crosses val="autoZero"/>
        <c:auto val="1"/>
        <c:lblOffset val="100"/>
        <c:noMultiLvlLbl val="0"/>
      </c:catAx>
      <c:valAx>
        <c:axId val="25247265"/>
        <c:scaling>
          <c:orientation val="minMax"/>
          <c:min val="0"/>
        </c:scaling>
        <c:delete val="0"/>
        <c:axPos val="b"/>
        <c:majorGridlines/>
        <c:numFmt formatCode="General" sourceLinked="1"/>
        <c:majorTickMark val="out"/>
        <c:minorTickMark val="none"/>
        <c:tickLblPos val="high"/>
        <c:spPr>
          <a:ln w="9525">
            <a:noFill/>
          </a:ln>
          <a:effectLst/>
        </c:spPr>
        <c:txPr>
          <a:bodyPr wrap="square"/>
          <a:lstStyle/>
          <a:p>
            <a:pPr>
              <a:defRPr lang="en-US" sz="900" u="none" baseline="0">
                <a:latin typeface="Arial" pitchFamily="34" charset="0"/>
                <a:cs typeface="Arial" pitchFamily="34" charset="0"/>
              </a:defRPr>
            </a:pPr>
            <a:endParaRPr lang="en-US"/>
          </a:p>
        </c:txPr>
        <c:crossAx val="10402525"/>
        <c:crosses val="autoZero"/>
        <c:crossBetween val="between"/>
      </c:valAx>
    </c:plotArea>
    <c:legend>
      <c:legendPos val="b"/>
      <c:layout>
        <c:manualLayout>
          <c:xMode val="edge"/>
          <c:yMode val="edge"/>
          <c:x val="0.21475"/>
          <c:y val="0.9265"/>
          <c:w val="0.5825"/>
          <c:h val="0.0735"/>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ln w="9525">
      <a:noFill/>
    </a:ln>
    <a:effectLst/>
  </c:spPr>
</c:chartSpace>
</file>

<file path=xl/charts/chart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25"/>
          <c:y val="0.04325"/>
          <c:w val="0.76525"/>
          <c:h val="0.5645"/>
        </c:manualLayout>
      </c:layout>
      <c:barChart>
        <c:barDir val="bar"/>
        <c:grouping val="stacked"/>
        <c:varyColors val="0"/>
        <c:ser>
          <c:idx val="0"/>
          <c:order val="0"/>
          <c:tx>
            <c:strRef>
              <c:f>OnePager!$BB$118</c:f>
            </c:strRef>
          </c:tx>
          <c:spPr>
            <a:solidFill>
              <a:srgbClr val="016400"/>
            </a:solidFill>
            <a:ln w="9525">
              <a:noFill/>
            </a:ln>
            <a:effectLst/>
          </c:spPr>
          <c:invertIfNegative val="0"/>
          <c:cat>
            <c:strRef>
              <c:f>OnePager!$BC$117:$BE$117</c:f>
              <c:strCache>
                <c:ptCount val="3"/>
                <c:pt idx="0">
                  <c:v>Schweiz</c:v>
                </c:pt>
                <c:pt idx="1">
                  <c:v>MS-Region</c:v>
                </c:pt>
                <c:pt idx="2">
                  <c:v>Gemeinde</c:v>
                </c:pt>
              </c:strCache>
            </c:strRef>
          </c:cat>
          <c:val>
            <c:numRef>
              <c:f>OnePager!$BC$118:$BE$118</c:f>
              <c:numCache>
                <c:formatCode>0.0%</c:formatCode>
                <c:ptCount val="3"/>
                <c:pt idx="0">
                  <c:v>-0.0042996322723079</c:v>
                </c:pt>
                <c:pt idx="1">
                  <c:v>-0.0108294058744469</c:v>
                </c:pt>
                <c:pt idx="2">
                  <c:v>-0.00412416588384322</c:v>
                </c:pt>
              </c:numCache>
            </c:numRef>
          </c:val>
        </c:ser>
        <c:ser>
          <c:idx val="1"/>
          <c:order val="1"/>
          <c:tx>
            <c:strRef>
              <c:f>OnePager!$BB$119</c:f>
            </c:strRef>
          </c:tx>
          <c:spPr>
            <a:solidFill>
              <a:srgbClr val="02DC00"/>
            </a:solidFill>
            <a:ln w="9525">
              <a:noFill/>
            </a:ln>
            <a:effectLst/>
          </c:spPr>
          <c:invertIfNegative val="0"/>
          <c:cat>
            <c:strRef>
              <c:f>OnePager!$BC$117:$BE$117</c:f>
              <c:strCache>
                <c:ptCount val="3"/>
                <c:pt idx="0">
                  <c:v>Schweiz</c:v>
                </c:pt>
                <c:pt idx="1">
                  <c:v>MS-Region</c:v>
                </c:pt>
                <c:pt idx="2">
                  <c:v>Gemeinde</c:v>
                </c:pt>
              </c:strCache>
            </c:strRef>
          </c:cat>
          <c:val>
            <c:numRef>
              <c:f>OnePager!$BC$119:$BE$119</c:f>
              <c:numCache>
                <c:formatCode>0.0%</c:formatCode>
                <c:ptCount val="3"/>
                <c:pt idx="0">
                  <c:v>-0.00103896794432354</c:v>
                </c:pt>
                <c:pt idx="1">
                  <c:v>-0.00287507534659746</c:v>
                </c:pt>
                <c:pt idx="2">
                  <c:v>0.0360747068045096</c:v>
                </c:pt>
              </c:numCache>
            </c:numRef>
          </c:val>
        </c:ser>
        <c:ser>
          <c:idx val="2"/>
          <c:order val="2"/>
          <c:tx>
            <c:strRef>
              <c:f>OnePager!$BB$120</c:f>
            </c:strRef>
          </c:tx>
          <c:spPr>
            <a:solidFill>
              <a:srgbClr val="B5FF00"/>
            </a:solidFill>
            <a:ln w="9525">
              <a:noFill/>
            </a:ln>
            <a:effectLst/>
          </c:spPr>
          <c:invertIfNegative val="0"/>
          <c:cat>
            <c:strRef>
              <c:f>OnePager!$BC$117:$BE$117</c:f>
              <c:strCache>
                <c:ptCount val="3"/>
                <c:pt idx="0">
                  <c:v>Schweiz</c:v>
                </c:pt>
                <c:pt idx="1">
                  <c:v>MS-Region</c:v>
                </c:pt>
                <c:pt idx="2">
                  <c:v>Gemeinde</c:v>
                </c:pt>
              </c:strCache>
            </c:strRef>
          </c:cat>
          <c:val>
            <c:numRef>
              <c:f>OnePager!$BC$120:$BE$120</c:f>
              <c:numCache>
                <c:formatCode>0.0%</c:formatCode>
                <c:ptCount val="3"/>
                <c:pt idx="0">
                  <c:v>0.00434729297234968</c:v>
                </c:pt>
                <c:pt idx="1">
                  <c:v>-0.0023684119501907</c:v>
                </c:pt>
                <c:pt idx="2">
                  <c:v>0.0097381836488271</c:v>
                </c:pt>
              </c:numCache>
            </c:numRef>
          </c:val>
        </c:ser>
        <c:ser>
          <c:idx val="3"/>
          <c:order val="3"/>
          <c:tx>
            <c:strRef>
              <c:f>OnePager!$BB$121</c:f>
            </c:strRef>
          </c:tx>
          <c:spPr>
            <a:solidFill>
              <a:srgbClr val="FFBF00"/>
            </a:solidFill>
            <a:ln w="9525">
              <a:noFill/>
            </a:ln>
            <a:effectLst/>
          </c:spPr>
          <c:invertIfNegative val="0"/>
          <c:cat>
            <c:strRef>
              <c:f>OnePager!$BC$117:$BE$117</c:f>
              <c:strCache>
                <c:ptCount val="3"/>
                <c:pt idx="0">
                  <c:v>Schweiz</c:v>
                </c:pt>
                <c:pt idx="1">
                  <c:v>MS-Region</c:v>
                </c:pt>
                <c:pt idx="2">
                  <c:v>Gemeinde</c:v>
                </c:pt>
              </c:strCache>
            </c:strRef>
          </c:cat>
          <c:val>
            <c:numRef>
              <c:f>OnePager!$BC$121:$BE$121</c:f>
              <c:numCache>
                <c:formatCode>0.0%</c:formatCode>
                <c:ptCount val="3"/>
                <c:pt idx="0">
                  <c:v>0.00418176436162448</c:v>
                </c:pt>
                <c:pt idx="1">
                  <c:v>-0.000794770743505379</c:v>
                </c:pt>
                <c:pt idx="2">
                  <c:v>-0.00900576454178632</c:v>
                </c:pt>
              </c:numCache>
            </c:numRef>
          </c:val>
        </c:ser>
        <c:ser>
          <c:idx val="4"/>
          <c:order val="4"/>
          <c:tx>
            <c:strRef>
              <c:f>OnePager!$BB$122</c:f>
            </c:strRef>
          </c:tx>
          <c:spPr>
            <a:solidFill>
              <a:srgbClr val="FF0000"/>
            </a:solidFill>
            <a:ln w="9525">
              <a:noFill/>
            </a:ln>
            <a:effectLst/>
          </c:spPr>
          <c:invertIfNegative val="0"/>
          <c:cat>
            <c:strRef>
              <c:f>OnePager!$BC$117:$BE$117</c:f>
              <c:strCache>
                <c:ptCount val="3"/>
                <c:pt idx="0">
                  <c:v>Schweiz</c:v>
                </c:pt>
                <c:pt idx="1">
                  <c:v>MS-Region</c:v>
                </c:pt>
                <c:pt idx="2">
                  <c:v>Gemeinde</c:v>
                </c:pt>
              </c:strCache>
            </c:strRef>
          </c:cat>
          <c:val>
            <c:numRef>
              <c:f>OnePager!$BC$122:$BE$122</c:f>
              <c:numCache>
                <c:formatCode>0.0%</c:formatCode>
                <c:ptCount val="3"/>
                <c:pt idx="0">
                  <c:v>0.00117086799882449</c:v>
                </c:pt>
                <c:pt idx="1">
                  <c:v>0.00441783373289536</c:v>
                </c:pt>
                <c:pt idx="2">
                  <c:v>0.000966511887943816</c:v>
                </c:pt>
              </c:numCache>
            </c:numRef>
          </c:val>
        </c:ser>
        <c:ser>
          <c:idx val="5"/>
          <c:order val="5"/>
          <c:tx>
            <c:strRef>
              <c:f>OnePager!$BB$123</c:f>
            </c:strRef>
          </c:tx>
          <c:spPr>
            <a:solidFill>
              <a:srgbClr val="0200DC"/>
            </a:solidFill>
            <a:ln w="9525">
              <a:noFill/>
            </a:ln>
            <a:effectLst/>
          </c:spPr>
          <c:invertIfNegative val="0"/>
          <c:cat>
            <c:strRef>
              <c:f>OnePager!$BC$117:$BE$117</c:f>
              <c:strCache>
                <c:ptCount val="3"/>
                <c:pt idx="0">
                  <c:v>Schweiz</c:v>
                </c:pt>
                <c:pt idx="1">
                  <c:v>MS-Region</c:v>
                </c:pt>
                <c:pt idx="2">
                  <c:v>Gemeinde</c:v>
                </c:pt>
              </c:strCache>
            </c:strRef>
          </c:cat>
          <c:val>
            <c:numRef>
              <c:f>OnePager!$BC$123:$BE$123</c:f>
              <c:numCache>
                <c:formatCode>0.0%</c:formatCode>
                <c:ptCount val="3"/>
                <c:pt idx="0">
                  <c:v>-0.000602292452900976</c:v>
                </c:pt>
                <c:pt idx="1">
                  <c:v>-0.013316610701118</c:v>
                </c:pt>
                <c:pt idx="2">
                  <c:v>-0.0223217712022712</c:v>
                </c:pt>
              </c:numCache>
            </c:numRef>
          </c:val>
        </c:ser>
        <c:ser>
          <c:idx val="6"/>
          <c:order val="6"/>
          <c:tx>
            <c:strRef>
              <c:f>OnePager!$BB$124</c:f>
            </c:strRef>
          </c:tx>
          <c:spPr>
            <a:solidFill>
              <a:srgbClr val="0082FF"/>
            </a:solidFill>
            <a:effectLst/>
          </c:spPr>
          <c:invertIfNegative val="0"/>
          <c:cat>
            <c:strRef>
              <c:f>OnePager!$BC$117:$BE$117</c:f>
              <c:strCache>
                <c:ptCount val="3"/>
                <c:pt idx="0">
                  <c:v>Schweiz</c:v>
                </c:pt>
                <c:pt idx="1">
                  <c:v>MS-Region</c:v>
                </c:pt>
                <c:pt idx="2">
                  <c:v>Gemeinde</c:v>
                </c:pt>
              </c:strCache>
            </c:strRef>
          </c:cat>
          <c:val>
            <c:numRef>
              <c:f>OnePager!$BC$124:$BE$124</c:f>
              <c:numCache>
                <c:formatCode>0.0%</c:formatCode>
                <c:ptCount val="3"/>
                <c:pt idx="0">
                  <c:v>-0.00144180791808045</c:v>
                </c:pt>
                <c:pt idx="1">
                  <c:v>-0.0630257389684126</c:v>
                </c:pt>
                <c:pt idx="2">
                  <c:v>-0.0199932670548591</c:v>
                </c:pt>
              </c:numCache>
            </c:numRef>
          </c:val>
        </c:ser>
        <c:ser>
          <c:idx val="7"/>
          <c:order val="7"/>
          <c:tx>
            <c:strRef>
              <c:f>OnePager!$BB$125</c:f>
            </c:strRef>
          </c:tx>
          <c:spPr>
            <a:solidFill>
              <a:srgbClr val="7EC2FD"/>
            </a:solidFill>
            <a:ln w="9525">
              <a:noFill/>
            </a:ln>
            <a:effectLst/>
          </c:spPr>
          <c:invertIfNegative val="0"/>
          <c:cat>
            <c:strRef>
              <c:f>OnePager!$BC$117:$BE$117</c:f>
              <c:strCache>
                <c:ptCount val="3"/>
                <c:pt idx="0">
                  <c:v>Schweiz</c:v>
                </c:pt>
                <c:pt idx="1">
                  <c:v>MS-Region</c:v>
                </c:pt>
                <c:pt idx="2">
                  <c:v>Gemeinde</c:v>
                </c:pt>
              </c:strCache>
            </c:strRef>
          </c:cat>
          <c:val>
            <c:numRef>
              <c:f>OnePager!$BC$125:$BE$125</c:f>
              <c:numCache>
                <c:formatCode>0.0%</c:formatCode>
                <c:ptCount val="3"/>
                <c:pt idx="0">
                  <c:v>0.0462330600443866</c:v>
                </c:pt>
                <c:pt idx="1">
                  <c:v>0.047475412362237</c:v>
                </c:pt>
                <c:pt idx="2">
                  <c:v>-0.00954134803026585</c:v>
                </c:pt>
              </c:numCache>
            </c:numRef>
          </c:val>
        </c:ser>
        <c:ser>
          <c:idx val="8"/>
          <c:order val="8"/>
          <c:tx>
            <c:strRef>
              <c:f>OnePager!$BB$126</c:f>
            </c:strRef>
          </c:tx>
          <c:spPr>
            <a:solidFill>
              <a:srgbClr val="A5A5A5"/>
            </a:solidFill>
            <a:effectLst/>
          </c:spPr>
          <c:invertIfNegative val="0"/>
          <c:cat>
            <c:strRef>
              <c:f>OnePager!$BC$117:$BE$117</c:f>
              <c:strCache>
                <c:ptCount val="3"/>
                <c:pt idx="0">
                  <c:v>Schweiz</c:v>
                </c:pt>
                <c:pt idx="1">
                  <c:v>MS-Region</c:v>
                </c:pt>
                <c:pt idx="2">
                  <c:v>Gemeinde</c:v>
                </c:pt>
              </c:strCache>
            </c:strRef>
          </c:cat>
          <c:val>
            <c:numRef>
              <c:f>OnePager!$BC$126:$BE$126</c:f>
              <c:numCache>
                <c:formatCode>0.0%</c:formatCode>
                <c:ptCount val="3"/>
                <c:pt idx="0">
                  <c:v>0.0480206236075495</c:v>
                </c:pt>
                <c:pt idx="1">
                  <c:v>0.052410494888371</c:v>
                </c:pt>
                <c:pt idx="2">
                  <c:v>0.0626897764591033</c:v>
                </c:pt>
              </c:numCache>
            </c:numRef>
          </c:val>
        </c:ser>
        <c:ser>
          <c:idx val="9"/>
          <c:order val="9"/>
          <c:tx>
            <c:strRef>
              <c:f>OnePager!$BB$127</c:f>
            </c:strRef>
          </c:tx>
          <c:spPr>
            <a:solidFill>
              <a:srgbClr val="820000"/>
            </a:solidFill>
            <a:effectLst/>
          </c:spPr>
          <c:invertIfNegative val="0"/>
          <c:cat>
            <c:strRef>
              <c:f>OnePager!$BC$117:$BE$117</c:f>
              <c:strCache>
                <c:ptCount val="3"/>
                <c:pt idx="0">
                  <c:v>Schweiz</c:v>
                </c:pt>
                <c:pt idx="1">
                  <c:v>MS-Region</c:v>
                </c:pt>
                <c:pt idx="2">
                  <c:v>Gemeinde</c:v>
                </c:pt>
              </c:strCache>
            </c:strRef>
          </c:cat>
          <c:val>
            <c:numRef>
              <c:f>OnePager!$BC$127:$BE$127</c:f>
              <c:numCache>
                <c:formatCode>0.0%</c:formatCode>
                <c:ptCount val="3"/>
                <c:pt idx="0">
                  <c:v>0.0043716376177608</c:v>
                </c:pt>
                <c:pt idx="1">
                  <c:v>0.00656432501610471</c:v>
                </c:pt>
                <c:pt idx="2">
                  <c:v>0.00856765254795286</c:v>
                </c:pt>
              </c:numCache>
            </c:numRef>
          </c:val>
        </c:ser>
        <c:dLbls>
          <c:showLegendKey val="0"/>
          <c:showVal val="0"/>
          <c:showCatName val="0"/>
          <c:showSerName val="0"/>
          <c:showPercent val="0"/>
          <c:showBubbleSize val="0"/>
          <c:showLeaderLines val="0"/>
        </c:dLbls>
        <c:overlap val="100"/>
        <c:gapWidth val="100"/>
        <c:axId val="51172542"/>
        <c:axId val="21225769"/>
      </c:barChart>
      <c:catAx>
        <c:axId val="51172542"/>
        <c:scaling>
          <c:orientation val="minMax"/>
        </c:scaling>
        <c:delete val="0"/>
        <c:axPos val="l"/>
        <c:numFmt formatCode="General" sourceLinked="1"/>
        <c:majorTickMark val="none"/>
        <c:minorTickMark val="none"/>
        <c:tickLblPos val="low"/>
        <c:spPr>
          <a:ln w="9525" cap="flat" cmpd="sng">
            <a:solidFill>
              <a:schemeClr val="tx1"/>
            </a:solidFill>
          </a:ln>
          <a:effectLst/>
        </c:spPr>
        <c:txPr>
          <a:bodyPr vert="horz" rot="0" wrap="square"/>
          <a:lstStyle/>
          <a:p>
            <a:pPr>
              <a:defRPr lang="en-US" sz="800" b="0" i="0" u="none" baseline="0">
                <a:solidFill>
                  <a:srgbClr val="000000"/>
                </a:solidFill>
                <a:latin typeface="Arial"/>
                <a:ea typeface="Arial"/>
                <a:cs typeface="Arial"/>
              </a:defRPr>
            </a:pPr>
            <a:endParaRPr lang="en-US"/>
          </a:p>
        </c:txPr>
        <c:crossAx val="21225769"/>
        <c:crosses val="autoZero"/>
        <c:auto val="1"/>
        <c:lblOffset val="100"/>
        <c:noMultiLvlLbl val="0"/>
      </c:catAx>
      <c:valAx>
        <c:axId val="21225769"/>
        <c:scaling>
          <c:orientation val="minMax"/>
        </c:scaling>
        <c:delete val="0"/>
        <c:axPos val="b"/>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rossAx val="51172542"/>
        <c:crosses val="autoZero"/>
        <c:crossBetween val="between"/>
      </c:valAx>
      <c:spPr>
        <a:noFill/>
        <a:ln w="25400">
          <a:noFill/>
        </a:ln>
        <a:effectLst/>
      </c:spPr>
    </c:plotArea>
    <c:legend>
      <c:legendPos val="b"/>
      <c:layout>
        <c:manualLayout>
          <c:xMode val="edge"/>
          <c:yMode val="edge"/>
          <c:x val="0"/>
          <c:y val="0.70775"/>
          <c:w val="1"/>
          <c:h val="0.29225"/>
        </c:manualLayout>
      </c:layout>
      <c:overlay val="0"/>
      <c:spPr>
        <a:noFill/>
        <a:effectLst/>
      </c:spPr>
    </c:legend>
    <c:plotVisOnly val="0"/>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30.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65"/>
          <c:y val="0.03075"/>
          <c:w val="0.9535"/>
          <c:h val="0.67375"/>
        </c:manualLayout>
      </c:layout>
      <c:barChart>
        <c:barDir val="col"/>
        <c:grouping val="clustered"/>
        <c:varyColors val="0"/>
        <c:ser>
          <c:idx val="2"/>
          <c:order val="3"/>
          <c:tx>
            <c:strRef>
              <c:f>'BEV2'!$X$49</c:f>
            </c:strRef>
          </c:tx>
          <c:spPr>
            <a:solidFill>
              <a:srgbClr val="0200DC"/>
            </a:solidFill>
            <a:effectLst/>
          </c:spPr>
          <c:invertIfNegative val="0"/>
          <c:cat>
            <c:strRef>
              <c:f>'BEV2'!$Y$46:$AE$46</c:f>
              <c:strCache>
                <c:ptCount val="7"/>
                <c:pt idx="0">
                  <c:v>SVP</c:v>
                </c:pt>
                <c:pt idx="1">
                  <c:v>FDP + LPS</c:v>
                </c:pt>
                <c:pt idx="2">
                  <c:v>SP</c:v>
                </c:pt>
                <c:pt idx="3">
                  <c:v>GLP</c:v>
                </c:pt>
                <c:pt idx="4">
                  <c:v>Die Mitte</c:v>
                </c:pt>
                <c:pt idx="5">
                  <c:v>GPS</c:v>
                </c:pt>
                <c:pt idx="6">
                  <c:v>Übrige</c:v>
                </c:pt>
              </c:strCache>
            </c:strRef>
          </c:cat>
          <c:val>
            <c:numRef>
              <c:f>'BEV2'!$Y$49:$AE$49</c:f>
              <c:numCache>
                <c:formatCode>0%</c:formatCode>
                <c:ptCount val="7"/>
                <c:pt idx="0">
                  <c:v>0.237198670209526</c:v>
                </c:pt>
                <c:pt idx="1">
                  <c:v>0.185522251429629</c:v>
                </c:pt>
                <c:pt idx="2">
                  <c:v>0.179515730979641</c:v>
                </c:pt>
                <c:pt idx="3">
                  <c:v>0.142636123709715</c:v>
                </c:pt>
                <c:pt idx="4">
                  <c:v>0.110772656949778</c:v>
                </c:pt>
                <c:pt idx="5">
                  <c:v>0.0780740590048439</c:v>
                </c:pt>
                <c:pt idx="6">
                  <c:v>0.0662805077168674</c:v>
                </c:pt>
              </c:numCache>
            </c:numRef>
          </c:val>
        </c:ser>
        <c:ser>
          <c:idx val="1"/>
          <c:order val="4"/>
          <c:tx>
            <c:strRef>
              <c:f>'BEV2'!$X$48</c:f>
            </c:strRef>
          </c:tx>
          <c:spPr>
            <a:solidFill>
              <a:srgbClr val="02DC00"/>
            </a:solidFill>
            <a:effectLst/>
          </c:spPr>
          <c:invertIfNegative val="0"/>
          <c:cat>
            <c:strRef>
              <c:f>'BEV2'!$Y$46:$AE$46</c:f>
              <c:strCache>
                <c:ptCount val="7"/>
                <c:pt idx="0">
                  <c:v>SVP</c:v>
                </c:pt>
                <c:pt idx="1">
                  <c:v>FDP + LPS</c:v>
                </c:pt>
                <c:pt idx="2">
                  <c:v>SP</c:v>
                </c:pt>
                <c:pt idx="3">
                  <c:v>GLP</c:v>
                </c:pt>
                <c:pt idx="4">
                  <c:v>Die Mitte</c:v>
                </c:pt>
                <c:pt idx="5">
                  <c:v>GPS</c:v>
                </c:pt>
                <c:pt idx="6">
                  <c:v>Übrige</c:v>
                </c:pt>
              </c:strCache>
            </c:strRef>
          </c:cat>
          <c:val>
            <c:numRef>
              <c:f>'BEV2'!$Y$48:$AE$48</c:f>
              <c:numCache>
                <c:formatCode>0%</c:formatCode>
                <c:ptCount val="7"/>
                <c:pt idx="0">
                  <c:v>0.275005477251438</c:v>
                </c:pt>
                <c:pt idx="1">
                  <c:v>0.124542894293204</c:v>
                </c:pt>
                <c:pt idx="2">
                  <c:v>0.211224513490875</c:v>
                </c:pt>
                <c:pt idx="3">
                  <c:v>0.12333171090921</c:v>
                </c:pt>
                <c:pt idx="4">
                  <c:v>0.0817134690804183</c:v>
                </c:pt>
                <c:pt idx="5">
                  <c:v>0.0981314898791128</c:v>
                </c:pt>
                <c:pt idx="6">
                  <c:v>0.0860504450957426</c:v>
                </c:pt>
              </c:numCache>
            </c:numRef>
          </c:val>
        </c:ser>
        <c:ser>
          <c:idx val="0"/>
          <c:order val="5"/>
          <c:tx>
            <c:strRef>
              <c:f>'BEV2'!$X$47</c:f>
            </c:strRef>
          </c:tx>
          <c:spPr>
            <a:solidFill>
              <a:srgbClr val="FF0000"/>
            </a:solidFill>
            <a:effectLst/>
          </c:spPr>
          <c:invertIfNegative val="0"/>
          <c:cat>
            <c:strRef>
              <c:f>'BEV2'!$Y$46:$AE$46</c:f>
              <c:strCache>
                <c:ptCount val="7"/>
                <c:pt idx="0">
                  <c:v>SVP</c:v>
                </c:pt>
                <c:pt idx="1">
                  <c:v>FDP + LPS</c:v>
                </c:pt>
                <c:pt idx="2">
                  <c:v>SP</c:v>
                </c:pt>
                <c:pt idx="3">
                  <c:v>GLP</c:v>
                </c:pt>
                <c:pt idx="4">
                  <c:v>Die Mitte</c:v>
                </c:pt>
                <c:pt idx="5">
                  <c:v>GPS</c:v>
                </c:pt>
                <c:pt idx="6">
                  <c:v>Übrige</c:v>
                </c:pt>
              </c:strCache>
            </c:strRef>
          </c:cat>
          <c:val>
            <c:numRef>
              <c:f>'BEV2'!$Y$47:$AE$47</c:f>
              <c:numCache>
                <c:formatCode>0%</c:formatCode>
                <c:ptCount val="7"/>
                <c:pt idx="0">
                  <c:v>0.280443287874538</c:v>
                </c:pt>
                <c:pt idx="1">
                  <c:v>0.142547586870058</c:v>
                </c:pt>
                <c:pt idx="2">
                  <c:v>0.18244888765844</c:v>
                </c:pt>
                <c:pt idx="3">
                  <c:v>0.0752556609110745</c:v>
                </c:pt>
                <c:pt idx="4">
                  <c:v>0.14115863115541</c:v>
                </c:pt>
                <c:pt idx="5">
                  <c:v>0.0968099557466187</c:v>
                </c:pt>
                <c:pt idx="6">
                  <c:v>0.0813359897838594</c:v>
                </c:pt>
              </c:numCache>
            </c:numRef>
          </c:val>
        </c:ser>
        <c:dLbls>
          <c:showLegendKey val="0"/>
          <c:showVal val="0"/>
          <c:showCatName val="0"/>
          <c:showSerName val="0"/>
          <c:showPercent val="0"/>
          <c:showBubbleSize val="0"/>
          <c:showLeaderLines val="0"/>
        </c:dLbls>
        <c:overlap val="-100"/>
        <c:gapWidth val="400"/>
        <c:axId val="52617318"/>
        <c:axId val="496185"/>
      </c:barChart>
      <c:barChart>
        <c:barDir val="col"/>
        <c:grouping val="clustered"/>
        <c:varyColors val="0"/>
        <c:ser>
          <c:idx val="5"/>
          <c:order val="0"/>
          <c:tx>
            <c:strRef>
              <c:f>'BEV2'!$X$54</c:f>
            </c:strRef>
          </c:tx>
          <c:spPr>
            <a:noFill/>
            <a:ln w="6350" cap="flat" cmpd="sng">
              <a:solidFill>
                <a:schemeClr val="tx1"/>
              </a:solidFill>
            </a:ln>
            <a:effectLst/>
          </c:spPr>
          <c:invertIfNegative val="0"/>
          <c:cat>
            <c:strRef>
              <c:f>'BEV2'!$Y$46:$AE$46</c:f>
              <c:strCache>
                <c:ptCount val="7"/>
                <c:pt idx="0">
                  <c:v>SVP</c:v>
                </c:pt>
                <c:pt idx="1">
                  <c:v>FDP + LPS</c:v>
                </c:pt>
                <c:pt idx="2">
                  <c:v>SP</c:v>
                </c:pt>
                <c:pt idx="3">
                  <c:v>GLP</c:v>
                </c:pt>
                <c:pt idx="4">
                  <c:v>Die Mitte</c:v>
                </c:pt>
                <c:pt idx="5">
                  <c:v>GPS</c:v>
                </c:pt>
                <c:pt idx="6">
                  <c:v>Übrige</c:v>
                </c:pt>
              </c:strCache>
            </c:strRef>
          </c:cat>
          <c:val>
            <c:numRef>
              <c:f>'BEV2'!$Y$54:$AE$54</c:f>
              <c:numCache>
                <c:formatCode>0%</c:formatCode>
                <c:ptCount val="7"/>
                <c:pt idx="0">
                  <c:v>0.2234</c:v>
                </c:pt>
                <c:pt idx="1">
                  <c:v>0.2033</c:v>
                </c:pt>
                <c:pt idx="2">
                  <c:v>0.1518</c:v>
                </c:pt>
                <c:pt idx="3">
                  <c:v>0.1685</c:v>
                </c:pt>
                <c:pt idx="4">
                  <c:v>0.0784</c:v>
                </c:pt>
                <c:pt idx="5">
                  <c:v>0.1123</c:v>
                </c:pt>
                <c:pt idx="6">
                  <c:v>0.0622000000000001</c:v>
                </c:pt>
              </c:numCache>
            </c:numRef>
          </c:val>
        </c:ser>
        <c:ser>
          <c:idx val="4"/>
          <c:order val="1"/>
          <c:tx>
            <c:strRef>
              <c:f>'BEV2'!$X$53</c:f>
            </c:strRef>
          </c:tx>
          <c:spPr>
            <a:noFill/>
            <a:ln w="6350" cap="flat" cmpd="sng">
              <a:solidFill>
                <a:schemeClr val="tx1"/>
              </a:solidFill>
            </a:ln>
            <a:effectLst/>
          </c:spPr>
          <c:invertIfNegative val="0"/>
          <c:cat>
            <c:strRef>
              <c:f>'BEV2'!$Y$46:$AE$46</c:f>
              <c:strCache>
                <c:ptCount val="7"/>
                <c:pt idx="0">
                  <c:v>SVP</c:v>
                </c:pt>
                <c:pt idx="1">
                  <c:v>FDP + LPS</c:v>
                </c:pt>
                <c:pt idx="2">
                  <c:v>SP</c:v>
                </c:pt>
                <c:pt idx="3">
                  <c:v>GLP</c:v>
                </c:pt>
                <c:pt idx="4">
                  <c:v>Die Mitte</c:v>
                </c:pt>
                <c:pt idx="5">
                  <c:v>GPS</c:v>
                </c:pt>
                <c:pt idx="6">
                  <c:v>Übrige</c:v>
                </c:pt>
              </c:strCache>
            </c:strRef>
          </c:cat>
          <c:val>
            <c:numRef>
              <c:f>'BEV2'!$Y$53:$AE$53</c:f>
              <c:numCache>
                <c:formatCode>0%</c:formatCode>
                <c:ptCount val="7"/>
                <c:pt idx="0">
                  <c:v>0.268303851623636</c:v>
                </c:pt>
                <c:pt idx="1">
                  <c:v>0.136565246050468</c:v>
                </c:pt>
                <c:pt idx="2">
                  <c:v>0.172925753145501</c:v>
                </c:pt>
                <c:pt idx="3">
                  <c:v>0.139731342490758</c:v>
                </c:pt>
                <c:pt idx="4">
                  <c:v>0.0606312710213128</c:v>
                </c:pt>
                <c:pt idx="5">
                  <c:v>0.139569752005853</c:v>
                </c:pt>
                <c:pt idx="6">
                  <c:v>0.0822058776375486</c:v>
                </c:pt>
              </c:numCache>
            </c:numRef>
          </c:val>
        </c:ser>
        <c:ser>
          <c:idx val="3"/>
          <c:order val="2"/>
          <c:tx>
            <c:strRef>
              <c:f>'BEV2'!$X$52</c:f>
            </c:strRef>
          </c:tx>
          <c:spPr>
            <a:noFill/>
            <a:ln w="6350" cap="flat" cmpd="sng">
              <a:solidFill>
                <a:schemeClr val="tx1"/>
              </a:solidFill>
            </a:ln>
            <a:effectLst/>
          </c:spPr>
          <c:invertIfNegative val="0"/>
          <c:cat>
            <c:strRef>
              <c:f>'BEV2'!$Y$46:$AE$46</c:f>
              <c:strCache>
                <c:ptCount val="7"/>
                <c:pt idx="0">
                  <c:v>SVP</c:v>
                </c:pt>
                <c:pt idx="1">
                  <c:v>FDP + LPS</c:v>
                </c:pt>
                <c:pt idx="2">
                  <c:v>SP</c:v>
                </c:pt>
                <c:pt idx="3">
                  <c:v>GLP</c:v>
                </c:pt>
                <c:pt idx="4">
                  <c:v>Die Mitte</c:v>
                </c:pt>
                <c:pt idx="5">
                  <c:v>GPS</c:v>
                </c:pt>
                <c:pt idx="6">
                  <c:v>Übrige</c:v>
                </c:pt>
              </c:strCache>
            </c:strRef>
          </c:cat>
          <c:val>
            <c:numRef>
              <c:f>'BEV2'!$Y$52:$AE$52</c:f>
              <c:numCache>
                <c:formatCode>0%</c:formatCode>
                <c:ptCount val="7"/>
                <c:pt idx="0">
                  <c:v>0.256579783870306</c:v>
                </c:pt>
                <c:pt idx="1">
                  <c:v>0.151365774882003</c:v>
                </c:pt>
                <c:pt idx="2">
                  <c:v>0.168129948778986</c:v>
                </c:pt>
                <c:pt idx="3">
                  <c:v>0.0774864735070798</c:v>
                </c:pt>
                <c:pt idx="4">
                  <c:v>0.139199351857172</c:v>
                </c:pt>
                <c:pt idx="5">
                  <c:v>0.130832587112662</c:v>
                </c:pt>
                <c:pt idx="6">
                  <c:v>0.076399683890827</c:v>
                </c:pt>
              </c:numCache>
            </c:numRef>
          </c:val>
        </c:ser>
        <c:dLbls>
          <c:showLegendKey val="0"/>
          <c:showVal val="0"/>
          <c:showCatName val="0"/>
          <c:showSerName val="0"/>
          <c:showPercent val="0"/>
          <c:showBubbleSize val="0"/>
          <c:showLeaderLines val="0"/>
        </c:dLbls>
        <c:axId val="62023179"/>
        <c:axId val="35378102"/>
      </c:barChart>
      <c:lineChart>
        <c:grouping val="standard"/>
        <c:varyColors val="0"/>
        <c:ser>
          <c:idx val="6"/>
          <c:order val="6"/>
          <c:tx>
            <c:strRef>
              <c:f>'BEV2'!$X$56</c:f>
            </c:strRef>
          </c:tx>
          <c:spPr>
            <a:ln w="0">
              <a:noFill/>
            </a:ln>
            <a:effectLst/>
          </c:spPr>
          <c:marker>
            <c:symbol val="none"/>
          </c:marker>
          <c:val>
            <c:numRef>
              <c:f>'BEV2'!$Y$56:$AE$56</c:f>
              <c:numCache>
                <c:formatCode>0%</c:formatCode>
                <c:ptCount val="7"/>
                <c:pt idx="0">
                  <c:v>0.300443287874539</c:v>
                </c:pt>
                <c:pt idx="1">
                  <c:v>0.2233</c:v>
                </c:pt>
                <c:pt idx="2">
                  <c:v>0.231224513490875</c:v>
                </c:pt>
                <c:pt idx="3">
                  <c:v>0.1885</c:v>
                </c:pt>
                <c:pt idx="4">
                  <c:v>0.16115863115541</c:v>
                </c:pt>
                <c:pt idx="5">
                  <c:v>0.159569752005853</c:v>
                </c:pt>
                <c:pt idx="6">
                  <c:v>0.106050445095743</c:v>
                </c:pt>
              </c:numCache>
            </c:numRef>
          </c:val>
          <c:smooth val="0"/>
        </c:ser>
        <c:dLbls>
          <c:showLegendKey val="0"/>
          <c:showVal val="0"/>
          <c:showCatName val="0"/>
          <c:showSerName val="0"/>
          <c:showPercent val="0"/>
          <c:showBubbleSize val="0"/>
          <c:showLeaderLines val="0"/>
        </c:dLbls>
        <c:marker val="1"/>
        <c:axId val="52617318"/>
        <c:axId val="496185"/>
      </c:lineChart>
      <c:lineChart>
        <c:grouping val="standard"/>
        <c:varyColors val="0"/>
        <c:ser>
          <c:idx val="7"/>
          <c:order val="7"/>
          <c:tx>
            <c:strRef>
              <c:f>'BEV2'!$X$57</c:f>
            </c:strRef>
          </c:tx>
          <c:spPr>
            <a:ln w="28575">
              <a:noFill/>
            </a:ln>
            <a:effectLst/>
          </c:spPr>
          <c:marker>
            <c:symbol val="none"/>
          </c:marker>
          <c:val>
            <c:numRef>
              <c:f>'BEV2'!$Y$57:$AE$57</c:f>
              <c:numCache>
                <c:formatCode>0%</c:formatCode>
                <c:ptCount val="7"/>
                <c:pt idx="0">
                  <c:v>0.300443287874539</c:v>
                </c:pt>
                <c:pt idx="1">
                  <c:v>0.2233</c:v>
                </c:pt>
                <c:pt idx="2">
                  <c:v>0.231224513490875</c:v>
                </c:pt>
                <c:pt idx="3">
                  <c:v>0.1885</c:v>
                </c:pt>
                <c:pt idx="4">
                  <c:v>0.16115863115541</c:v>
                </c:pt>
                <c:pt idx="5">
                  <c:v>0.159569752005853</c:v>
                </c:pt>
                <c:pt idx="6">
                  <c:v>0.106050445095743</c:v>
                </c:pt>
              </c:numCache>
            </c:numRef>
          </c:val>
          <c:smooth val="0"/>
        </c:ser>
        <c:ser>
          <c:idx val="8"/>
          <c:order val="8"/>
          <c:tx>
            <c:strRef>
              <c:f>'BEV2'!$X$51</c:f>
            </c:strRef>
          </c:tx>
          <c:spPr>
            <a:ln w="12700" cmpd="sng">
              <a:solidFill>
                <a:schemeClr val="tx1"/>
              </a:solidFill>
            </a:ln>
            <a:effectLst/>
          </c:spPr>
          <c:marker>
            <c:symbol val="none"/>
          </c:marker>
          <c:val>
            <c:numRef>
              <c:f>'BEV2'!$Y$57</c:f>
              <c:numCache>
                <c:formatCode>0%</c:formatCode>
                <c:ptCount val="1"/>
                <c:pt idx="0">
                  <c:v>0.300443287874539</c:v>
                </c:pt>
              </c:numCache>
            </c:numRef>
          </c:val>
          <c:smooth val="0"/>
        </c:ser>
        <c:dLbls>
          <c:showLegendKey val="0"/>
          <c:showVal val="0"/>
          <c:showCatName val="0"/>
          <c:showSerName val="0"/>
          <c:showPercent val="0"/>
          <c:showBubbleSize val="0"/>
          <c:showLeaderLines val="0"/>
        </c:dLbls>
        <c:marker val="1"/>
        <c:axId val="62023179"/>
        <c:axId val="35378102"/>
      </c:lineChart>
      <c:catAx>
        <c:axId val="52617318"/>
        <c:scaling>
          <c:orientation val="minMax"/>
        </c:scaling>
        <c:delete val="0"/>
        <c:axPos val="b"/>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496185"/>
        <c:crosses val="autoZero"/>
        <c:auto val="1"/>
        <c:lblOffset val="100"/>
        <c:noMultiLvlLbl val="0"/>
      </c:catAx>
      <c:valAx>
        <c:axId val="496185"/>
        <c:scaling>
          <c:orientation val="minMax"/>
        </c:scaling>
        <c:delete val="0"/>
        <c:axPos val="l"/>
        <c:majorGridlines/>
        <c:numFmt formatCode="0%" sourceLinked="0"/>
        <c:majorTickMark val="out"/>
        <c:minorTickMark val="none"/>
        <c:tickLblPos val="nextTo"/>
        <c:spPr>
          <a:ln w="9525">
            <a:noFill/>
          </a:ln>
          <a:effectLst/>
        </c:spPr>
        <c:txPr>
          <a:bodyPr wrap="square"/>
          <a:lstStyle/>
          <a:p>
            <a:pPr>
              <a:defRPr lang="en-US" sz="900" u="none" baseline="0">
                <a:latin typeface="Arial" pitchFamily="34" charset="0"/>
                <a:cs typeface="Arial" pitchFamily="34" charset="0"/>
              </a:defRPr>
            </a:pPr>
            <a:endParaRPr lang="en-US"/>
          </a:p>
        </c:txPr>
        <c:crossAx val="52617318"/>
        <c:crosses val="autoZero"/>
        <c:crossBetween val="between"/>
        <c:majorUnit val="0.1"/>
      </c:valAx>
      <c:catAx>
        <c:axId val="62023179"/>
        <c:scaling>
          <c:orientation val="minMax"/>
        </c:scaling>
        <c:delete val="1"/>
        <c:axPos val="b"/>
        <c:majorTickMark val="out"/>
        <c:minorTickMark val="none"/>
        <c:tickLblPos val="nextTo"/>
        <c:spPr>
          <a:ln w="9525" cap="flat" cmpd="sng"/>
        </c:spPr>
        <c:crossAx val="35378102"/>
        <c:crosses val="autoZero"/>
        <c:auto val="1"/>
        <c:lblOffset val="100"/>
        <c:noMultiLvlLbl val="0"/>
      </c:catAx>
      <c:valAx>
        <c:axId val="35378102"/>
        <c:scaling>
          <c:orientation val="minMax"/>
        </c:scaling>
        <c:delete val="1"/>
        <c:axPos val="l"/>
        <c:majorTickMark val="out"/>
        <c:minorTickMark val="none"/>
        <c:tickLblPos val="nextTo"/>
        <c:spPr>
          <a:ln w="9525" cap="flat" cmpd="sng"/>
        </c:spPr>
        <c:crossAx val="62023179"/>
        <c:crosses val="max"/>
        <c:crossBetween val="between"/>
      </c:valAx>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ayout>
        <c:manualLayout>
          <c:xMode val="edge"/>
          <c:yMode val="edge"/>
          <c:x val="0"/>
          <c:y val="0.802"/>
          <c:w val="1"/>
          <c:h val="0.198"/>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ln w="9525">
      <a:noFill/>
    </a:ln>
    <a:effectLst/>
  </c:spPr>
</c:chartSpace>
</file>

<file path=xl/charts/chart3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775"/>
          <c:y val="0.04325"/>
          <c:w val="0.902"/>
          <c:h val="0.6255"/>
        </c:manualLayout>
      </c:layout>
      <c:lineChart>
        <c:grouping val="standard"/>
        <c:varyColors val="0"/>
        <c:ser>
          <c:idx val="0"/>
          <c:order val="0"/>
          <c:tx>
            <c:strRef>
              <c:f>STEU!$AB$62</c:f>
            </c:strRef>
          </c:tx>
          <c:spPr>
            <a:ln w="28575" cmpd="sng">
              <a:solidFill>
                <a:srgbClr val="0200DC"/>
              </a:solidFill>
            </a:ln>
            <a:effectLst/>
          </c:spPr>
          <c:marker>
            <c:symbol val="none"/>
          </c:marker>
          <c:cat>
            <c:numRef>
              <c:f>STEU!$AC$61:$AK$61</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STEU!$AC$62:$AK$62</c:f>
              <c:numCache>
                <c:formatCode>#,##0</c:formatCode>
                <c:ptCount val="9"/>
                <c:pt idx="0">
                  <c:v>111894.913957935</c:v>
                </c:pt>
                <c:pt idx="1">
                  <c:v>107998.85721623</c:v>
                </c:pt>
                <c:pt idx="2">
                  <c:v>106909.068595789</c:v>
                </c:pt>
                <c:pt idx="3">
                  <c:v>106838.39959095</c:v>
                </c:pt>
                <c:pt idx="4">
                  <c:v>108004.969024264</c:v>
                </c:pt>
                <c:pt idx="5">
                  <c:v>110773.448454947</c:v>
                </c:pt>
                <c:pt idx="6">
                  <c:v>112099.199573106</c:v>
                </c:pt>
                <c:pt idx="7">
                  <c:v>112412.679205577</c:v>
                </c:pt>
                <c:pt idx="8">
                  <c:v>112975.163826999</c:v>
                </c:pt>
              </c:numCache>
            </c:numRef>
          </c:val>
          <c:smooth val="0"/>
        </c:ser>
        <c:ser>
          <c:idx val="1"/>
          <c:order val="1"/>
          <c:tx>
            <c:strRef>
              <c:f>STEU!$AB$63</c:f>
            </c:strRef>
          </c:tx>
          <c:spPr>
            <a:ln w="28575" cmpd="sng">
              <a:solidFill>
                <a:srgbClr val="FFBF00"/>
              </a:solidFill>
            </a:ln>
            <a:effectLst/>
          </c:spPr>
          <c:marker>
            <c:symbol val="none"/>
          </c:marker>
          <c:cat>
            <c:numRef>
              <c:f>STEU!$AC$61:$AK$61</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STEU!$AC$63:$AK$63</c:f>
              <c:numCache>
                <c:formatCode>#,##0</c:formatCode>
                <c:ptCount val="9"/>
                <c:pt idx="0">
                  <c:v>69343.9072847682</c:v>
                </c:pt>
                <c:pt idx="1">
                  <c:v>69628.692717971</c:v>
                </c:pt>
                <c:pt idx="2">
                  <c:v>69534.6353890245</c:v>
                </c:pt>
                <c:pt idx="3">
                  <c:v>70580.4754521964</c:v>
                </c:pt>
                <c:pt idx="4">
                  <c:v>70856.7273466897</c:v>
                </c:pt>
                <c:pt idx="5">
                  <c:v>71685.5693348365</c:v>
                </c:pt>
                <c:pt idx="6">
                  <c:v>72103.2657775911</c:v>
                </c:pt>
                <c:pt idx="7">
                  <c:v>71553.0379877859</c:v>
                </c:pt>
                <c:pt idx="8">
                  <c:v>71167.226468222</c:v>
                </c:pt>
              </c:numCache>
            </c:numRef>
          </c:val>
          <c:smooth val="0"/>
        </c:ser>
        <c:ser>
          <c:idx val="2"/>
          <c:order val="2"/>
          <c:tx>
            <c:strRef>
              <c:f>STEU!$AB$64</c:f>
            </c:strRef>
          </c:tx>
          <c:spPr>
            <a:ln w="28575" cmpd="sng">
              <a:solidFill>
                <a:srgbClr val="02DC00"/>
              </a:solidFill>
            </a:ln>
            <a:effectLst/>
          </c:spPr>
          <c:marker>
            <c:symbol val="none"/>
          </c:marker>
          <c:cat>
            <c:numRef>
              <c:f>STEU!$AC$61:$AK$61</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STEU!$AC$64:$AK$64</c:f>
              <c:numCache>
                <c:formatCode>#,##0</c:formatCode>
                <c:ptCount val="9"/>
                <c:pt idx="0">
                  <c:v>177567.666354264</c:v>
                </c:pt>
                <c:pt idx="1">
                  <c:v>173816.884939196</c:v>
                </c:pt>
                <c:pt idx="2">
                  <c:v>170402.083333333</c:v>
                </c:pt>
                <c:pt idx="3">
                  <c:v>178523.105360444</c:v>
                </c:pt>
                <c:pt idx="4">
                  <c:v>175847.219647822</c:v>
                </c:pt>
                <c:pt idx="5">
                  <c:v>173903.065490014</c:v>
                </c:pt>
                <c:pt idx="6">
                  <c:v>183576.48456057</c:v>
                </c:pt>
                <c:pt idx="7">
                  <c:v>180920.74317968</c:v>
                </c:pt>
                <c:pt idx="8">
                  <c:v>196308.595988539</c:v>
                </c:pt>
              </c:numCache>
            </c:numRef>
          </c:val>
          <c:smooth val="0"/>
        </c:ser>
        <c:ser>
          <c:idx val="3"/>
          <c:order val="3"/>
          <c:tx>
            <c:strRef>
              <c:f>STEU!$AB$65</c:f>
            </c:strRef>
          </c:tx>
          <c:spPr>
            <a:ln w="28575" cmpd="sng">
              <a:solidFill>
                <a:srgbClr val="FF0000"/>
              </a:solidFill>
            </a:ln>
            <a:effectLst/>
          </c:spPr>
          <c:marker>
            <c:symbol val="none"/>
          </c:marker>
          <c:cat>
            <c:numRef>
              <c:f>STEU!$AC$61:$AK$61</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STEU!$AC$65:$AK$65</c:f>
              <c:numCache>
                <c:formatCode>#,##0</c:formatCode>
                <c:ptCount val="9"/>
                <c:pt idx="0">
                  <c:v>82807.3523913521</c:v>
                </c:pt>
                <c:pt idx="1">
                  <c:v>82786.2122353583</c:v>
                </c:pt>
                <c:pt idx="2">
                  <c:v>83039.300612774</c:v>
                </c:pt>
                <c:pt idx="3">
                  <c:v>84718.3319107141</c:v>
                </c:pt>
                <c:pt idx="4">
                  <c:v>85947.2985864192</c:v>
                </c:pt>
                <c:pt idx="5">
                  <c:v>86463.4009467428</c:v>
                </c:pt>
                <c:pt idx="6">
                  <c:v>87990.0546281891</c:v>
                </c:pt>
                <c:pt idx="7">
                  <c:v>87872.69510517</c:v>
                </c:pt>
                <c:pt idx="8">
                  <c:v>89131.1959588605</c:v>
                </c:pt>
              </c:numCache>
            </c:numRef>
          </c:val>
          <c:smooth val="0"/>
        </c:ser>
        <c:dLbls>
          <c:showLegendKey val="0"/>
          <c:showVal val="0"/>
          <c:showCatName val="0"/>
          <c:showSerName val="0"/>
          <c:showPercent val="0"/>
          <c:showBubbleSize val="0"/>
          <c:showLeaderLines val="0"/>
        </c:dLbls>
        <c:marker val="1"/>
        <c:axId val="60233311"/>
        <c:axId val="12971175"/>
      </c:lineChart>
      <c:catAx>
        <c:axId val="60233311"/>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12971175"/>
        <c:crosses val="autoZero"/>
        <c:auto val="1"/>
        <c:lblOffset val="100"/>
        <c:noMultiLvlLbl val="0"/>
      </c:catAx>
      <c:valAx>
        <c:axId val="12971175"/>
        <c:scaling>
          <c:orientation val="minMax"/>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60233311"/>
        <c:crosses val="autoZero"/>
        <c:crossBetween val="between"/>
      </c:valAx>
    </c:plotArea>
    <c:legend>
      <c:legendPos val="b"/>
      <c:layout>
        <c:manualLayout>
          <c:xMode val="edge"/>
          <c:yMode val="edge"/>
          <c:x val="0.003"/>
          <c:y val="0.7655"/>
          <c:w val="0.971"/>
          <c:h val="0.18125"/>
        </c:manualLayout>
      </c:layout>
      <c:overlay val="0"/>
      <c:txPr>
        <a:bodyPr wrap="square"/>
        <a:lstStyle/>
        <a:p>
          <a:pPr algn="ctr">
            <a:defRPr lang="en-US" sz="900" b="0" i="0" u="none" baseline="0">
              <a:solidFill>
                <a:srgbClr val="000000"/>
              </a:solidFill>
              <a:latin typeface="Arial"/>
              <a:ea typeface="Arial"/>
              <a:cs typeface="Arial"/>
            </a:defRPr>
          </a:pPr>
          <a:endParaRPr lang="en-US"/>
        </a:p>
      </c:txPr>
    </c:legend>
    <c:plotVisOnly val="1"/>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3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225"/>
          <c:y val="0.0435"/>
          <c:w val="0.91075"/>
          <c:h val="0.62975"/>
        </c:manualLayout>
      </c:layout>
      <c:lineChart>
        <c:grouping val="standard"/>
        <c:varyColors val="0"/>
        <c:ser>
          <c:idx val="0"/>
          <c:order val="0"/>
          <c:tx>
            <c:strRef>
              <c:f>STEU!$AB$51</c:f>
            </c:strRef>
          </c:tx>
          <c:spPr>
            <a:ln w="28575" cmpd="sng">
              <a:solidFill>
                <a:srgbClr val="0200DC"/>
              </a:solidFill>
            </a:ln>
            <a:effectLst/>
          </c:spPr>
          <c:marker>
            <c:symbol val="none"/>
          </c:marker>
          <c:cat>
            <c:numRef>
              <c:f>STEU!$AC$50:$AK$50</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STEU!$AC$51:$AK$51</c:f>
              <c:numCache>
                <c:formatCode>#,##0.00</c:formatCode>
                <c:ptCount val="9"/>
                <c:pt idx="0">
                  <c:v>375.306920415225</c:v>
                </c:pt>
                <c:pt idx="1">
                  <c:v>248.756123960351</c:v>
                </c:pt>
                <c:pt idx="2">
                  <c:v>315.46611082752</c:v>
                </c:pt>
                <c:pt idx="3">
                  <c:v>197.4925339494</c:v>
                </c:pt>
                <c:pt idx="4">
                  <c:v>529.854629265276</c:v>
                </c:pt>
                <c:pt idx="5">
                  <c:v>398.159825278602</c:v>
                </c:pt>
                <c:pt idx="6">
                  <c:v>385.580322401334</c:v>
                </c:pt>
                <c:pt idx="7">
                  <c:v>262.008159214951</c:v>
                </c:pt>
                <c:pt idx="8">
                  <c:v>250.844786081628</c:v>
                </c:pt>
              </c:numCache>
            </c:numRef>
          </c:val>
          <c:smooth val="0"/>
        </c:ser>
        <c:ser>
          <c:idx val="1"/>
          <c:order val="1"/>
          <c:tx>
            <c:strRef>
              <c:f>STEU!$AB$52</c:f>
            </c:strRef>
          </c:tx>
          <c:spPr>
            <a:ln w="28575" cmpd="sng">
              <a:solidFill>
                <a:srgbClr val="FFBF00"/>
              </a:solidFill>
            </a:ln>
            <a:effectLst/>
          </c:spPr>
          <c:marker>
            <c:symbol val="none"/>
          </c:marker>
          <c:cat>
            <c:numRef>
              <c:f>STEU!$AC$50:$AK$50</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STEU!$AC$52:$AK$52</c:f>
              <c:numCache>
                <c:formatCode>#,##0.00</c:formatCode>
                <c:ptCount val="9"/>
                <c:pt idx="0">
                  <c:v>8.82815356489945</c:v>
                </c:pt>
                <c:pt idx="1">
                  <c:v>0.652173913043478</c:v>
                </c:pt>
                <c:pt idx="2">
                  <c:v>6.15316901408451</c:v>
                </c:pt>
                <c:pt idx="3">
                  <c:v>18.0506108202443</c:v>
                </c:pt>
                <c:pt idx="4">
                  <c:v>38.4448398576512</c:v>
                </c:pt>
                <c:pt idx="5">
                  <c:v>3.83275261324042</c:v>
                </c:pt>
                <c:pt idx="6">
                  <c:v>2.50178571428571</c:v>
                </c:pt>
                <c:pt idx="7">
                  <c:v>11.7246891651865</c:v>
                </c:pt>
                <c:pt idx="8">
                  <c:v>1.86971830985915</c:v>
                </c:pt>
              </c:numCache>
            </c:numRef>
          </c:val>
          <c:smooth val="0"/>
        </c:ser>
        <c:ser>
          <c:idx val="2"/>
          <c:order val="2"/>
          <c:tx>
            <c:strRef>
              <c:f>STEU!$AB$53</c:f>
            </c:strRef>
          </c:tx>
          <c:spPr>
            <a:ln w="28575" cmpd="sng">
              <a:solidFill>
                <a:srgbClr val="02DC00"/>
              </a:solidFill>
            </a:ln>
            <a:effectLst/>
          </c:spPr>
          <c:marker>
            <c:symbol val="none"/>
          </c:marker>
          <c:cat>
            <c:numRef>
              <c:f>STEU!$AC$50:$AK$50</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STEU!$AC$53:$AK$53</c:f>
              <c:numCache>
                <c:formatCode>#,##0.00</c:formatCode>
                <c:ptCount val="9"/>
                <c:pt idx="0">
                  <c:v>1995.26246731416</c:v>
                </c:pt>
                <c:pt idx="1">
                  <c:v>2249.81640158132</c:v>
                </c:pt>
                <c:pt idx="2">
                  <c:v>3580.74507150268</c:v>
                </c:pt>
                <c:pt idx="3">
                  <c:v>8560.24929545963</c:v>
                </c:pt>
                <c:pt idx="4">
                  <c:v>8670.5143263926</c:v>
                </c:pt>
                <c:pt idx="5">
                  <c:v>10456.5079506085</c:v>
                </c:pt>
                <c:pt idx="6">
                  <c:v>7736.25563644386</c:v>
                </c:pt>
                <c:pt idx="7">
                  <c:v>4838.46272616562</c:v>
                </c:pt>
                <c:pt idx="8">
                  <c:v>4447.58419229103</c:v>
                </c:pt>
              </c:numCache>
            </c:numRef>
          </c:val>
          <c:smooth val="0"/>
        </c:ser>
        <c:ser>
          <c:idx val="3"/>
          <c:order val="3"/>
          <c:tx>
            <c:strRef>
              <c:f>STEU!$AB$54</c:f>
            </c:strRef>
          </c:tx>
          <c:spPr>
            <a:ln w="28575" cmpd="sng">
              <a:solidFill>
                <a:srgbClr val="FF0000"/>
              </a:solidFill>
            </a:ln>
            <a:effectLst/>
          </c:spPr>
          <c:marker>
            <c:symbol val="none"/>
          </c:marker>
          <c:cat>
            <c:numRef>
              <c:f>STEU!$AC$50:$AK$50</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STEU!$AC$54:$AK$54</c:f>
              <c:numCache>
                <c:formatCode>#,##0.00</c:formatCode>
                <c:ptCount val="9"/>
                <c:pt idx="0">
                  <c:v>1867.18704386032</c:v>
                </c:pt>
                <c:pt idx="1">
                  <c:v>2265.49146538595</c:v>
                </c:pt>
                <c:pt idx="2">
                  <c:v>2446.58970408244</c:v>
                </c:pt>
                <c:pt idx="3">
                  <c:v>2319.27292514265</c:v>
                </c:pt>
                <c:pt idx="4">
                  <c:v>2622.40514745681</c:v>
                </c:pt>
                <c:pt idx="5">
                  <c:v>2729.64000674419</c:v>
                </c:pt>
                <c:pt idx="6">
                  <c:v>2673.37770453599</c:v>
                </c:pt>
                <c:pt idx="7">
                  <c:v>2711.58777726746</c:v>
                </c:pt>
                <c:pt idx="8">
                  <c:v>2267.21510958144</c:v>
                </c:pt>
              </c:numCache>
            </c:numRef>
          </c:val>
          <c:smooth val="0"/>
        </c:ser>
        <c:dLbls>
          <c:showLegendKey val="0"/>
          <c:showVal val="0"/>
          <c:showCatName val="0"/>
          <c:showSerName val="0"/>
          <c:showPercent val="0"/>
          <c:showBubbleSize val="0"/>
          <c:showLeaderLines val="0"/>
        </c:dLbls>
        <c:marker val="1"/>
        <c:axId val="59655902"/>
        <c:axId val="7903969"/>
      </c:lineChart>
      <c:catAx>
        <c:axId val="59655902"/>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7903969"/>
        <c:crosses val="autoZero"/>
        <c:auto val="1"/>
        <c:lblOffset val="100"/>
        <c:noMultiLvlLbl val="0"/>
      </c:catAx>
      <c:valAx>
        <c:axId val="7903969"/>
        <c:scaling>
          <c:orientation val="minMax"/>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59655902"/>
        <c:crosses val="autoZero"/>
        <c:crossBetween val="between"/>
      </c:valAx>
    </c:plotArea>
    <c:legend>
      <c:legendPos val="b"/>
      <c:layout>
        <c:manualLayout>
          <c:xMode val="edge"/>
          <c:yMode val="edge"/>
          <c:x val="0"/>
          <c:y val="0.751"/>
          <c:w val="1"/>
          <c:h val="0.1885"/>
        </c:manualLayout>
      </c:layout>
      <c:overlay val="0"/>
      <c:txPr>
        <a:bodyPr wrap="square"/>
        <a:lstStyle/>
        <a:p>
          <a:pPr algn="ctr">
            <a:defRPr lang="en-US" sz="900" b="0" i="0" u="none" baseline="0">
              <a:solidFill>
                <a:srgbClr val="000000"/>
              </a:solidFill>
              <a:latin typeface="Arial"/>
              <a:ea typeface="Arial"/>
              <a:cs typeface="Arial"/>
            </a:defRPr>
          </a:pPr>
          <a:endParaRPr lang="en-US"/>
        </a:p>
      </c:txPr>
    </c:legend>
    <c:plotVisOnly val="1"/>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3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7"/>
          <c:y val="0.14375"/>
          <c:w val="0.71275"/>
          <c:h val="0.641"/>
        </c:manualLayout>
      </c:layout>
      <c:barChart>
        <c:barDir val="bar"/>
        <c:grouping val="percentStacked"/>
        <c:varyColors val="0"/>
        <c:ser>
          <c:idx val="1"/>
          <c:order val="0"/>
          <c:tx>
            <c:strRef>
              <c:f>GF!$U$69</c:f>
            </c:strRef>
          </c:tx>
          <c:spPr>
            <a:solidFill>
              <a:srgbClr val="02DC00"/>
            </a:solidFill>
            <a:effectLst/>
          </c:spPr>
          <c:invertIfNegative val="0"/>
          <c:cat>
            <c:strRef>
              <c:f>GF!$T$70:$T$73</c:f>
              <c:strCache>
                <c:ptCount val="4"/>
                <c:pt idx="0">
                  <c:v>Gemeinde Thalwil</c:v>
                </c:pt>
                <c:pt idx="1">
                  <c:v>MS Zimmerberg</c:v>
                </c:pt>
                <c:pt idx="2">
                  <c:v>FPRE-Region Zürich</c:v>
                </c:pt>
                <c:pt idx="3">
                  <c:v>Schweiz</c:v>
                </c:pt>
              </c:strCache>
            </c:strRef>
          </c:cat>
          <c:val>
            <c:numRef>
              <c:f>GF!$W$70:$W$73</c:f>
              <c:numCache>
                <c:formatCode>0%</c:formatCode>
                <c:ptCount val="4"/>
                <c:pt idx="0">
                  <c:v>0.183081659758017</c:v>
                </c:pt>
                <c:pt idx="1">
                  <c:v>0.177269707022417</c:v>
                </c:pt>
                <c:pt idx="2">
                  <c:v>0.19997516574875</c:v>
                </c:pt>
                <c:pt idx="3">
                  <c:v>0.167760234449275</c:v>
                </c:pt>
              </c:numCache>
            </c:numRef>
          </c:val>
        </c:ser>
        <c:ser>
          <c:idx val="0"/>
          <c:order val="1"/>
          <c:tx>
            <c:strRef>
              <c:f>GF!$V$69</c:f>
            </c:strRef>
          </c:tx>
          <c:spPr>
            <a:solidFill>
              <a:srgbClr val="FF0000"/>
            </a:solidFill>
            <a:effectLst/>
          </c:spPr>
          <c:invertIfNegative val="0"/>
          <c:cat>
            <c:strRef>
              <c:f>GF!$T$70:$T$73</c:f>
              <c:strCache>
                <c:ptCount val="4"/>
                <c:pt idx="0">
                  <c:v>Gemeinde Thalwil</c:v>
                </c:pt>
                <c:pt idx="1">
                  <c:v>MS Zimmerberg</c:v>
                </c:pt>
                <c:pt idx="2">
                  <c:v>FPRE-Region Zürich</c:v>
                </c:pt>
                <c:pt idx="3">
                  <c:v>Schweiz</c:v>
                </c:pt>
              </c:strCache>
            </c:strRef>
          </c:cat>
          <c:val>
            <c:numRef>
              <c:f>GF!$X$70:$X$73</c:f>
              <c:numCache>
                <c:formatCode>0%</c:formatCode>
                <c:ptCount val="4"/>
                <c:pt idx="0">
                  <c:v>0.816918340241983</c:v>
                </c:pt>
                <c:pt idx="1">
                  <c:v>0.822730292977583</c:v>
                </c:pt>
                <c:pt idx="2">
                  <c:v>0.80002483425125</c:v>
                </c:pt>
                <c:pt idx="3">
                  <c:v>0.832239765550725</c:v>
                </c:pt>
              </c:numCache>
            </c:numRef>
          </c:val>
        </c:ser>
        <c:dLbls>
          <c:showLegendKey val="0"/>
          <c:showVal val="0"/>
          <c:showCatName val="0"/>
          <c:showSerName val="0"/>
          <c:showPercent val="0"/>
          <c:showBubbleSize val="0"/>
          <c:showLeaderLines val="0"/>
        </c:dLbls>
        <c:overlap val="100"/>
        <c:gapWidth val="100"/>
        <c:axId val="52045201"/>
        <c:axId val="63199233"/>
      </c:barChart>
      <c:catAx>
        <c:axId val="52045201"/>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63199233"/>
        <c:crosses val="autoZero"/>
        <c:auto val="1"/>
        <c:lblOffset val="100"/>
        <c:noMultiLvlLbl val="0"/>
      </c:catAx>
      <c:valAx>
        <c:axId val="63199233"/>
        <c:scaling>
          <c:orientation val="minMax"/>
          <c:min val="0"/>
        </c:scaling>
        <c:delete val="0"/>
        <c:axPos val="t"/>
        <c:majorGridlines>
          <c:spPr>
            <a:ln w="9525" cap="flat" cmpd="sng">
              <a:solidFill>
                <a:schemeClr val="bg1">
                  <a:lumMod val="50000"/>
                </a:schemeClr>
              </a:solidFill>
            </a:ln>
            <a:effectLst/>
          </c:spPr>
        </c:majorGridlines>
        <c:numFmt formatCode="General" sourceLinked="1"/>
        <c:majorTickMark val="out"/>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52045201"/>
        <c:crosses val="autoZero"/>
        <c:crossBetween val="between"/>
      </c:valAx>
    </c:plotArea>
    <c:legend>
      <c:legendPos val="b"/>
      <c:layout>
        <c:manualLayout>
          <c:xMode val="edge"/>
          <c:yMode val="edge"/>
          <c:x val="0.156"/>
          <c:y val="0.84225"/>
          <c:w val="0.81825"/>
          <c:h val="0.10425"/>
        </c:manualLayout>
      </c:layout>
      <c:overlay val="0"/>
      <c:txPr>
        <a:bodyPr wrap="square"/>
        <a:lstStyle/>
        <a:p>
          <a:pPr algn="ctr">
            <a:defRPr lang="en-US" sz="900" b="0" i="0" u="none" baseline="0">
              <a:solidFill>
                <a:srgbClr val="000000"/>
              </a:solidFill>
              <a:latin typeface="Arial"/>
              <a:ea typeface="Arial"/>
              <a:cs typeface="Arial"/>
            </a:defRPr>
          </a:pPr>
          <a:endParaRPr lang="en-US"/>
        </a:p>
      </c:txPr>
    </c:legend>
    <c:plotVisOnly val="1"/>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3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7"/>
          <c:y val="0.14375"/>
          <c:w val="0.713"/>
          <c:h val="0.641"/>
        </c:manualLayout>
      </c:layout>
      <c:barChart>
        <c:barDir val="bar"/>
        <c:grouping val="percentStacked"/>
        <c:varyColors val="0"/>
        <c:ser>
          <c:idx val="1"/>
          <c:order val="0"/>
          <c:tx>
            <c:strRef>
              <c:f>GF!$U$83</c:f>
            </c:strRef>
          </c:tx>
          <c:spPr>
            <a:solidFill>
              <a:srgbClr val="02DC00"/>
            </a:solidFill>
            <a:effectLst/>
          </c:spPr>
          <c:invertIfNegative val="0"/>
          <c:cat>
            <c:strRef>
              <c:f>GF!$T$84:$T$87</c:f>
              <c:strCache>
                <c:ptCount val="4"/>
                <c:pt idx="0">
                  <c:v>Gemeinde Thalwil</c:v>
                </c:pt>
                <c:pt idx="1">
                  <c:v>MS Zimmerberg</c:v>
                </c:pt>
                <c:pt idx="2">
                  <c:v>FPRE-Region Zürich</c:v>
                </c:pt>
                <c:pt idx="3">
                  <c:v>Schweiz</c:v>
                </c:pt>
              </c:strCache>
            </c:strRef>
          </c:cat>
          <c:val>
            <c:numRef>
              <c:f>GF!$W$84:$W$87</c:f>
              <c:numCache>
                <c:formatCode>0%</c:formatCode>
                <c:ptCount val="4"/>
                <c:pt idx="0">
                  <c:v>0.329959446155042</c:v>
                </c:pt>
                <c:pt idx="1">
                  <c:v>0.350776406131992</c:v>
                </c:pt>
                <c:pt idx="2">
                  <c:v>0.354330312320423</c:v>
                </c:pt>
                <c:pt idx="3">
                  <c:v>0.417656746832495</c:v>
                </c:pt>
              </c:numCache>
            </c:numRef>
          </c:val>
        </c:ser>
        <c:ser>
          <c:idx val="0"/>
          <c:order val="1"/>
          <c:tx>
            <c:strRef>
              <c:f>GF!$V$83</c:f>
            </c:strRef>
          </c:tx>
          <c:spPr>
            <a:solidFill>
              <a:srgbClr val="FF0000"/>
            </a:solidFill>
            <a:effectLst/>
          </c:spPr>
          <c:invertIfNegative val="0"/>
          <c:cat>
            <c:strRef>
              <c:f>GF!$T$84:$T$87</c:f>
              <c:strCache>
                <c:ptCount val="4"/>
                <c:pt idx="0">
                  <c:v>Gemeinde Thalwil</c:v>
                </c:pt>
                <c:pt idx="1">
                  <c:v>MS Zimmerberg</c:v>
                </c:pt>
                <c:pt idx="2">
                  <c:v>FPRE-Region Zürich</c:v>
                </c:pt>
                <c:pt idx="3">
                  <c:v>Schweiz</c:v>
                </c:pt>
              </c:strCache>
            </c:strRef>
          </c:cat>
          <c:val>
            <c:numRef>
              <c:f>GF!$X$84:$X$87</c:f>
              <c:numCache>
                <c:formatCode>0%</c:formatCode>
                <c:ptCount val="4"/>
                <c:pt idx="0">
                  <c:v>0.670040553844958</c:v>
                </c:pt>
                <c:pt idx="1">
                  <c:v>0.649223593868008</c:v>
                </c:pt>
                <c:pt idx="2">
                  <c:v>0.645669687679577</c:v>
                </c:pt>
                <c:pt idx="3">
                  <c:v>0.582343253167505</c:v>
                </c:pt>
              </c:numCache>
            </c:numRef>
          </c:val>
        </c:ser>
        <c:dLbls>
          <c:showLegendKey val="0"/>
          <c:showVal val="0"/>
          <c:showCatName val="0"/>
          <c:showSerName val="0"/>
          <c:showPercent val="0"/>
          <c:showBubbleSize val="0"/>
          <c:showLeaderLines val="0"/>
        </c:dLbls>
        <c:overlap val="100"/>
        <c:gapWidth val="100"/>
        <c:axId val="48167130"/>
        <c:axId val="48202449"/>
      </c:barChart>
      <c:catAx>
        <c:axId val="48167130"/>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48202449"/>
        <c:crosses val="autoZero"/>
        <c:auto val="1"/>
        <c:lblOffset val="100"/>
        <c:noMultiLvlLbl val="0"/>
      </c:catAx>
      <c:valAx>
        <c:axId val="48202449"/>
        <c:scaling>
          <c:orientation val="minMax"/>
          <c:min val="0"/>
        </c:scaling>
        <c:delete val="0"/>
        <c:axPos val="t"/>
        <c:majorGridlines>
          <c:spPr>
            <a:ln w="9525" cap="flat" cmpd="sng">
              <a:solidFill>
                <a:schemeClr val="bg1">
                  <a:lumMod val="50000"/>
                </a:schemeClr>
              </a:solidFill>
            </a:ln>
            <a:effectLst/>
          </c:spPr>
        </c:majorGridlines>
        <c:numFmt formatCode="General" sourceLinked="1"/>
        <c:majorTickMark val="out"/>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8167130"/>
        <c:crosses val="autoZero"/>
        <c:crossBetween val="between"/>
      </c:valAx>
    </c:plotArea>
    <c:legend>
      <c:legendPos val="b"/>
      <c:layout>
        <c:manualLayout>
          <c:xMode val="edge"/>
          <c:yMode val="edge"/>
          <c:x val="0.16475"/>
          <c:y val="0.84225"/>
          <c:w val="0.805"/>
          <c:h val="0.10425"/>
        </c:manualLayout>
      </c:layout>
      <c:overlay val="0"/>
      <c:txPr>
        <a:bodyPr wrap="square"/>
        <a:lstStyle/>
        <a:p>
          <a:pPr algn="ctr">
            <a:defRPr lang="en-US" sz="900" b="0" i="0" u="none" baseline="0">
              <a:solidFill>
                <a:srgbClr val="000000"/>
              </a:solidFill>
              <a:latin typeface="Arial"/>
              <a:ea typeface="Arial"/>
              <a:cs typeface="Arial"/>
            </a:defRPr>
          </a:pPr>
          <a:endParaRPr lang="en-US"/>
        </a:p>
      </c:txPr>
    </c:legend>
    <c:plotVisOnly val="1"/>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3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
          <c:y val="0.03225"/>
          <c:w val="0.79"/>
          <c:h val="0.8805"/>
        </c:manualLayout>
      </c:layout>
      <c:barChart>
        <c:barDir val="col"/>
        <c:grouping val="stacked"/>
        <c:varyColors val="0"/>
        <c:ser>
          <c:idx val="0"/>
          <c:order val="0"/>
          <c:tx>
            <c:strRef>
              <c:f>PREIS!$W$79</c:f>
            </c:strRef>
          </c:tx>
          <c:spPr>
            <a:noFill/>
            <a:ln w="9525">
              <a:noFill/>
            </a:ln>
            <a:effectLst/>
          </c:spPr>
          <c:invertIfNegative val="0"/>
          <c:cat>
            <c:numRef>
              <c:f>PREIS!$W$85:$X$85</c:f>
              <c:numCache>
                <c:formatCode>0</c:formatCode>
                <c:ptCount val="2"/>
              </c:numCache>
            </c:numRef>
          </c:cat>
          <c:val>
            <c:numRef>
              <c:f>PREIS!$W$80:$X$80</c:f>
              <c:numCache>
                <c:formatCode>0</c:formatCode>
                <c:ptCount val="2"/>
                <c:pt idx="0">
                  <c:v>131.1</c:v>
                </c:pt>
                <c:pt idx="1">
                  <c:v>62.25</c:v>
                </c:pt>
              </c:numCache>
            </c:numRef>
          </c:val>
        </c:ser>
        <c:ser>
          <c:idx val="1"/>
          <c:order val="1"/>
          <c:tx>
            <c:strRef>
              <c:f>PREIS!$V$86</c:f>
            </c:strRef>
          </c:tx>
          <c:spPr>
            <a:solidFill>
              <a:srgbClr val="E5E5E5"/>
            </a:solidFill>
            <a:ln w="9525">
              <a:noFill/>
            </a:ln>
            <a:effectLst/>
          </c:spPr>
          <c:invertIfNegative val="0"/>
          <c:dPt>
            <c:idx val="1"/>
            <c:invertIfNegative val="0"/>
            <c:spPr>
              <a:solidFill>
                <a:srgbClr val="E5E5E5"/>
              </a:solidFill>
              <a:ln w="9525">
                <a:noFill/>
              </a:ln>
            </c:spPr>
          </c:dPt>
          <c:cat>
            <c:numRef>
              <c:f>PREIS!$W$85:$X$85</c:f>
              <c:numCache>
                <c:formatCode>0</c:formatCode>
                <c:ptCount val="2"/>
              </c:numCache>
            </c:numRef>
          </c:cat>
          <c:val>
            <c:numRef>
              <c:f>PREIS!$W$86:$X$86</c:f>
              <c:numCache>
                <c:formatCode>0</c:formatCode>
                <c:ptCount val="2"/>
                <c:pt idx="0">
                  <c:v>58.14</c:v>
                </c:pt>
                <c:pt idx="1">
                  <c:v>104.58</c:v>
                </c:pt>
              </c:numCache>
            </c:numRef>
          </c:val>
        </c:ser>
        <c:ser>
          <c:idx val="2"/>
          <c:order val="2"/>
          <c:tx>
            <c:strRef>
              <c:f>PREIS!$V$87</c:f>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cat>
            <c:numRef>
              <c:f>PREIS!$W$85:$X$85</c:f>
              <c:numCache>
                <c:formatCode>0</c:formatCode>
                <c:ptCount val="2"/>
              </c:numCache>
            </c:numRef>
          </c:cat>
          <c:val>
            <c:numRef>
              <c:f>PREIS!$W$87:$X$87</c:f>
              <c:numCache>
                <c:formatCode>0</c:formatCode>
                <c:ptCount val="2"/>
                <c:pt idx="0">
                  <c:v>38.76</c:v>
                </c:pt>
                <c:pt idx="1">
                  <c:v>82.17</c:v>
                </c:pt>
              </c:numCache>
            </c:numRef>
          </c:val>
        </c:ser>
        <c:ser>
          <c:idx val="3"/>
          <c:order val="3"/>
          <c:tx>
            <c:strRef>
              <c:f>PREIS!$V$88</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cat>
            <c:numRef>
              <c:f>PREIS!$W$85:$X$85</c:f>
              <c:numCache>
                <c:formatCode>0</c:formatCode>
                <c:ptCount val="2"/>
              </c:numCache>
            </c:numRef>
          </c:cat>
          <c:val>
            <c:numRef>
              <c:f>PREIS!$W$88:$X$88</c:f>
              <c:numCache>
                <c:formatCode>0</c:formatCode>
                <c:ptCount val="2"/>
                <c:pt idx="0">
                  <c:v>29.64</c:v>
                </c:pt>
                <c:pt idx="1">
                  <c:v>12.45</c:v>
                </c:pt>
              </c:numCache>
            </c:numRef>
          </c:val>
        </c:ser>
        <c:ser>
          <c:idx val="4"/>
          <c:order val="4"/>
          <c:tx>
            <c:strRef>
              <c:f>PREIS!$V$89</c:f>
            </c:strRef>
          </c:tx>
          <c:spPr>
            <a:solidFill>
              <a:srgbClr val="E5E5E5"/>
            </a:solidFill>
            <a:ln w="9525">
              <a:noFill/>
            </a:ln>
            <a:effectLst/>
          </c:spPr>
          <c:invertIfNegative val="0"/>
          <c:dPt>
            <c:idx val="1"/>
            <c:invertIfNegative val="0"/>
            <c:spPr>
              <a:solidFill>
                <a:srgbClr val="E5E5E5"/>
              </a:solidFill>
              <a:ln w="9525">
                <a:noFill/>
              </a:ln>
            </c:spPr>
          </c:dPt>
          <c:cat>
            <c:numRef>
              <c:f>PREIS!$W$85:$X$85</c:f>
              <c:numCache>
                <c:formatCode>0</c:formatCode>
                <c:ptCount val="2"/>
              </c:numCache>
            </c:numRef>
          </c:cat>
          <c:val>
            <c:numRef>
              <c:f>PREIS!$W$89:$X$89</c:f>
              <c:numCache>
                <c:formatCode>0</c:formatCode>
                <c:ptCount val="2"/>
                <c:pt idx="0">
                  <c:v>44.46</c:v>
                </c:pt>
                <c:pt idx="1">
                  <c:v>18.675</c:v>
                </c:pt>
              </c:numCache>
            </c:numRef>
          </c:val>
        </c:ser>
        <c:dLbls>
          <c:showLegendKey val="0"/>
          <c:showVal val="0"/>
          <c:showCatName val="0"/>
          <c:showSerName val="0"/>
          <c:showPercent val="0"/>
          <c:showBubbleSize val="0"/>
          <c:showLeaderLines val="0"/>
        </c:dLbls>
        <c:overlap val="100"/>
        <c:axId val="48472036"/>
        <c:axId val="19206843"/>
      </c:barChart>
      <c:lineChart>
        <c:grouping val="standard"/>
        <c:varyColors val="0"/>
        <c:ser>
          <c:idx val="5"/>
          <c:order val="5"/>
          <c:tx>
            <c:strRef>
              <c:f>PREIS!$V$82</c:f>
            </c:strRef>
          </c:tx>
          <c:spPr>
            <a:ln w="28575">
              <a:noFill/>
            </a:ln>
            <a:effectLst/>
          </c:spPr>
          <c:marker>
            <c:symbol val="dash"/>
            <c:size val="19"/>
            <c:spPr>
              <a:solidFill>
                <a:schemeClr val="tx1"/>
              </a:solidFill>
              <a:ln w="9525" cap="flat" cmpd="sng">
                <a:solidFill>
                  <a:schemeClr val="tx1"/>
                </a:solidFill>
              </a:ln>
              <a:effectLst/>
            </c:spPr>
          </c:marker>
          <c:cat>
            <c:numLit>
              <c:formatCode>General</c:formatCode>
              <c:ptCount val="2"/>
            </c:numLit>
          </c:cat>
          <c:val>
            <c:numRef>
              <c:f>PREIS!$W$82:$X$82</c:f>
              <c:numCache>
                <c:formatCode>0</c:formatCode>
                <c:ptCount val="2"/>
                <c:pt idx="0">
                  <c:v>228</c:v>
                </c:pt>
                <c:pt idx="1">
                  <c:v>249</c:v>
                </c:pt>
              </c:numCache>
            </c:numRef>
          </c:val>
          <c:smooth val="0"/>
        </c:ser>
        <c:dLbls>
          <c:showLegendKey val="0"/>
          <c:showVal val="0"/>
          <c:showCatName val="0"/>
          <c:showSerName val="0"/>
          <c:showPercent val="0"/>
          <c:showBubbleSize val="0"/>
          <c:showLeaderLines val="0"/>
        </c:dLbls>
        <c:marker val="1"/>
        <c:axId val="48472036"/>
        <c:axId val="19206843"/>
      </c:lineChart>
      <c:catAx>
        <c:axId val="48472036"/>
        <c:scaling>
          <c:orientation val="minMax"/>
        </c:scaling>
        <c:delete val="0"/>
        <c:axPos val="b"/>
        <c:title>
          <c:tx>
            <c:strRef>
              <c:f>PREIS!$W$79</c:f>
            </c:strRef>
          </c:tx>
          <c:layout/>
          <c:overlay val="0"/>
          <c:spPr>
            <a:noFill/>
            <a:ln>
              <a:noFill/>
            </a:ln>
          </c:spPr>
          <c:txPr>
            <a:bodyPr vert="horz" rot="0" wrap="square"/>
            <a:lstStyle/>
            <a:p>
              <a:pPr algn="ctr">
                <a:defRPr lang="en-US" sz="900" b="0" u="none" baseline="0">
                  <a:latin typeface="Arial"/>
                  <a:ea typeface="Arial"/>
                </a:defRPr>
              </a:pPr>
              <a:endParaRPr lang="en-US"/>
            </a:p>
          </c:txPr>
        </c:title>
        <c:numFmt formatCode="General" sourceLinked="1"/>
        <c:majorTickMark val="none"/>
        <c:minorTickMark val="none"/>
        <c:tickLblPos val="nextTo"/>
        <c:spPr>
          <a:ln w="9525">
            <a:noFill/>
          </a:ln>
          <a:effectLst/>
        </c:spPr>
        <c:crossAx val="19206843"/>
        <c:crosses val="autoZero"/>
        <c:auto val="1"/>
        <c:lblOffset val="100"/>
        <c:noMultiLvlLbl val="1"/>
      </c:catAx>
      <c:valAx>
        <c:axId val="19206843"/>
        <c:scaling>
          <c:orientation val="minMax"/>
          <c:min val="0"/>
        </c:scaling>
        <c:delete val="0"/>
        <c:axPos val="l"/>
        <c:majorGridlines/>
        <c:numFmt formatCode="#,##0" sourceLinked="0"/>
        <c:majorTickMark val="none"/>
        <c:minorTickMark val="none"/>
        <c:tickLblPos val="nextTo"/>
        <c:spPr>
          <a:ln w="9525">
            <a:noFill/>
          </a:ln>
          <a:effectLst/>
        </c:spPr>
        <c:crossAx val="48472036"/>
        <c:crosses val="autoZero"/>
        <c:crossBetween val="between"/>
      </c:valAx>
    </c:plotArea>
    <c:plotVisOnly val="1"/>
    <c:dispBlanksAs val="gap"/>
    <c:showDLblsOverMax val="0"/>
  </c:chart>
  <c:spPr>
    <a:ln w="9525">
      <a:noFill/>
    </a:ln>
    <a:effectLst/>
  </c:spPr>
  <c:txPr>
    <a:bodyPr vert="horz" rot="0" wrap="square"/>
    <a:lstStyle/>
    <a:p>
      <a:pPr>
        <a:defRPr lang="en-US" sz="900" u="none" baseline="0">
          <a:latin typeface="Arial"/>
        </a:defRPr>
      </a:pPr>
      <a:endParaRPr lang="en-US"/>
    </a:p>
  </c:txPr>
</c:chartSpace>
</file>

<file path=xl/charts/chart36.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
          <c:y val="0.03225"/>
          <c:w val="0.79"/>
          <c:h val="0.8805"/>
        </c:manualLayout>
      </c:layout>
      <c:barChart>
        <c:barDir val="col"/>
        <c:grouping val="stacked"/>
        <c:varyColors val="0"/>
        <c:ser>
          <c:idx val="0"/>
          <c:order val="0"/>
          <c:tx>
            <c:strRef>
              <c:f>PREIS!$Y$79</c:f>
            </c:strRef>
          </c:tx>
          <c:spPr>
            <a:noFill/>
            <a:ln w="9525">
              <a:noFill/>
            </a:ln>
            <a:effectLst/>
          </c:spPr>
          <c:invertIfNegative val="0"/>
          <c:cat>
            <c:numRef>
              <c:f>PREIS!$W$85:$X$85</c:f>
              <c:numCache>
                <c:formatCode>0</c:formatCode>
                <c:ptCount val="2"/>
              </c:numCache>
            </c:numRef>
          </c:cat>
          <c:val>
            <c:numRef>
              <c:f>PREIS!$Y$80:$Z$80</c:f>
              <c:numCache>
                <c:formatCode>0</c:formatCode>
                <c:ptCount val="2"/>
                <c:pt idx="0">
                  <c:v>118.4</c:v>
                </c:pt>
                <c:pt idx="1">
                  <c:v>72</c:v>
                </c:pt>
              </c:numCache>
            </c:numRef>
          </c:val>
        </c:ser>
        <c:ser>
          <c:idx val="1"/>
          <c:order val="1"/>
          <c:tx>
            <c:strRef>
              <c:f>PREIS!$V$86</c:f>
            </c:strRef>
          </c:tx>
          <c:spPr>
            <a:solidFill>
              <a:srgbClr val="E5E5E5"/>
            </a:solidFill>
            <a:ln w="9525">
              <a:noFill/>
            </a:ln>
            <a:effectLst/>
          </c:spPr>
          <c:invertIfNegative val="0"/>
          <c:dPt>
            <c:idx val="1"/>
            <c:invertIfNegative val="0"/>
            <c:spPr>
              <a:solidFill>
                <a:srgbClr val="E5E5E5"/>
              </a:solidFill>
              <a:ln w="9525">
                <a:noFill/>
              </a:ln>
            </c:spPr>
          </c:dPt>
          <c:cat>
            <c:numRef>
              <c:f>PREIS!$W$85:$X$85</c:f>
              <c:numCache>
                <c:formatCode>0</c:formatCode>
                <c:ptCount val="2"/>
              </c:numCache>
            </c:numRef>
          </c:cat>
          <c:val>
            <c:numRef>
              <c:f>PREIS!$Y$86:$Z$86</c:f>
              <c:numCache>
                <c:formatCode>0</c:formatCode>
                <c:ptCount val="2"/>
                <c:pt idx="0">
                  <c:v>106.56</c:v>
                </c:pt>
                <c:pt idx="1">
                  <c:v>123.84</c:v>
                </c:pt>
              </c:numCache>
            </c:numRef>
          </c:val>
        </c:ser>
        <c:ser>
          <c:idx val="2"/>
          <c:order val="2"/>
          <c:tx>
            <c:strRef>
              <c:f>PREIS!$V$87</c:f>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cat>
            <c:numRef>
              <c:f>PREIS!$W$85:$X$85</c:f>
              <c:numCache>
                <c:formatCode>0</c:formatCode>
                <c:ptCount val="2"/>
              </c:numCache>
            </c:numRef>
          </c:cat>
          <c:val>
            <c:numRef>
              <c:f>PREIS!$Y$87:$Z$87</c:f>
              <c:numCache>
                <c:formatCode>0</c:formatCode>
                <c:ptCount val="2"/>
                <c:pt idx="0">
                  <c:v>71.04</c:v>
                </c:pt>
                <c:pt idx="1">
                  <c:v>92.16</c:v>
                </c:pt>
              </c:numCache>
            </c:numRef>
          </c:val>
        </c:ser>
        <c:ser>
          <c:idx val="3"/>
          <c:order val="3"/>
          <c:tx>
            <c:strRef>
              <c:f>PREIS!$V$88</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cat>
            <c:numRef>
              <c:f>PREIS!$W$85:$X$85</c:f>
              <c:numCache>
                <c:formatCode>0</c:formatCode>
                <c:ptCount val="2"/>
              </c:numCache>
            </c:numRef>
          </c:cat>
          <c:val>
            <c:numRef>
              <c:f>PREIS!$Y$88:$Z$88</c:f>
              <c:numCache>
                <c:formatCode>0</c:formatCode>
                <c:ptCount val="2"/>
                <c:pt idx="0">
                  <c:v>82.88</c:v>
                </c:pt>
                <c:pt idx="1">
                  <c:v>192.96</c:v>
                </c:pt>
              </c:numCache>
            </c:numRef>
          </c:val>
        </c:ser>
        <c:ser>
          <c:idx val="4"/>
          <c:order val="4"/>
          <c:tx>
            <c:strRef>
              <c:f>PREIS!$V$89</c:f>
            </c:strRef>
          </c:tx>
          <c:spPr>
            <a:solidFill>
              <a:srgbClr val="E5E5E5"/>
            </a:solidFill>
            <a:ln w="9525">
              <a:noFill/>
            </a:ln>
            <a:effectLst/>
          </c:spPr>
          <c:invertIfNegative val="0"/>
          <c:dPt>
            <c:idx val="1"/>
            <c:invertIfNegative val="0"/>
            <c:spPr>
              <a:solidFill>
                <a:srgbClr val="E5E5E5"/>
              </a:solidFill>
              <a:ln w="9525">
                <a:noFill/>
              </a:ln>
            </c:spPr>
          </c:dPt>
          <c:cat>
            <c:numRef>
              <c:f>PREIS!$W$85:$X$85</c:f>
              <c:numCache>
                <c:formatCode>0</c:formatCode>
                <c:ptCount val="2"/>
              </c:numCache>
            </c:numRef>
          </c:cat>
          <c:val>
            <c:numRef>
              <c:f>PREIS!$Y$89:$Z$89</c:f>
              <c:numCache>
                <c:formatCode>0</c:formatCode>
                <c:ptCount val="2"/>
                <c:pt idx="0">
                  <c:v>124.32</c:v>
                </c:pt>
                <c:pt idx="1">
                  <c:v>289.44</c:v>
                </c:pt>
              </c:numCache>
            </c:numRef>
          </c:val>
        </c:ser>
        <c:dLbls>
          <c:showLegendKey val="0"/>
          <c:showVal val="0"/>
          <c:showCatName val="0"/>
          <c:showSerName val="0"/>
          <c:showPercent val="0"/>
          <c:showBubbleSize val="0"/>
          <c:showLeaderLines val="0"/>
        </c:dLbls>
        <c:overlap val="100"/>
        <c:axId val="10784185"/>
        <c:axId val="5845956"/>
      </c:barChart>
      <c:lineChart>
        <c:grouping val="standard"/>
        <c:varyColors val="0"/>
        <c:ser>
          <c:idx val="5"/>
          <c:order val="5"/>
          <c:tx>
            <c:strRef>
              <c:f>PREIS!$V$82</c:f>
            </c:strRef>
          </c:tx>
          <c:spPr>
            <a:ln w="28575">
              <a:noFill/>
            </a:ln>
            <a:effectLst/>
          </c:spPr>
          <c:marker>
            <c:symbol val="dash"/>
            <c:size val="19"/>
            <c:spPr>
              <a:solidFill>
                <a:schemeClr val="tx1"/>
              </a:solidFill>
              <a:ln w="9525" cap="flat" cmpd="sng">
                <a:solidFill>
                  <a:schemeClr val="tx1"/>
                </a:solidFill>
              </a:ln>
              <a:effectLst/>
            </c:spPr>
          </c:marker>
          <c:cat>
            <c:numLit>
              <c:formatCode>General</c:formatCode>
              <c:ptCount val="2"/>
            </c:numLit>
          </c:cat>
          <c:val>
            <c:numRef>
              <c:f>PREIS!$Y$82:$Z$82</c:f>
              <c:numCache>
                <c:formatCode>0</c:formatCode>
                <c:ptCount val="2"/>
                <c:pt idx="0">
                  <c:v>296</c:v>
                </c:pt>
                <c:pt idx="1">
                  <c:v>288</c:v>
                </c:pt>
              </c:numCache>
            </c:numRef>
          </c:val>
          <c:smooth val="0"/>
        </c:ser>
        <c:dLbls>
          <c:showLegendKey val="0"/>
          <c:showVal val="0"/>
          <c:showCatName val="0"/>
          <c:showSerName val="0"/>
          <c:showPercent val="0"/>
          <c:showBubbleSize val="0"/>
          <c:showLeaderLines val="0"/>
        </c:dLbls>
        <c:marker val="1"/>
        <c:axId val="10784185"/>
        <c:axId val="5845956"/>
      </c:lineChart>
      <c:catAx>
        <c:axId val="10784185"/>
        <c:scaling>
          <c:orientation val="minMax"/>
        </c:scaling>
        <c:delete val="0"/>
        <c:axPos val="b"/>
        <c:title>
          <c:tx>
            <c:strRef>
              <c:f>PREIS!$Y$79</c:f>
            </c:strRef>
          </c:tx>
          <c:layout/>
          <c:overlay val="0"/>
          <c:spPr>
            <a:noFill/>
            <a:ln>
              <a:noFill/>
            </a:ln>
          </c:spPr>
          <c:txPr>
            <a:bodyPr vert="horz" rot="0" wrap="square"/>
            <a:lstStyle/>
            <a:p>
              <a:pPr algn="ctr">
                <a:defRPr lang="en-US" sz="900" b="0" u="none" baseline="0">
                  <a:latin typeface="Arial"/>
                  <a:ea typeface="Arial"/>
                </a:defRPr>
              </a:pPr>
              <a:endParaRPr lang="en-US"/>
            </a:p>
          </c:txPr>
        </c:title>
        <c:numFmt formatCode="General" sourceLinked="1"/>
        <c:majorTickMark val="none"/>
        <c:minorTickMark val="none"/>
        <c:tickLblPos val="nextTo"/>
        <c:spPr>
          <a:ln w="9525">
            <a:noFill/>
          </a:ln>
          <a:effectLst/>
        </c:spPr>
        <c:crossAx val="5845956"/>
        <c:crosses val="autoZero"/>
        <c:auto val="1"/>
        <c:lblOffset val="100"/>
        <c:noMultiLvlLbl val="1"/>
      </c:catAx>
      <c:valAx>
        <c:axId val="5845956"/>
        <c:scaling>
          <c:orientation val="minMax"/>
          <c:min val="0"/>
        </c:scaling>
        <c:delete val="0"/>
        <c:axPos val="l"/>
        <c:majorGridlines/>
        <c:numFmt formatCode="#,##0" sourceLinked="0"/>
        <c:majorTickMark val="none"/>
        <c:minorTickMark val="none"/>
        <c:tickLblPos val="nextTo"/>
        <c:spPr>
          <a:ln w="9525">
            <a:noFill/>
          </a:ln>
          <a:effectLst/>
        </c:spPr>
        <c:crossAx val="10784185"/>
        <c:crosses val="autoZero"/>
        <c:crossBetween val="between"/>
      </c:valAx>
    </c:plotArea>
    <c:plotVisOnly val="1"/>
    <c:dispBlanksAs val="gap"/>
    <c:showDLblsOverMax val="0"/>
  </c:chart>
  <c:spPr>
    <a:ln w="9525">
      <a:noFill/>
    </a:ln>
    <a:effectLst/>
  </c:spPr>
  <c:txPr>
    <a:bodyPr vert="horz" rot="0" wrap="square"/>
    <a:lstStyle/>
    <a:p>
      <a:pPr>
        <a:defRPr lang="en-US" sz="900" u="none" baseline="0">
          <a:latin typeface="Arial"/>
        </a:defRPr>
      </a:pPr>
      <a:endParaRPr lang="en-US"/>
    </a:p>
  </c:txPr>
</c:chartSpace>
</file>

<file path=xl/charts/chart37.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
          <c:y val="0.03225"/>
          <c:w val="0.79"/>
          <c:h val="0.8805"/>
        </c:manualLayout>
      </c:layout>
      <c:barChart>
        <c:barDir val="col"/>
        <c:grouping val="stacked"/>
        <c:varyColors val="0"/>
        <c:ser>
          <c:idx val="0"/>
          <c:order val="0"/>
          <c:tx>
            <c:strRef>
              <c:f>PREIS!$AA$79</c:f>
            </c:strRef>
          </c:tx>
          <c:spPr>
            <a:noFill/>
            <a:ln w="9525">
              <a:noFill/>
            </a:ln>
            <a:effectLst/>
          </c:spPr>
          <c:invertIfNegative val="0"/>
          <c:cat>
            <c:numRef>
              <c:f>PREIS!$W$85:$X$85</c:f>
              <c:numCache>
                <c:formatCode>0</c:formatCode>
                <c:ptCount val="2"/>
              </c:numCache>
            </c:numRef>
          </c:cat>
          <c:val>
            <c:numRef>
              <c:f>PREIS!$AA$80:$AB$80</c:f>
              <c:numCache>
                <c:formatCode>0</c:formatCode>
                <c:ptCount val="2"/>
                <c:pt idx="0">
                  <c:v>111.55</c:v>
                </c:pt>
              </c:numCache>
            </c:numRef>
          </c:val>
        </c:ser>
        <c:ser>
          <c:idx val="1"/>
          <c:order val="1"/>
          <c:tx>
            <c:strRef>
              <c:f>PREIS!$V$86</c:f>
            </c:strRef>
          </c:tx>
          <c:spPr>
            <a:solidFill>
              <a:srgbClr val="E5E5E5"/>
            </a:solidFill>
            <a:ln w="9525">
              <a:noFill/>
            </a:ln>
            <a:effectLst/>
          </c:spPr>
          <c:invertIfNegative val="0"/>
          <c:dPt>
            <c:idx val="1"/>
            <c:invertIfNegative val="0"/>
            <c:spPr>
              <a:solidFill>
                <a:srgbClr val="E5E5E5"/>
              </a:solidFill>
              <a:ln w="9525">
                <a:noFill/>
              </a:ln>
            </c:spPr>
          </c:dPt>
          <c:cat>
            <c:numRef>
              <c:f>PREIS!$W$85:$X$85</c:f>
              <c:numCache>
                <c:formatCode>0</c:formatCode>
                <c:ptCount val="2"/>
              </c:numCache>
            </c:numRef>
          </c:cat>
          <c:val>
            <c:numRef>
              <c:f>PREIS!$AA$86:$AB$86</c:f>
              <c:numCache>
                <c:formatCode>0</c:formatCode>
                <c:ptCount val="2"/>
                <c:pt idx="0">
                  <c:v>49.47</c:v>
                </c:pt>
              </c:numCache>
            </c:numRef>
          </c:val>
        </c:ser>
        <c:ser>
          <c:idx val="2"/>
          <c:order val="2"/>
          <c:tx>
            <c:strRef>
              <c:f>PREIS!$V$87</c:f>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cat>
            <c:numRef>
              <c:f>PREIS!$W$85:$X$85</c:f>
              <c:numCache>
                <c:formatCode>0</c:formatCode>
                <c:ptCount val="2"/>
              </c:numCache>
            </c:numRef>
          </c:cat>
          <c:val>
            <c:numRef>
              <c:f>PREIS!$AA$87:$AB$87</c:f>
              <c:numCache>
                <c:formatCode>0</c:formatCode>
                <c:ptCount val="2"/>
                <c:pt idx="0">
                  <c:v>32.98</c:v>
                </c:pt>
              </c:numCache>
            </c:numRef>
          </c:val>
        </c:ser>
        <c:ser>
          <c:idx val="3"/>
          <c:order val="3"/>
          <c:tx>
            <c:strRef>
              <c:f>PREIS!$V$88</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cat>
            <c:numRef>
              <c:f>PREIS!$W$85:$X$85</c:f>
              <c:numCache>
                <c:formatCode>0</c:formatCode>
                <c:ptCount val="2"/>
              </c:numCache>
            </c:numRef>
          </c:cat>
          <c:val>
            <c:numRef>
              <c:f>PREIS!$AA$88:$AB$88</c:f>
              <c:numCache>
                <c:formatCode>0</c:formatCode>
                <c:ptCount val="2"/>
                <c:pt idx="0">
                  <c:v>25.22</c:v>
                </c:pt>
              </c:numCache>
            </c:numRef>
          </c:val>
        </c:ser>
        <c:ser>
          <c:idx val="4"/>
          <c:order val="4"/>
          <c:tx>
            <c:strRef>
              <c:f>PREIS!$V$89</c:f>
            </c:strRef>
          </c:tx>
          <c:spPr>
            <a:solidFill>
              <a:srgbClr val="E5E5E5"/>
            </a:solidFill>
            <a:ln w="9525">
              <a:noFill/>
            </a:ln>
            <a:effectLst/>
          </c:spPr>
          <c:invertIfNegative val="0"/>
          <c:dPt>
            <c:idx val="0"/>
            <c:invertIfNegative val="0"/>
            <c:spPr>
              <a:solidFill>
                <a:srgbClr val="E5E5E5"/>
              </a:solidFill>
              <a:ln w="9525">
                <a:noFill/>
              </a:ln>
            </c:spPr>
          </c:dPt>
          <c:dPt>
            <c:idx val="1"/>
            <c:invertIfNegative val="0"/>
            <c:spPr>
              <a:solidFill>
                <a:srgbClr val="E5E5E5"/>
              </a:solidFill>
              <a:ln w="9525">
                <a:noFill/>
              </a:ln>
            </c:spPr>
          </c:dPt>
          <c:cat>
            <c:numRef>
              <c:f>PREIS!$W$85:$X$85</c:f>
              <c:numCache>
                <c:formatCode>0</c:formatCode>
                <c:ptCount val="2"/>
              </c:numCache>
            </c:numRef>
          </c:cat>
          <c:val>
            <c:numRef>
              <c:f>PREIS!$AA$89:$AB$89</c:f>
              <c:numCache>
                <c:formatCode>0</c:formatCode>
                <c:ptCount val="2"/>
                <c:pt idx="0">
                  <c:v>37.83</c:v>
                </c:pt>
              </c:numCache>
            </c:numRef>
          </c:val>
        </c:ser>
        <c:dLbls>
          <c:showLegendKey val="0"/>
          <c:showVal val="0"/>
          <c:showCatName val="0"/>
          <c:showSerName val="0"/>
          <c:showPercent val="0"/>
          <c:showBubbleSize val="0"/>
          <c:showLeaderLines val="0"/>
        </c:dLbls>
        <c:overlap val="100"/>
        <c:axId val="52926441"/>
        <c:axId val="39136572"/>
      </c:barChart>
      <c:lineChart>
        <c:grouping val="standard"/>
        <c:varyColors val="0"/>
        <c:ser>
          <c:idx val="5"/>
          <c:order val="5"/>
          <c:tx>
            <c:strRef>
              <c:f>PREIS!$V$82</c:f>
            </c:strRef>
          </c:tx>
          <c:spPr>
            <a:ln w="28575">
              <a:noFill/>
            </a:ln>
            <a:effectLst/>
          </c:spPr>
          <c:marker>
            <c:symbol val="dash"/>
            <c:size val="19"/>
            <c:spPr>
              <a:solidFill>
                <a:schemeClr val="tx1"/>
              </a:solidFill>
              <a:ln w="9525" cap="flat" cmpd="sng">
                <a:solidFill>
                  <a:schemeClr val="tx1"/>
                </a:solidFill>
              </a:ln>
              <a:effectLst/>
            </c:spPr>
          </c:marker>
          <c:cat>
            <c:numLit>
              <c:formatCode>General</c:formatCode>
              <c:ptCount val="2"/>
            </c:numLit>
          </c:cat>
          <c:val>
            <c:numRef>
              <c:f>PREIS!$AA$82:$AB$82</c:f>
              <c:numCache>
                <c:formatCode>0</c:formatCode>
                <c:ptCount val="2"/>
                <c:pt idx="0">
                  <c:v>194</c:v>
                </c:pt>
              </c:numCache>
            </c:numRef>
          </c:val>
          <c:smooth val="0"/>
        </c:ser>
        <c:dLbls>
          <c:showLegendKey val="0"/>
          <c:showVal val="0"/>
          <c:showCatName val="0"/>
          <c:showSerName val="0"/>
          <c:showPercent val="0"/>
          <c:showBubbleSize val="0"/>
          <c:showLeaderLines val="0"/>
        </c:dLbls>
        <c:marker val="1"/>
        <c:axId val="52926441"/>
        <c:axId val="39136572"/>
      </c:lineChart>
      <c:catAx>
        <c:axId val="52926441"/>
        <c:scaling>
          <c:orientation val="minMax"/>
        </c:scaling>
        <c:delete val="0"/>
        <c:axPos val="b"/>
        <c:title>
          <c:tx>
            <c:strRef>
              <c:f>PREIS!$AA$79</c:f>
            </c:strRef>
          </c:tx>
          <c:layout/>
          <c:overlay val="0"/>
          <c:spPr>
            <a:noFill/>
            <a:ln>
              <a:noFill/>
            </a:ln>
          </c:spPr>
          <c:txPr>
            <a:bodyPr vert="horz" rot="0" wrap="square"/>
            <a:lstStyle/>
            <a:p>
              <a:pPr algn="ctr">
                <a:defRPr lang="en-US" sz="900" b="0" u="none" baseline="0">
                  <a:latin typeface="Arial"/>
                  <a:ea typeface="Arial"/>
                </a:defRPr>
              </a:pPr>
              <a:endParaRPr lang="en-US"/>
            </a:p>
          </c:txPr>
        </c:title>
        <c:numFmt formatCode="General" sourceLinked="1"/>
        <c:majorTickMark val="none"/>
        <c:minorTickMark val="none"/>
        <c:tickLblPos val="nextTo"/>
        <c:spPr>
          <a:ln w="9525">
            <a:noFill/>
          </a:ln>
          <a:effectLst/>
        </c:spPr>
        <c:crossAx val="39136572"/>
        <c:crosses val="autoZero"/>
        <c:auto val="1"/>
        <c:lblOffset val="100"/>
        <c:noMultiLvlLbl val="1"/>
      </c:catAx>
      <c:valAx>
        <c:axId val="39136572"/>
        <c:scaling>
          <c:orientation val="minMax"/>
          <c:min val="0"/>
        </c:scaling>
        <c:delete val="0"/>
        <c:axPos val="l"/>
        <c:majorGridlines/>
        <c:numFmt formatCode="#,##0" sourceLinked="0"/>
        <c:majorTickMark val="none"/>
        <c:minorTickMark val="none"/>
        <c:tickLblPos val="nextTo"/>
        <c:spPr>
          <a:ln w="9525">
            <a:noFill/>
          </a:ln>
          <a:effectLst/>
        </c:spPr>
        <c:crossAx val="52926441"/>
        <c:crosses val="autoZero"/>
        <c:crossBetween val="between"/>
      </c:valAx>
    </c:plotArea>
    <c:plotVisOnly val="1"/>
    <c:dispBlanksAs val="gap"/>
    <c:showDLblsOverMax val="0"/>
  </c:chart>
  <c:spPr>
    <a:ln w="9525">
      <a:noFill/>
    </a:ln>
    <a:effectLst/>
  </c:spPr>
  <c:txPr>
    <a:bodyPr vert="horz" rot="0" wrap="square"/>
    <a:lstStyle/>
    <a:p>
      <a:pPr>
        <a:defRPr lang="en-US" sz="900" u="none" baseline="0">
          <a:latin typeface="Arial"/>
        </a:defRPr>
      </a:pPr>
      <a:endParaRPr lang="en-US"/>
    </a:p>
  </c:txPr>
</c:chartSpace>
</file>

<file path=xl/charts/chart38.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575"/>
          <c:y val="0.05025"/>
          <c:w val="0.46375"/>
          <c:h val="0.65575"/>
        </c:manualLayout>
      </c:layout>
      <c:lineChart>
        <c:grouping val="standard"/>
        <c:varyColors val="0"/>
        <c:ser>
          <c:idx val="0"/>
          <c:order val="0"/>
          <c:tx>
            <c:strRef>
              <c:f>PREIS2!$AE$78</c:f>
            </c:strRef>
          </c:tx>
          <c:spPr>
            <a:ln w="28575" cmpd="sng">
              <a:solidFill>
                <a:srgbClr val="FFBF00"/>
              </a:solidFill>
            </a:ln>
            <a:effectLst/>
          </c:spPr>
          <c:marker>
            <c:symbol val="none"/>
          </c:marker>
          <c:cat>
            <c:strRef>
              <c:f>PREIS2!$AF$76:$CQ$76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PREIS2!$AF$78:$CQ$78</c:f>
              <c:numCache>
                <c:formatCode>0.0</c:formatCode>
                <c:ptCount val="64"/>
                <c:pt idx="0">
                  <c:v>100</c:v>
                </c:pt>
                <c:pt idx="1">
                  <c:v>97.5311958850498</c:v>
                </c:pt>
                <c:pt idx="2">
                  <c:v>100.672702749422</c:v>
                </c:pt>
                <c:pt idx="3">
                  <c:v>108.812649663894</c:v>
                </c:pt>
                <c:pt idx="4">
                  <c:v>120.855911065961</c:v>
                </c:pt>
                <c:pt idx="5">
                  <c:v>127.929947037322</c:v>
                </c:pt>
                <c:pt idx="6">
                  <c:v>130.528294736003</c:v>
                </c:pt>
                <c:pt idx="7">
                  <c:v>125.474968457212</c:v>
                </c:pt>
                <c:pt idx="8">
                  <c:v>124.388036628505</c:v>
                </c:pt>
                <c:pt idx="9">
                  <c:v>125.71560499973</c:v>
                </c:pt>
                <c:pt idx="10">
                  <c:v>125.366631210797</c:v>
                </c:pt>
                <c:pt idx="11">
                  <c:v>123.604351408351</c:v>
                </c:pt>
                <c:pt idx="12">
                  <c:v>118.625900687218</c:v>
                </c:pt>
                <c:pt idx="13">
                  <c:v>113.804085091716</c:v>
                </c:pt>
                <c:pt idx="14">
                  <c:v>112.494099700506</c:v>
                </c:pt>
                <c:pt idx="15">
                  <c:v>117.030700835287</c:v>
                </c:pt>
                <c:pt idx="16">
                  <c:v>124.366016175185</c:v>
                </c:pt>
                <c:pt idx="17">
                  <c:v>132.346339934088</c:v>
                </c:pt>
                <c:pt idx="18">
                  <c:v>136.302763690141</c:v>
                </c:pt>
                <c:pt idx="19">
                  <c:v>139.671400094218</c:v>
                </c:pt>
                <c:pt idx="20">
                  <c:v>138.601218979814</c:v>
                </c:pt>
                <c:pt idx="21">
                  <c:v>137.967504038416</c:v>
                </c:pt>
                <c:pt idx="22">
                  <c:v>137.906367745629</c:v>
                </c:pt>
                <c:pt idx="23">
                  <c:v>139.786332048895</c:v>
                </c:pt>
                <c:pt idx="24">
                  <c:v>142.915159758704</c:v>
                </c:pt>
                <c:pt idx="25">
                  <c:v>139.542472293149</c:v>
                </c:pt>
                <c:pt idx="26">
                  <c:v>136.29390314483</c:v>
                </c:pt>
                <c:pt idx="27">
                  <c:v>132.760943745201</c:v>
                </c:pt>
                <c:pt idx="28">
                  <c:v>133.004803218232</c:v>
                </c:pt>
                <c:pt idx="29">
                  <c:v>129.849526775942</c:v>
                </c:pt>
                <c:pt idx="30">
                  <c:v>125.315292752998</c:v>
                </c:pt>
                <c:pt idx="31">
                  <c:v>124.368114536821</c:v>
                </c:pt>
                <c:pt idx="32">
                  <c:v>125.399170888722</c:v>
                </c:pt>
                <c:pt idx="33">
                  <c:v>125.82295242968</c:v>
                </c:pt>
                <c:pt idx="34">
                  <c:v>127.17378557223</c:v>
                </c:pt>
                <c:pt idx="35">
                  <c:v>125.713295718583</c:v>
                </c:pt>
                <c:pt idx="36">
                  <c:v>124.109063432905</c:v>
                </c:pt>
                <c:pt idx="37">
                  <c:v>117.87272903673</c:v>
                </c:pt>
                <c:pt idx="38">
                  <c:v>113.321192953462</c:v>
                </c:pt>
                <c:pt idx="39">
                  <c:v>108.969892396208</c:v>
                </c:pt>
                <c:pt idx="40">
                  <c:v>108.042151836949</c:v>
                </c:pt>
                <c:pt idx="41">
                  <c:v>108.812563195254</c:v>
                </c:pt>
                <c:pt idx="42">
                  <c:v>113.330024684173</c:v>
                </c:pt>
                <c:pt idx="43">
                  <c:v>116.811531893892</c:v>
                </c:pt>
                <c:pt idx="44">
                  <c:v>120.896151204637</c:v>
                </c:pt>
                <c:pt idx="45">
                  <c:v>125.048433687587</c:v>
                </c:pt>
                <c:pt idx="46">
                  <c:v>129.751062715515</c:v>
                </c:pt>
                <c:pt idx="47">
                  <c:v>130.254614659026</c:v>
                </c:pt>
                <c:pt idx="48">
                  <c:v>126.717085023477</c:v>
                </c:pt>
                <c:pt idx="49">
                  <c:v>120.243008459937</c:v>
                </c:pt>
                <c:pt idx="50">
                  <c:v>114.39683306795</c:v>
                </c:pt>
                <c:pt idx="51">
                  <c:v>110.406296650363</c:v>
                </c:pt>
                <c:pt idx="52">
                  <c:v>109.557958144474</c:v>
                </c:pt>
                <c:pt idx="53">
                  <c:v>108.586060009261</c:v>
                </c:pt>
                <c:pt idx="54">
                  <c:v>109.632976088352</c:v>
                </c:pt>
                <c:pt idx="55">
                  <c:v>111.395100681332</c:v>
                </c:pt>
                <c:pt idx="56">
                  <c:v>116.964977989256</c:v>
                </c:pt>
                <c:pt idx="57">
                  <c:v>120.315673142401</c:v>
                </c:pt>
                <c:pt idx="58">
                  <c:v>120.041975089811</c:v>
                </c:pt>
                <c:pt idx="59">
                  <c:v>117.167905410637</c:v>
                </c:pt>
                <c:pt idx="60">
                  <c:v>116.647808297847</c:v>
                </c:pt>
                <c:pt idx="61">
                  <c:v>119.893634208708</c:v>
                </c:pt>
                <c:pt idx="62">
                  <c:v>125.888315894821</c:v>
                </c:pt>
                <c:pt idx="63">
                  <c:v>132.077907957214</c:v>
                </c:pt>
              </c:numCache>
            </c:numRef>
          </c:val>
          <c:smooth val="0"/>
        </c:ser>
        <c:ser>
          <c:idx val="1"/>
          <c:order val="1"/>
          <c:tx>
            <c:strRef>
              <c:f>PREIS2!$AE$79</c:f>
            </c:strRef>
          </c:tx>
          <c:spPr>
            <a:ln w="28575" cmpd="sng">
              <a:solidFill>
                <a:srgbClr val="02DC00"/>
              </a:solidFill>
            </a:ln>
            <a:effectLst/>
          </c:spPr>
          <c:marker>
            <c:symbol val="none"/>
          </c:marker>
          <c:cat>
            <c:strRef>
              <c:f>PREIS2!$AF$76:$CQ$76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PREIS2!$AF$79:$CQ$79</c:f>
              <c:numCache>
                <c:formatCode>0.0</c:formatCode>
                <c:ptCount val="64"/>
                <c:pt idx="0">
                  <c:v>100</c:v>
                </c:pt>
                <c:pt idx="1">
                  <c:v>97.630258129875</c:v>
                </c:pt>
                <c:pt idx="2">
                  <c:v>98.7332618940608</c:v>
                </c:pt>
                <c:pt idx="3">
                  <c:v>99.8362656582467</c:v>
                </c:pt>
                <c:pt idx="4">
                  <c:v>101.686545644938</c:v>
                </c:pt>
                <c:pt idx="5">
                  <c:v>105.755315176349</c:v>
                </c:pt>
                <c:pt idx="6">
                  <c:v>109.82408470776</c:v>
                </c:pt>
                <c:pt idx="7">
                  <c:v>103.525007753246</c:v>
                </c:pt>
                <c:pt idx="8">
                  <c:v>102.847465825643</c:v>
                </c:pt>
                <c:pt idx="9">
                  <c:v>106.316429677071</c:v>
                </c:pt>
                <c:pt idx="10">
                  <c:v>104.00640893517</c:v>
                </c:pt>
                <c:pt idx="11">
                  <c:v>99.1605956230137</c:v>
                </c:pt>
                <c:pt idx="12">
                  <c:v>102.470485444584</c:v>
                </c:pt>
                <c:pt idx="13">
                  <c:v>99.387776009094</c:v>
                </c:pt>
                <c:pt idx="14">
                  <c:v>95.3186037115079</c:v>
                </c:pt>
                <c:pt idx="15">
                  <c:v>103.090716772658</c:v>
                </c:pt>
                <c:pt idx="16">
                  <c:v>105.890801822763</c:v>
                </c:pt>
                <c:pt idx="17">
                  <c:v>106.023942104911</c:v>
                </c:pt>
                <c:pt idx="18">
                  <c:v>116.142945098616</c:v>
                </c:pt>
                <c:pt idx="19">
                  <c:v>115.111864832134</c:v>
                </c:pt>
                <c:pt idx="20">
                  <c:v>114.53252609594</c:v>
                </c:pt>
                <c:pt idx="21">
                  <c:v>116.391386017691</c:v>
                </c:pt>
                <c:pt idx="22">
                  <c:v>113.841787698754</c:v>
                </c:pt>
                <c:pt idx="23">
                  <c:v>113.541277685895</c:v>
                </c:pt>
                <c:pt idx="24">
                  <c:v>117.682460111361</c:v>
                </c:pt>
                <c:pt idx="25">
                  <c:v>115.559506903028</c:v>
                </c:pt>
                <c:pt idx="26">
                  <c:v>112.439391569473</c:v>
                </c:pt>
                <c:pt idx="27">
                  <c:v>119.673304225447</c:v>
                </c:pt>
                <c:pt idx="28">
                  <c:v>116.307768003154</c:v>
                </c:pt>
                <c:pt idx="29">
                  <c:v>113.514458752586</c:v>
                </c:pt>
                <c:pt idx="30">
                  <c:v>112.331308969799</c:v>
                </c:pt>
                <c:pt idx="31">
                  <c:v>113.117738955052</c:v>
                </c:pt>
                <c:pt idx="32">
                  <c:v>115.371468481843</c:v>
                </c:pt>
                <c:pt idx="33">
                  <c:v>112.851049361607</c:v>
                </c:pt>
                <c:pt idx="34">
                  <c:v>108.755076565811</c:v>
                </c:pt>
                <c:pt idx="35">
                  <c:v>111.951328128412</c:v>
                </c:pt>
                <c:pt idx="36">
                  <c:v>106.334220810216</c:v>
                </c:pt>
                <c:pt idx="37">
                  <c:v>100.739499514413</c:v>
                </c:pt>
                <c:pt idx="38">
                  <c:v>95.1893978062611</c:v>
                </c:pt>
                <c:pt idx="39">
                  <c:v>92.3358630288304</c:v>
                </c:pt>
                <c:pt idx="40">
                  <c:v>87.7470767943842</c:v>
                </c:pt>
                <c:pt idx="41">
                  <c:v>90.052887469711</c:v>
                </c:pt>
                <c:pt idx="42">
                  <c:v>92.9165439854172</c:v>
                </c:pt>
                <c:pt idx="43">
                  <c:v>96.251146496856</c:v>
                </c:pt>
                <c:pt idx="44">
                  <c:v>98.9523916944112</c:v>
                </c:pt>
                <c:pt idx="45">
                  <c:v>102.119237438377</c:v>
                </c:pt>
                <c:pt idx="46">
                  <c:v>105.453657991919</c:v>
                </c:pt>
                <c:pt idx="47">
                  <c:v>107.196757791376</c:v>
                </c:pt>
                <c:pt idx="48">
                  <c:v>104.914560489647</c:v>
                </c:pt>
                <c:pt idx="49">
                  <c:v>100.836799495978</c:v>
                </c:pt>
                <c:pt idx="50">
                  <c:v>96.9291554419833</c:v>
                </c:pt>
                <c:pt idx="51">
                  <c:v>100.973820917058</c:v>
                </c:pt>
                <c:pt idx="52">
                  <c:v>102.252373808156</c:v>
                </c:pt>
                <c:pt idx="53">
                  <c:v>102.86693860426</c:v>
                </c:pt>
                <c:pt idx="54">
                  <c:v>100.387062408096</c:v>
                </c:pt>
                <c:pt idx="55">
                  <c:v>104.617426804176</c:v>
                </c:pt>
                <c:pt idx="56">
                  <c:v>107.769556022706</c:v>
                </c:pt>
                <c:pt idx="57">
                  <c:v>110.93114877709</c:v>
                </c:pt>
                <c:pt idx="58">
                  <c:v>108.497331370473</c:v>
                </c:pt>
                <c:pt idx="59">
                  <c:v>105.242186031745</c:v>
                </c:pt>
                <c:pt idx="60">
                  <c:v>107.315571493635</c:v>
                </c:pt>
                <c:pt idx="61">
                  <c:v>107.750725692283</c:v>
                </c:pt>
                <c:pt idx="62">
                  <c:v>112.929869433851</c:v>
                </c:pt>
                <c:pt idx="63">
                  <c:v>113.412889225359</c:v>
                </c:pt>
              </c:numCache>
            </c:numRef>
          </c:val>
          <c:smooth val="0"/>
        </c:ser>
        <c:ser>
          <c:idx val="2"/>
          <c:order val="2"/>
          <c:tx>
            <c:strRef>
              <c:f>PREIS2!$AE$80</c:f>
            </c:strRef>
          </c:tx>
          <c:spPr>
            <a:ln w="28575" cmpd="sng">
              <a:solidFill>
                <a:srgbClr val="0200DC"/>
              </a:solidFill>
            </a:ln>
            <a:effectLst/>
          </c:spPr>
          <c:marker>
            <c:symbol val="none"/>
          </c:marker>
          <c:cat>
            <c:strRef>
              <c:f>PREIS2!$AF$76:$CQ$76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PREIS2!$AF$80:$CQ$80</c:f>
              <c:numCache>
                <c:formatCode>0.0</c:formatCode>
                <c:ptCount val="64"/>
                <c:pt idx="0">
                  <c:v>100</c:v>
                </c:pt>
                <c:pt idx="1">
                  <c:v>101.765180044251</c:v>
                </c:pt>
                <c:pt idx="2">
                  <c:v>110.209968978201</c:v>
                </c:pt>
                <c:pt idx="3">
                  <c:v>105.751042274976</c:v>
                </c:pt>
                <c:pt idx="4">
                  <c:v>107.438932106596</c:v>
                </c:pt>
                <c:pt idx="5">
                  <c:v>117.667502346548</c:v>
                </c:pt>
                <c:pt idx="6">
                  <c:v>113.751154355685</c:v>
                </c:pt>
                <c:pt idx="7">
                  <c:v>106.922759816734</c:v>
                </c:pt>
                <c:pt idx="8">
                  <c:v>106.068984488791</c:v>
                </c:pt>
                <c:pt idx="9">
                  <c:v>109.99388502139</c:v>
                </c:pt>
                <c:pt idx="10">
                  <c:v>108.036388286466</c:v>
                </c:pt>
                <c:pt idx="11">
                  <c:v>104.047281050285</c:v>
                </c:pt>
                <c:pt idx="12">
                  <c:v>109.810175229874</c:v>
                </c:pt>
                <c:pt idx="13">
                  <c:v>108.274122044085</c:v>
                </c:pt>
                <c:pt idx="14">
                  <c:v>104.716884088566</c:v>
                </c:pt>
                <c:pt idx="15">
                  <c:v>113.883955462372</c:v>
                </c:pt>
                <c:pt idx="16">
                  <c:v>116.401887367168</c:v>
                </c:pt>
                <c:pt idx="17">
                  <c:v>114.580131951327</c:v>
                </c:pt>
                <c:pt idx="18">
                  <c:v>122.683757063288</c:v>
                </c:pt>
                <c:pt idx="19">
                  <c:v>121.360971823794</c:v>
                </c:pt>
                <c:pt idx="20">
                  <c:v>121.099591566615</c:v>
                </c:pt>
                <c:pt idx="21">
                  <c:v>124.442405035601</c:v>
                </c:pt>
                <c:pt idx="22">
                  <c:v>122.461064013136</c:v>
                </c:pt>
                <c:pt idx="23">
                  <c:v>121.124153185762</c:v>
                </c:pt>
                <c:pt idx="24">
                  <c:v>124.188580789098</c:v>
                </c:pt>
                <c:pt idx="25">
                  <c:v>121.149263190612</c:v>
                </c:pt>
                <c:pt idx="26">
                  <c:v>118.820098751555</c:v>
                </c:pt>
                <c:pt idx="27">
                  <c:v>126.072147184454</c:v>
                </c:pt>
                <c:pt idx="28">
                  <c:v>123.516097215864</c:v>
                </c:pt>
                <c:pt idx="29">
                  <c:v>117.764761664422</c:v>
                </c:pt>
                <c:pt idx="30">
                  <c:v>117.237522638411</c:v>
                </c:pt>
                <c:pt idx="31">
                  <c:v>118.587585534912</c:v>
                </c:pt>
                <c:pt idx="32">
                  <c:v>119.964162642604</c:v>
                </c:pt>
                <c:pt idx="33">
                  <c:v>118.087509141311</c:v>
                </c:pt>
                <c:pt idx="34">
                  <c:v>115.547928429243</c:v>
                </c:pt>
                <c:pt idx="35">
                  <c:v>119.607444383205</c:v>
                </c:pt>
                <c:pt idx="36">
                  <c:v>114.170723278928</c:v>
                </c:pt>
                <c:pt idx="37">
                  <c:v>107.3265062</c:v>
                </c:pt>
                <c:pt idx="38">
                  <c:v>101.540135832116</c:v>
                </c:pt>
                <c:pt idx="39">
                  <c:v>96.5197854729314</c:v>
                </c:pt>
                <c:pt idx="40">
                  <c:v>91.7227139662176</c:v>
                </c:pt>
                <c:pt idx="41">
                  <c:v>94.3009066809053</c:v>
                </c:pt>
                <c:pt idx="42">
                  <c:v>97.2096279047082</c:v>
                </c:pt>
                <c:pt idx="43">
                  <c:v>101.172694582606</c:v>
                </c:pt>
                <c:pt idx="44">
                  <c:v>104.907671816775</c:v>
                </c:pt>
                <c:pt idx="45">
                  <c:v>107.539011752613</c:v>
                </c:pt>
                <c:pt idx="46">
                  <c:v>111.54186881947</c:v>
                </c:pt>
                <c:pt idx="47">
                  <c:v>113.177456843238</c:v>
                </c:pt>
                <c:pt idx="48">
                  <c:v>112.34896382401</c:v>
                </c:pt>
                <c:pt idx="49">
                  <c:v>106.701316648084</c:v>
                </c:pt>
                <c:pt idx="50">
                  <c:v>101.543484920179</c:v>
                </c:pt>
                <c:pt idx="51">
                  <c:v>104.44865587715</c:v>
                </c:pt>
                <c:pt idx="52">
                  <c:v>104.143506775739</c:v>
                </c:pt>
                <c:pt idx="53">
                  <c:v>104.026573876076</c:v>
                </c:pt>
                <c:pt idx="54">
                  <c:v>100.684241724677</c:v>
                </c:pt>
                <c:pt idx="55">
                  <c:v>105.577974608314</c:v>
                </c:pt>
                <c:pt idx="56">
                  <c:v>107.307141035613</c:v>
                </c:pt>
                <c:pt idx="57">
                  <c:v>112.134870384737</c:v>
                </c:pt>
                <c:pt idx="58">
                  <c:v>110.627156186856</c:v>
                </c:pt>
                <c:pt idx="59">
                  <c:v>108.144888903916</c:v>
                </c:pt>
                <c:pt idx="60">
                  <c:v>110.151289037564</c:v>
                </c:pt>
                <c:pt idx="61">
                  <c:v>110.287990985942</c:v>
                </c:pt>
                <c:pt idx="62">
                  <c:v>114.170480010007</c:v>
                </c:pt>
                <c:pt idx="63">
                  <c:v>113.681465126805</c:v>
                </c:pt>
              </c:numCache>
            </c:numRef>
          </c:val>
          <c:smooth val="0"/>
        </c:ser>
        <c:ser>
          <c:idx val="3"/>
          <c:order val="3"/>
          <c:tx>
            <c:strRef>
              <c:f>PREIS2!$AE$81</c:f>
            </c:strRef>
          </c:tx>
          <c:spPr>
            <a:ln w="28575" cmpd="sng">
              <a:solidFill>
                <a:srgbClr val="FF0000"/>
              </a:solidFill>
            </a:ln>
            <a:effectLst/>
          </c:spPr>
          <c:marker>
            <c:symbol val="none"/>
          </c:marker>
          <c:cat>
            <c:strRef>
              <c:f>PREIS2!$AF$76:$CQ$76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PREIS2!$AF$81:$CQ$81</c:f>
              <c:numCache>
                <c:formatCode>0.0</c:formatCode>
                <c:ptCount val="64"/>
                <c:pt idx="0">
                  <c:v>100</c:v>
                </c:pt>
                <c:pt idx="1">
                  <c:v>98.5270252530066</c:v>
                </c:pt>
                <c:pt idx="2">
                  <c:v>98.8397910178367</c:v>
                </c:pt>
                <c:pt idx="3">
                  <c:v>99.1525567826667</c:v>
                </c:pt>
                <c:pt idx="4">
                  <c:v>100.637019422859</c:v>
                </c:pt>
                <c:pt idx="5">
                  <c:v>104.094576531893</c:v>
                </c:pt>
                <c:pt idx="6">
                  <c:v>107.552133640926</c:v>
                </c:pt>
                <c:pt idx="7">
                  <c:v>101.09572568566</c:v>
                </c:pt>
                <c:pt idx="8">
                  <c:v>100.23481538038</c:v>
                </c:pt>
                <c:pt idx="9">
                  <c:v>103.555044451318</c:v>
                </c:pt>
                <c:pt idx="10">
                  <c:v>100.887902452157</c:v>
                </c:pt>
                <c:pt idx="11">
                  <c:v>96.4399318970261</c:v>
                </c:pt>
                <c:pt idx="12">
                  <c:v>100.842856377732</c:v>
                </c:pt>
                <c:pt idx="13">
                  <c:v>99.1221234563353</c:v>
                </c:pt>
                <c:pt idx="14">
                  <c:v>96.3081850077376</c:v>
                </c:pt>
                <c:pt idx="15">
                  <c:v>105.252726411246</c:v>
                </c:pt>
                <c:pt idx="16">
                  <c:v>107.739724331149</c:v>
                </c:pt>
                <c:pt idx="17">
                  <c:v>106.087299354446</c:v>
                </c:pt>
                <c:pt idx="18">
                  <c:v>114.017429957517</c:v>
                </c:pt>
                <c:pt idx="19">
                  <c:v>112.863713585581</c:v>
                </c:pt>
                <c:pt idx="20">
                  <c:v>112.686947778126</c:v>
                </c:pt>
                <c:pt idx="21">
                  <c:v>115.279359112429</c:v>
                </c:pt>
                <c:pt idx="22">
                  <c:v>112.967296536637</c:v>
                </c:pt>
                <c:pt idx="23">
                  <c:v>111.825636320135</c:v>
                </c:pt>
                <c:pt idx="24">
                  <c:v>115.096319929907</c:v>
                </c:pt>
                <c:pt idx="25">
                  <c:v>113.007065767905</c:v>
                </c:pt>
                <c:pt idx="26">
                  <c:v>109.622237256414</c:v>
                </c:pt>
                <c:pt idx="27">
                  <c:v>116.63521714024</c:v>
                </c:pt>
                <c:pt idx="28">
                  <c:v>115.11036445037</c:v>
                </c:pt>
                <c:pt idx="29">
                  <c:v>111.551443772773</c:v>
                </c:pt>
                <c:pt idx="30">
                  <c:v>110.608070143183</c:v>
                </c:pt>
                <c:pt idx="31">
                  <c:v>112.182251543769</c:v>
                </c:pt>
                <c:pt idx="32">
                  <c:v>113.740071056568</c:v>
                </c:pt>
                <c:pt idx="33">
                  <c:v>110.698185792908</c:v>
                </c:pt>
                <c:pt idx="34">
                  <c:v>106.965247785642</c:v>
                </c:pt>
                <c:pt idx="35">
                  <c:v>109.884913785438</c:v>
                </c:pt>
                <c:pt idx="36">
                  <c:v>104.766378333181</c:v>
                </c:pt>
                <c:pt idx="37">
                  <c:v>98.6258643261651</c:v>
                </c:pt>
                <c:pt idx="38">
                  <c:v>93.7558186568115</c:v>
                </c:pt>
                <c:pt idx="39">
                  <c:v>90.5920640646764</c:v>
                </c:pt>
                <c:pt idx="40">
                  <c:v>86.0665670942206</c:v>
                </c:pt>
                <c:pt idx="41">
                  <c:v>88.3109027877921</c:v>
                </c:pt>
                <c:pt idx="42">
                  <c:v>91.090099426257</c:v>
                </c:pt>
                <c:pt idx="43">
                  <c:v>94.565115262674</c:v>
                </c:pt>
                <c:pt idx="44">
                  <c:v>97.5923600445224</c:v>
                </c:pt>
                <c:pt idx="45">
                  <c:v>99.6944133788059</c:v>
                </c:pt>
                <c:pt idx="46">
                  <c:v>102.648543868547</c:v>
                </c:pt>
                <c:pt idx="47">
                  <c:v>104.266648287751</c:v>
                </c:pt>
                <c:pt idx="48">
                  <c:v>102.96565422943</c:v>
                </c:pt>
                <c:pt idx="49">
                  <c:v>99.6164355589012</c:v>
                </c:pt>
                <c:pt idx="50">
                  <c:v>95.5068332476347</c:v>
                </c:pt>
                <c:pt idx="51">
                  <c:v>98.9170626521384</c:v>
                </c:pt>
                <c:pt idx="52">
                  <c:v>99.917424858878</c:v>
                </c:pt>
                <c:pt idx="53">
                  <c:v>100.144914681867</c:v>
                </c:pt>
                <c:pt idx="54">
                  <c:v>97.5325885560342</c:v>
                </c:pt>
                <c:pt idx="55">
                  <c:v>101.633426543679</c:v>
                </c:pt>
                <c:pt idx="56">
                  <c:v>103.128676525722</c:v>
                </c:pt>
                <c:pt idx="57">
                  <c:v>106.259011488159</c:v>
                </c:pt>
                <c:pt idx="58">
                  <c:v>105.976059375717</c:v>
                </c:pt>
                <c:pt idx="59">
                  <c:v>102.738734501513</c:v>
                </c:pt>
                <c:pt idx="60">
                  <c:v>103.263811213911</c:v>
                </c:pt>
                <c:pt idx="61">
                  <c:v>104.04719400942</c:v>
                </c:pt>
                <c:pt idx="62">
                  <c:v>107.785004853397</c:v>
                </c:pt>
                <c:pt idx="63">
                  <c:v>107.362067121425</c:v>
                </c:pt>
              </c:numCache>
            </c:numRef>
          </c:val>
          <c:smooth val="0"/>
        </c:ser>
        <c:dLbls>
          <c:showLegendKey val="0"/>
          <c:showVal val="0"/>
          <c:showCatName val="0"/>
          <c:showSerName val="0"/>
          <c:showPercent val="0"/>
          <c:showBubbleSize val="0"/>
          <c:showLeaderLines val="0"/>
        </c:dLbls>
        <c:marker val="1"/>
        <c:axId val="27761177"/>
        <c:axId val="47595082"/>
      </c:lineChart>
      <c:catAx>
        <c:axId val="27761177"/>
        <c:scaling>
          <c:orientation val="minMax"/>
        </c:scaling>
        <c:delete val="0"/>
        <c:axPos val="b"/>
        <c:numFmt formatCode="General" sourceLinked="1"/>
        <c:majorTickMark val="none"/>
        <c:minorTickMark val="none"/>
        <c:tickLblPos val="nextTo"/>
        <c:spPr>
          <a:ln w="9525" cap="flat" cmpd="sng"/>
        </c:spPr>
        <c:txPr>
          <a:bodyPr vert="horz" rot="-5400000" wrap="square"/>
          <a:lstStyle/>
          <a:p>
            <a:pPr>
              <a:defRPr lang="en-US" sz="900" b="0" i="0" u="none" baseline="0">
                <a:solidFill>
                  <a:srgbClr val="000000"/>
                </a:solidFill>
                <a:latin typeface="Arial"/>
                <a:ea typeface="Arial"/>
                <a:cs typeface="Arial"/>
              </a:defRPr>
            </a:pPr>
            <a:endParaRPr lang="en-US"/>
          </a:p>
        </c:txPr>
        <c:crossAx val="47595082"/>
        <c:crosses val="autoZero"/>
        <c:auto val="1"/>
        <c:lblOffset val="100"/>
        <c:tickLblSkip val="4"/>
        <c:noMultiLvlLbl val="0"/>
      </c:catAx>
      <c:valAx>
        <c:axId val="47595082"/>
        <c:scaling>
          <c:orientation val="minMax"/>
          <c:min val="0"/>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7761177"/>
        <c:crosses val="autoZero"/>
        <c:crossBetween val="between"/>
      </c:valAx>
    </c:plotArea>
    <c:legend>
      <c:legendPos val="b"/>
      <c:layout>
        <c:manualLayout>
          <c:xMode val="edge"/>
          <c:yMode val="edge"/>
          <c:x val="0"/>
          <c:y val="0.88675"/>
          <c:w val="1"/>
          <c:h val="0.0905"/>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39.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75"/>
          <c:y val="0.04825"/>
          <c:w val="0.885"/>
          <c:h val="0.721"/>
        </c:manualLayout>
      </c:layout>
      <c:lineChart>
        <c:grouping val="standard"/>
        <c:varyColors val="0"/>
        <c:ser>
          <c:idx val="0"/>
          <c:order val="0"/>
          <c:tx>
            <c:strRef>
              <c:f>PREIS2!$AE$86</c:f>
            </c:strRef>
          </c:tx>
          <c:spPr>
            <a:ln w="28575" cmpd="sng">
              <a:solidFill>
                <a:srgbClr val="FFBF00"/>
              </a:solidFill>
            </a:ln>
            <a:effectLst/>
          </c:spPr>
          <c:marker>
            <c:symbol val="none"/>
          </c:marker>
          <c:cat>
            <c:strRef>
              <c:f>PREIS2!$AF$76:$CQ$76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PREIS2!$AF$86:$CQ$86</c:f>
              <c:numCache>
                <c:formatCode>0.0</c:formatCode>
                <c:ptCount val="64"/>
                <c:pt idx="0">
                  <c:v>100</c:v>
                </c:pt>
                <c:pt idx="1">
                  <c:v>95.1077625959507</c:v>
                </c:pt>
                <c:pt idx="2">
                  <c:v>108.617224043096</c:v>
                </c:pt>
                <c:pt idx="3">
                  <c:v>144.172968780299</c:v>
                </c:pt>
                <c:pt idx="4">
                  <c:v>204.045176577421</c:v>
                </c:pt>
                <c:pt idx="5">
                  <c:v>253.914877717713</c:v>
                </c:pt>
                <c:pt idx="6">
                  <c:v>271.936794411575</c:v>
                </c:pt>
                <c:pt idx="7">
                  <c:v>249.147027246887</c:v>
                </c:pt>
                <c:pt idx="8">
                  <c:v>239.779225017381</c:v>
                </c:pt>
                <c:pt idx="9">
                  <c:v>249.794501435416</c:v>
                </c:pt>
                <c:pt idx="10">
                  <c:v>251.798880990556</c:v>
                </c:pt>
                <c:pt idx="11">
                  <c:v>242.167170362804</c:v>
                </c:pt>
                <c:pt idx="12">
                  <c:v>209.092542932411</c:v>
                </c:pt>
                <c:pt idx="13">
                  <c:v>175.410169459461</c:v>
                </c:pt>
                <c:pt idx="14">
                  <c:v>163.047621750214</c:v>
                </c:pt>
                <c:pt idx="15">
                  <c:v>192.163623206913</c:v>
                </c:pt>
                <c:pt idx="16">
                  <c:v>242.465604411716</c:v>
                </c:pt>
                <c:pt idx="17">
                  <c:v>307.278290932997</c:v>
                </c:pt>
                <c:pt idx="18">
                  <c:v>344.530049139934</c:v>
                </c:pt>
                <c:pt idx="19">
                  <c:v>378.610177026727</c:v>
                </c:pt>
                <c:pt idx="20">
                  <c:v>379.147452905594</c:v>
                </c:pt>
                <c:pt idx="21">
                  <c:v>385.744689907632</c:v>
                </c:pt>
                <c:pt idx="22">
                  <c:v>398.71687547591</c:v>
                </c:pt>
                <c:pt idx="23">
                  <c:v>419.916570893457</c:v>
                </c:pt>
                <c:pt idx="24">
                  <c:v>439.267015706807</c:v>
                </c:pt>
                <c:pt idx="25">
                  <c:v>410.708154201962</c:v>
                </c:pt>
                <c:pt idx="26">
                  <c:v>370.125380136874</c:v>
                </c:pt>
                <c:pt idx="27">
                  <c:v>335.503719784144</c:v>
                </c:pt>
                <c:pt idx="28">
                  <c:v>324.76340470211</c:v>
                </c:pt>
                <c:pt idx="29">
                  <c:v>309.040045025233</c:v>
                </c:pt>
                <c:pt idx="30">
                  <c:v>283.702474022996</c:v>
                </c:pt>
                <c:pt idx="31">
                  <c:v>284.567034152017</c:v>
                </c:pt>
                <c:pt idx="32">
                  <c:v>291.774854921325</c:v>
                </c:pt>
                <c:pt idx="33">
                  <c:v>289.169350681291</c:v>
                </c:pt>
                <c:pt idx="34">
                  <c:v>298.101562167455</c:v>
                </c:pt>
                <c:pt idx="35">
                  <c:v>287.64974909784</c:v>
                </c:pt>
                <c:pt idx="36">
                  <c:v>281.051566187565</c:v>
                </c:pt>
                <c:pt idx="37">
                  <c:v>217.447750393735</c:v>
                </c:pt>
                <c:pt idx="38">
                  <c:v>162.183061621192</c:v>
                </c:pt>
                <c:pt idx="39">
                  <c:v>112.340318865667</c:v>
                </c:pt>
                <c:pt idx="40">
                  <c:v>106.573589296103</c:v>
                </c:pt>
                <c:pt idx="41">
                  <c:v>115.567757771819</c:v>
                </c:pt>
                <c:pt idx="42">
                  <c:v>145.64054541069</c:v>
                </c:pt>
                <c:pt idx="43">
                  <c:v>170.918997148087</c:v>
                </c:pt>
                <c:pt idx="44">
                  <c:v>199.223882291179</c:v>
                </c:pt>
                <c:pt idx="45">
                  <c:v>225.344665314018</c:v>
                </c:pt>
                <c:pt idx="46">
                  <c:v>252.715811817759</c:v>
                </c:pt>
                <c:pt idx="47">
                  <c:v>254.425526723257</c:v>
                </c:pt>
                <c:pt idx="48">
                  <c:v>230.244695872204</c:v>
                </c:pt>
                <c:pt idx="49">
                  <c:v>179.434412599659</c:v>
                </c:pt>
                <c:pt idx="50">
                  <c:v>132.270458286167</c:v>
                </c:pt>
                <c:pt idx="51">
                  <c:v>101.084618816954</c:v>
                </c:pt>
                <c:pt idx="52">
                  <c:v>89.0887008978589</c:v>
                </c:pt>
                <c:pt idx="53">
                  <c:v>85.8658094406635</c:v>
                </c:pt>
                <c:pt idx="54">
                  <c:v>85.8081687336045</c:v>
                </c:pt>
                <c:pt idx="55">
                  <c:v>90.6017694581589</c:v>
                </c:pt>
                <c:pt idx="56">
                  <c:v>101.263637551378</c:v>
                </c:pt>
                <c:pt idx="57">
                  <c:v>104.246544141683</c:v>
                </c:pt>
                <c:pt idx="58">
                  <c:v>95.7561788393999</c:v>
                </c:pt>
                <c:pt idx="59">
                  <c:v>82.6861485137623</c:v>
                </c:pt>
                <c:pt idx="60">
                  <c:v>71.9960143045816</c:v>
                </c:pt>
                <c:pt idx="61">
                  <c:v>68.5048718645345</c:v>
                </c:pt>
                <c:pt idx="62">
                  <c:v>73.301798014496</c:v>
                </c:pt>
                <c:pt idx="63">
                  <c:v>84.2878950849221</c:v>
                </c:pt>
              </c:numCache>
            </c:numRef>
          </c:val>
          <c:smooth val="0"/>
        </c:ser>
        <c:ser>
          <c:idx val="1"/>
          <c:order val="1"/>
          <c:tx>
            <c:strRef>
              <c:f>PREIS2!$AE$87</c:f>
            </c:strRef>
          </c:tx>
          <c:spPr>
            <a:ln w="28575" cmpd="sng">
              <a:solidFill>
                <a:srgbClr val="02DC00"/>
              </a:solidFill>
            </a:ln>
            <a:effectLst/>
          </c:spPr>
          <c:marker>
            <c:symbol val="none"/>
          </c:marker>
          <c:cat>
            <c:strRef>
              <c:f>PREIS2!$AF$76:$CQ$76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PREIS2!$AF$87:$CQ$87</c:f>
              <c:numCache>
                <c:formatCode>0.0</c:formatCode>
                <c:ptCount val="64"/>
                <c:pt idx="0">
                  <c:v>100</c:v>
                </c:pt>
                <c:pt idx="1">
                  <c:v>98.0418780948317</c:v>
                </c:pt>
                <c:pt idx="2">
                  <c:v>115.777981101574</c:v>
                </c:pt>
                <c:pt idx="3">
                  <c:v>101.807033768096</c:v>
                </c:pt>
                <c:pt idx="4">
                  <c:v>105.64403645247</c:v>
                </c:pt>
                <c:pt idx="5">
                  <c:v>133.527967463826</c:v>
                </c:pt>
                <c:pt idx="6">
                  <c:v>123.626381581312</c:v>
                </c:pt>
                <c:pt idx="7">
                  <c:v>107.772210072491</c:v>
                </c:pt>
                <c:pt idx="8">
                  <c:v>105.264751970106</c:v>
                </c:pt>
                <c:pt idx="9">
                  <c:v>113.08804865431</c:v>
                </c:pt>
                <c:pt idx="10">
                  <c:v>108.486168739389</c:v>
                </c:pt>
                <c:pt idx="11">
                  <c:v>98.0515473219478</c:v>
                </c:pt>
                <c:pt idx="12">
                  <c:v>106.393143018469</c:v>
                </c:pt>
                <c:pt idx="13">
                  <c:v>100.78743445156</c:v>
                </c:pt>
                <c:pt idx="14">
                  <c:v>91.388299356169</c:v>
                </c:pt>
                <c:pt idx="15">
                  <c:v>107.801644337388</c:v>
                </c:pt>
                <c:pt idx="16">
                  <c:v>114.907117249204</c:v>
                </c:pt>
                <c:pt idx="17">
                  <c:v>116.439353650948</c:v>
                </c:pt>
                <c:pt idx="18">
                  <c:v>143.231295410143</c:v>
                </c:pt>
                <c:pt idx="19">
                  <c:v>142.286025045367</c:v>
                </c:pt>
                <c:pt idx="20">
                  <c:v>138.983208378825</c:v>
                </c:pt>
                <c:pt idx="21">
                  <c:v>141.959352534075</c:v>
                </c:pt>
                <c:pt idx="22">
                  <c:v>134.151567978933</c:v>
                </c:pt>
                <c:pt idx="23">
                  <c:v>131.742081898354</c:v>
                </c:pt>
                <c:pt idx="24">
                  <c:v>139.730957633532</c:v>
                </c:pt>
                <c:pt idx="25">
                  <c:v>131.602097860335</c:v>
                </c:pt>
                <c:pt idx="26">
                  <c:v>123.513272306894</c:v>
                </c:pt>
                <c:pt idx="27">
                  <c:v>138.927843004845</c:v>
                </c:pt>
                <c:pt idx="28">
                  <c:v>130.627108841629</c:v>
                </c:pt>
                <c:pt idx="29">
                  <c:v>124.832346201765</c:v>
                </c:pt>
                <c:pt idx="30">
                  <c:v>124.664388624336</c:v>
                </c:pt>
                <c:pt idx="31">
                  <c:v>129.249890316321</c:v>
                </c:pt>
                <c:pt idx="32">
                  <c:v>133.508047304755</c:v>
                </c:pt>
                <c:pt idx="33">
                  <c:v>127.147066100544</c:v>
                </c:pt>
                <c:pt idx="34">
                  <c:v>128.188162642606</c:v>
                </c:pt>
                <c:pt idx="35">
                  <c:v>137.871479942429</c:v>
                </c:pt>
                <c:pt idx="36">
                  <c:v>123.514151327541</c:v>
                </c:pt>
                <c:pt idx="37">
                  <c:v>110.119479588753</c:v>
                </c:pt>
                <c:pt idx="38">
                  <c:v>97.8763248974072</c:v>
                </c:pt>
                <c:pt idx="39">
                  <c:v>80.0159955904189</c:v>
                </c:pt>
                <c:pt idx="40">
                  <c:v>69.2374185645543</c:v>
                </c:pt>
                <c:pt idx="41">
                  <c:v>75.8859300077227</c:v>
                </c:pt>
                <c:pt idx="42">
                  <c:v>79.993231541019</c:v>
                </c:pt>
                <c:pt idx="43">
                  <c:v>91.0067397615425</c:v>
                </c:pt>
                <c:pt idx="44">
                  <c:v>95.4047127399311</c:v>
                </c:pt>
                <c:pt idx="45">
                  <c:v>103.106316771637</c:v>
                </c:pt>
                <c:pt idx="46">
                  <c:v>109.18782111723</c:v>
                </c:pt>
                <c:pt idx="47">
                  <c:v>112.863749755635</c:v>
                </c:pt>
                <c:pt idx="48">
                  <c:v>106.863121587367</c:v>
                </c:pt>
                <c:pt idx="49">
                  <c:v>106.131820133464</c:v>
                </c:pt>
                <c:pt idx="50">
                  <c:v>95.5544525599936</c:v>
                </c:pt>
                <c:pt idx="51">
                  <c:v>105.385158984022</c:v>
                </c:pt>
                <c:pt idx="52">
                  <c:v>113.445631577198</c:v>
                </c:pt>
                <c:pt idx="53">
                  <c:v>117.23113458264</c:v>
                </c:pt>
                <c:pt idx="54">
                  <c:v>117.69287659315</c:v>
                </c:pt>
                <c:pt idx="55">
                  <c:v>133.82631518876</c:v>
                </c:pt>
                <c:pt idx="56">
                  <c:v>146.927030099983</c:v>
                </c:pt>
                <c:pt idx="57">
                  <c:v>143.463605128707</c:v>
                </c:pt>
                <c:pt idx="58">
                  <c:v>129.928500033005</c:v>
                </c:pt>
                <c:pt idx="59">
                  <c:v>114.060263611509</c:v>
                </c:pt>
                <c:pt idx="60">
                  <c:v>115.684972360439</c:v>
                </c:pt>
                <c:pt idx="61">
                  <c:v>108.21807809338</c:v>
                </c:pt>
                <c:pt idx="62">
                  <c:v>115.315594175993</c:v>
                </c:pt>
                <c:pt idx="63">
                  <c:v>116.578983760647</c:v>
                </c:pt>
              </c:numCache>
            </c:numRef>
          </c:val>
          <c:smooth val="0"/>
        </c:ser>
        <c:ser>
          <c:idx val="2"/>
          <c:order val="2"/>
          <c:tx>
            <c:strRef>
              <c:f>PREIS2!$AE$88</c:f>
            </c:strRef>
          </c:tx>
          <c:spPr>
            <a:ln w="28575" cmpd="sng">
              <a:solidFill>
                <a:srgbClr val="0200DC"/>
              </a:solidFill>
            </a:ln>
            <a:effectLst/>
          </c:spPr>
          <c:marker>
            <c:symbol val="none"/>
          </c:marker>
          <c:cat>
            <c:strRef>
              <c:f>PREIS2!$AF$76:$CQ$76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PREIS2!$AF$88:$CQ$88</c:f>
              <c:numCache>
                <c:formatCode>0.0</c:formatCode>
                <c:ptCount val="64"/>
                <c:pt idx="0">
                  <c:v>100</c:v>
                </c:pt>
                <c:pt idx="1">
                  <c:v>104.410675039617</c:v>
                </c:pt>
                <c:pt idx="2">
                  <c:v>121.742659447171</c:v>
                </c:pt>
                <c:pt idx="3">
                  <c:v>110.425331891319</c:v>
                </c:pt>
                <c:pt idx="4">
                  <c:v>113.758895653593</c:v>
                </c:pt>
                <c:pt idx="5">
                  <c:v>135.697540806052</c:v>
                </c:pt>
                <c:pt idx="6">
                  <c:v>126.51990307059</c:v>
                </c:pt>
                <c:pt idx="7">
                  <c:v>111.200152475877</c:v>
                </c:pt>
                <c:pt idx="8">
                  <c:v>108.626483787262</c:v>
                </c:pt>
                <c:pt idx="9">
                  <c:v>116.806174369638</c:v>
                </c:pt>
                <c:pt idx="10">
                  <c:v>112.722986641864</c:v>
                </c:pt>
                <c:pt idx="11">
                  <c:v>104.696449476262</c:v>
                </c:pt>
                <c:pt idx="12">
                  <c:v>117.077759751514</c:v>
                </c:pt>
                <c:pt idx="13">
                  <c:v>114.436985180342</c:v>
                </c:pt>
                <c:pt idx="14">
                  <c:v>106.690988703156</c:v>
                </c:pt>
                <c:pt idx="15">
                  <c:v>126.051359861334</c:v>
                </c:pt>
                <c:pt idx="16">
                  <c:v>132.890317330109</c:v>
                </c:pt>
                <c:pt idx="17">
                  <c:v>130.296656312421</c:v>
                </c:pt>
                <c:pt idx="18">
                  <c:v>149.774418577705</c:v>
                </c:pt>
                <c:pt idx="19">
                  <c:v>148.750950764864</c:v>
                </c:pt>
                <c:pt idx="20">
                  <c:v>145.635613683001</c:v>
                </c:pt>
                <c:pt idx="21">
                  <c:v>150.71492215266</c:v>
                </c:pt>
                <c:pt idx="22">
                  <c:v>144.23616046731</c:v>
                </c:pt>
                <c:pt idx="23">
                  <c:v>139.195442298859</c:v>
                </c:pt>
                <c:pt idx="24">
                  <c:v>144.771750642632</c:v>
                </c:pt>
                <c:pt idx="25">
                  <c:v>137.265632656075</c:v>
                </c:pt>
                <c:pt idx="26">
                  <c:v>131.53642620032</c:v>
                </c:pt>
                <c:pt idx="27">
                  <c:v>146.533324247101</c:v>
                </c:pt>
                <c:pt idx="28">
                  <c:v>141.425814417376</c:v>
                </c:pt>
                <c:pt idx="29">
                  <c:v>129.888011535063</c:v>
                </c:pt>
                <c:pt idx="30">
                  <c:v>129.91231458735</c:v>
                </c:pt>
                <c:pt idx="31">
                  <c:v>134.267313543546</c:v>
                </c:pt>
                <c:pt idx="32">
                  <c:v>136.38809117052</c:v>
                </c:pt>
                <c:pt idx="33">
                  <c:v>132.098587712809</c:v>
                </c:pt>
                <c:pt idx="34">
                  <c:v>137.919831545971</c:v>
                </c:pt>
                <c:pt idx="35">
                  <c:v>148.161442181418</c:v>
                </c:pt>
                <c:pt idx="36">
                  <c:v>135.883795471011</c:v>
                </c:pt>
                <c:pt idx="37">
                  <c:v>120.4201708</c:v>
                </c:pt>
                <c:pt idx="38">
                  <c:v>106.450888958722</c:v>
                </c:pt>
                <c:pt idx="39">
                  <c:v>85.3052547625784</c:v>
                </c:pt>
                <c:pt idx="40">
                  <c:v>72.4167694289421</c:v>
                </c:pt>
                <c:pt idx="41">
                  <c:v>82.2054713413758</c:v>
                </c:pt>
                <c:pt idx="42">
                  <c:v>86.4185724687814</c:v>
                </c:pt>
                <c:pt idx="43">
                  <c:v>98.4248125910539</c:v>
                </c:pt>
                <c:pt idx="44">
                  <c:v>102.464854686893</c:v>
                </c:pt>
                <c:pt idx="45">
                  <c:v>108.058084011042</c:v>
                </c:pt>
                <c:pt idx="46">
                  <c:v>114.989260063536</c:v>
                </c:pt>
                <c:pt idx="47">
                  <c:v>125.389614531724</c:v>
                </c:pt>
                <c:pt idx="48">
                  <c:v>123.673407125608</c:v>
                </c:pt>
                <c:pt idx="49">
                  <c:v>115.137613089654</c:v>
                </c:pt>
                <c:pt idx="50">
                  <c:v>102.297365899866</c:v>
                </c:pt>
                <c:pt idx="51">
                  <c:v>108.980754812112</c:v>
                </c:pt>
                <c:pt idx="52">
                  <c:v>114.043028125858</c:v>
                </c:pt>
                <c:pt idx="53">
                  <c:v>114.668848792002</c:v>
                </c:pt>
                <c:pt idx="54">
                  <c:v>113.166903648929</c:v>
                </c:pt>
                <c:pt idx="55">
                  <c:v>129.441562864224</c:v>
                </c:pt>
                <c:pt idx="56">
                  <c:v>138.59471997949</c:v>
                </c:pt>
                <c:pt idx="57">
                  <c:v>140.260507940248</c:v>
                </c:pt>
                <c:pt idx="58">
                  <c:v>131.485761601618</c:v>
                </c:pt>
                <c:pt idx="59">
                  <c:v>117.940773251689</c:v>
                </c:pt>
                <c:pt idx="60">
                  <c:v>116.829731658093</c:v>
                </c:pt>
                <c:pt idx="61">
                  <c:v>109.961488429308</c:v>
                </c:pt>
                <c:pt idx="62">
                  <c:v>114.63727040454</c:v>
                </c:pt>
                <c:pt idx="63">
                  <c:v>113.550990179621</c:v>
                </c:pt>
              </c:numCache>
            </c:numRef>
          </c:val>
          <c:smooth val="0"/>
        </c:ser>
        <c:ser>
          <c:idx val="3"/>
          <c:order val="3"/>
          <c:tx>
            <c:strRef>
              <c:f>PREIS2!$AE$89</c:f>
            </c:strRef>
          </c:tx>
          <c:spPr>
            <a:ln w="28575" cmpd="sng">
              <a:solidFill>
                <a:srgbClr val="FF0000"/>
              </a:solidFill>
            </a:ln>
            <a:effectLst/>
          </c:spPr>
          <c:marker>
            <c:symbol val="none"/>
          </c:marker>
          <c:cat>
            <c:strRef>
              <c:f>PREIS2!$AF$76:$CQ$76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PREIS2!$AF$89:$CQ$89</c:f>
              <c:numCache>
                <c:formatCode>0.0</c:formatCode>
                <c:ptCount val="64"/>
                <c:pt idx="0">
                  <c:v>100</c:v>
                </c:pt>
                <c:pt idx="1">
                  <c:v>101.228837866572</c:v>
                </c:pt>
                <c:pt idx="2">
                  <c:v>116.728521142122</c:v>
                </c:pt>
                <c:pt idx="3">
                  <c:v>99.9793901467645</c:v>
                </c:pt>
                <c:pt idx="4">
                  <c:v>102.264134737476</c:v>
                </c:pt>
                <c:pt idx="5">
                  <c:v>125.3019958465</c:v>
                </c:pt>
                <c:pt idx="6">
                  <c:v>116.819767139237</c:v>
                </c:pt>
                <c:pt idx="7">
                  <c:v>99.5350381774938</c:v>
                </c:pt>
                <c:pt idx="8">
                  <c:v>95.966475725969</c:v>
                </c:pt>
                <c:pt idx="9">
                  <c:v>104.409564059134</c:v>
                </c:pt>
                <c:pt idx="10">
                  <c:v>98.9682842015177</c:v>
                </c:pt>
                <c:pt idx="11">
                  <c:v>89.8916790146846</c:v>
                </c:pt>
                <c:pt idx="12">
                  <c:v>101.458148815236</c:v>
                </c:pt>
                <c:pt idx="13">
                  <c:v>98.5639423924367</c:v>
                </c:pt>
                <c:pt idx="14">
                  <c:v>92.1360057329776</c:v>
                </c:pt>
                <c:pt idx="15">
                  <c:v>112.066814249434</c:v>
                </c:pt>
                <c:pt idx="16">
                  <c:v>119.715937375945</c:v>
                </c:pt>
                <c:pt idx="17">
                  <c:v>117.493484418801</c:v>
                </c:pt>
                <c:pt idx="18">
                  <c:v>139.953427031946</c:v>
                </c:pt>
                <c:pt idx="19">
                  <c:v>139.241099404183</c:v>
                </c:pt>
                <c:pt idx="20">
                  <c:v>137.397390723269</c:v>
                </c:pt>
                <c:pt idx="21">
                  <c:v>143.086260627869</c:v>
                </c:pt>
                <c:pt idx="22">
                  <c:v>135.841424948808</c:v>
                </c:pt>
                <c:pt idx="23">
                  <c:v>131.933448860859</c:v>
                </c:pt>
                <c:pt idx="24">
                  <c:v>139.080413219063</c:v>
                </c:pt>
                <c:pt idx="25">
                  <c:v>131.174356640293</c:v>
                </c:pt>
                <c:pt idx="26">
                  <c:v>123.263230839462</c:v>
                </c:pt>
                <c:pt idx="27">
                  <c:v>139.650048361466</c:v>
                </c:pt>
                <c:pt idx="28">
                  <c:v>134.978556375254</c:v>
                </c:pt>
                <c:pt idx="29">
                  <c:v>125.150109450348</c:v>
                </c:pt>
                <c:pt idx="30">
                  <c:v>123.627480945909</c:v>
                </c:pt>
                <c:pt idx="31">
                  <c:v>130.354066813978</c:v>
                </c:pt>
                <c:pt idx="32">
                  <c:v>132.613703126515</c:v>
                </c:pt>
                <c:pt idx="33">
                  <c:v>124.93212610648</c:v>
                </c:pt>
                <c:pt idx="34">
                  <c:v>128.732969010745</c:v>
                </c:pt>
                <c:pt idx="35">
                  <c:v>139.116985006111</c:v>
                </c:pt>
                <c:pt idx="36">
                  <c:v>124.960258250363</c:v>
                </c:pt>
                <c:pt idx="37">
                  <c:v>108.736811018994</c:v>
                </c:pt>
                <c:pt idx="38">
                  <c:v>92.2944766816465</c:v>
                </c:pt>
                <c:pt idx="39">
                  <c:v>75.0109300853709</c:v>
                </c:pt>
                <c:pt idx="40">
                  <c:v>63.3149029284747</c:v>
                </c:pt>
                <c:pt idx="41">
                  <c:v>71.3202578209059</c:v>
                </c:pt>
                <c:pt idx="42">
                  <c:v>75.6409813850827</c:v>
                </c:pt>
                <c:pt idx="43">
                  <c:v>86.3706626044033</c:v>
                </c:pt>
                <c:pt idx="44">
                  <c:v>91.9056347325157</c:v>
                </c:pt>
                <c:pt idx="45">
                  <c:v>95.8979053240557</c:v>
                </c:pt>
                <c:pt idx="46">
                  <c:v>101.673604343276</c:v>
                </c:pt>
                <c:pt idx="47">
                  <c:v>105.624515061018</c:v>
                </c:pt>
                <c:pt idx="48">
                  <c:v>102.664226860822</c:v>
                </c:pt>
                <c:pt idx="49">
                  <c:v>96.0803039977966</c:v>
                </c:pt>
                <c:pt idx="50">
                  <c:v>85.0328630242016</c:v>
                </c:pt>
                <c:pt idx="51">
                  <c:v>91.9609725184414</c:v>
                </c:pt>
                <c:pt idx="52">
                  <c:v>98.6225881400298</c:v>
                </c:pt>
                <c:pt idx="53">
                  <c:v>98.8486934773426</c:v>
                </c:pt>
                <c:pt idx="54">
                  <c:v>98.2326553106272</c:v>
                </c:pt>
                <c:pt idx="55">
                  <c:v>113.874848746961</c:v>
                </c:pt>
                <c:pt idx="56">
                  <c:v>121.483639299628</c:v>
                </c:pt>
                <c:pt idx="57">
                  <c:v>119.611079480594</c:v>
                </c:pt>
                <c:pt idx="58">
                  <c:v>114.034789281116</c:v>
                </c:pt>
                <c:pt idx="59">
                  <c:v>98.9090661395454</c:v>
                </c:pt>
                <c:pt idx="60">
                  <c:v>95.6642068332175</c:v>
                </c:pt>
                <c:pt idx="61">
                  <c:v>89.5715711882299</c:v>
                </c:pt>
                <c:pt idx="62">
                  <c:v>93.608336537874</c:v>
                </c:pt>
                <c:pt idx="63">
                  <c:v>93.245590635388</c:v>
                </c:pt>
              </c:numCache>
            </c:numRef>
          </c:val>
          <c:smooth val="0"/>
        </c:ser>
        <c:dLbls>
          <c:showLegendKey val="0"/>
          <c:showVal val="0"/>
          <c:showCatName val="0"/>
          <c:showSerName val="0"/>
          <c:showPercent val="0"/>
          <c:showBubbleSize val="0"/>
          <c:showLeaderLines val="0"/>
        </c:dLbls>
        <c:marker val="1"/>
        <c:axId val="20727783"/>
        <c:axId val="40836123"/>
      </c:lineChart>
      <c:catAx>
        <c:axId val="20727783"/>
        <c:scaling>
          <c:orientation val="minMax"/>
        </c:scaling>
        <c:delete val="0"/>
        <c:axPos val="b"/>
        <c:numFmt formatCode="General" sourceLinked="1"/>
        <c:majorTickMark val="none"/>
        <c:minorTickMark val="none"/>
        <c:tickLblPos val="nextTo"/>
        <c:spPr>
          <a:ln w="9525" cap="flat" cmpd="sng"/>
        </c:spPr>
        <c:txPr>
          <a:bodyPr vert="horz" rot="-5400000" wrap="square"/>
          <a:lstStyle/>
          <a:p>
            <a:pPr>
              <a:defRPr lang="en-US" sz="900" b="0" i="0" u="none" baseline="0">
                <a:solidFill>
                  <a:srgbClr val="000000"/>
                </a:solidFill>
                <a:latin typeface="Arial"/>
                <a:ea typeface="Arial"/>
                <a:cs typeface="Arial"/>
              </a:defRPr>
            </a:pPr>
            <a:endParaRPr lang="en-US"/>
          </a:p>
        </c:txPr>
        <c:crossAx val="40836123"/>
        <c:crosses val="autoZero"/>
        <c:auto val="1"/>
        <c:lblOffset val="100"/>
        <c:tickLblSkip val="4"/>
        <c:noMultiLvlLbl val="0"/>
      </c:catAx>
      <c:valAx>
        <c:axId val="40836123"/>
        <c:scaling>
          <c:orientation val="minMax"/>
          <c:min val="0"/>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0727783"/>
        <c:crosses val="autoZero"/>
        <c:crossBetween val="between"/>
      </c:valAx>
    </c:plotArea>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0"/>
          <c:tx>
            <c:strRef>
              <c:f>BZ_ALLG!$AB$71</c:f>
            </c:strRef>
          </c:tx>
          <c:spPr>
            <a:solidFill>
              <a:srgbClr val="0200DC"/>
            </a:solidFill>
            <a:effectLst/>
          </c:spPr>
          <c:invertIfNegative val="0"/>
          <c:cat>
            <c:strRef>
              <c:f>BZ_ALLG!$AA$72:$AA$75</c:f>
              <c:strCache>
                <c:ptCount val="4"/>
                <c:pt idx="0">
                  <c:v>Gemeinde Thalwil*</c:v>
                </c:pt>
                <c:pt idx="1">
                  <c:v>MS Zimmerberg</c:v>
                </c:pt>
                <c:pt idx="2">
                  <c:v>FPRE-Region Zürich</c:v>
                </c:pt>
                <c:pt idx="3">
                  <c:v>Schweiz</c:v>
                </c:pt>
              </c:strCache>
            </c:strRef>
          </c:cat>
          <c:val>
            <c:numRef>
              <c:f>BZ_ALLG!$AB$72:$AB$75</c:f>
              <c:numCache>
                <c:formatCode>0.0%</c:formatCode>
                <c:ptCount val="4"/>
                <c:pt idx="0">
                  <c:v>0</c:v>
                </c:pt>
                <c:pt idx="1">
                  <c:v>0.0123926196408737</c:v>
                </c:pt>
                <c:pt idx="2">
                  <c:v>0.0136920178018742</c:v>
                </c:pt>
                <c:pt idx="3">
                  <c:v>0.0246234693391456</c:v>
                </c:pt>
              </c:numCache>
            </c:numRef>
          </c:val>
        </c:ser>
        <c:ser>
          <c:idx val="2"/>
          <c:order val="1"/>
          <c:tx>
            <c:strRef>
              <c:f>BZ_ALLG!$AC$71</c:f>
            </c:strRef>
          </c:tx>
          <c:spPr>
            <a:solidFill>
              <a:srgbClr val="02DC00"/>
            </a:solidFill>
            <a:effectLst/>
          </c:spPr>
          <c:invertIfNegative val="0"/>
          <c:cat>
            <c:strRef>
              <c:f>BZ_ALLG!$AA$72:$AA$75</c:f>
              <c:strCache>
                <c:ptCount val="4"/>
                <c:pt idx="0">
                  <c:v>Gemeinde Thalwil*</c:v>
                </c:pt>
                <c:pt idx="1">
                  <c:v>MS Zimmerberg</c:v>
                </c:pt>
                <c:pt idx="2">
                  <c:v>FPRE-Region Zürich</c:v>
                </c:pt>
                <c:pt idx="3">
                  <c:v>Schweiz</c:v>
                </c:pt>
              </c:strCache>
            </c:strRef>
          </c:cat>
          <c:val>
            <c:numRef>
              <c:f>BZ_ALLG!$AC$72:$AC$75</c:f>
              <c:numCache>
                <c:formatCode>0.0%</c:formatCode>
                <c:ptCount val="4"/>
                <c:pt idx="0">
                  <c:v>0</c:v>
                </c:pt>
                <c:pt idx="1">
                  <c:v>0.192923832767147</c:v>
                </c:pt>
                <c:pt idx="2">
                  <c:v>0.188455786616388</c:v>
                </c:pt>
                <c:pt idx="3">
                  <c:v>0.235934307141769</c:v>
                </c:pt>
              </c:numCache>
            </c:numRef>
          </c:val>
        </c:ser>
        <c:ser>
          <c:idx val="3"/>
          <c:order val="2"/>
          <c:tx>
            <c:strRef>
              <c:f>BZ_ALLG!$AD$71</c:f>
            </c:strRef>
          </c:tx>
          <c:spPr>
            <a:solidFill>
              <a:srgbClr val="FF0000"/>
            </a:solidFill>
            <a:effectLst/>
          </c:spPr>
          <c:invertIfNegative val="0"/>
          <c:cat>
            <c:strRef>
              <c:f>BZ_ALLG!$AA$72:$AA$75</c:f>
              <c:strCache>
                <c:ptCount val="4"/>
                <c:pt idx="0">
                  <c:v>Gemeinde Thalwil*</c:v>
                </c:pt>
                <c:pt idx="1">
                  <c:v>MS Zimmerberg</c:v>
                </c:pt>
                <c:pt idx="2">
                  <c:v>FPRE-Region Zürich</c:v>
                </c:pt>
                <c:pt idx="3">
                  <c:v>Schweiz</c:v>
                </c:pt>
              </c:strCache>
            </c:strRef>
          </c:cat>
          <c:val>
            <c:numRef>
              <c:f>BZ_ALLG!$AD$72:$AD$75</c:f>
              <c:numCache>
                <c:formatCode>0.0%</c:formatCode>
                <c:ptCount val="4"/>
                <c:pt idx="0">
                  <c:v>0</c:v>
                </c:pt>
                <c:pt idx="1">
                  <c:v>0.794683547591979</c:v>
                </c:pt>
                <c:pt idx="2">
                  <c:v>0.797852195581737</c:v>
                </c:pt>
                <c:pt idx="3">
                  <c:v>0.739442223519085</c:v>
                </c:pt>
              </c:numCache>
            </c:numRef>
          </c:val>
        </c:ser>
        <c:dLbls>
          <c:showLegendKey val="0"/>
          <c:showVal val="0"/>
          <c:showCatName val="0"/>
          <c:showSerName val="0"/>
          <c:showPercent val="0"/>
          <c:showBubbleSize val="0"/>
          <c:showLeaderLines val="0"/>
        </c:dLbls>
        <c:overlap val="100"/>
        <c:gapWidth val="100"/>
        <c:axId val="1791599"/>
        <c:axId val="22623288"/>
      </c:barChart>
      <c:catAx>
        <c:axId val="1791599"/>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22623288"/>
        <c:crosses val="autoZero"/>
        <c:auto val="1"/>
        <c:lblOffset val="100"/>
        <c:noMultiLvlLbl val="0"/>
      </c:catAx>
      <c:valAx>
        <c:axId val="22623288"/>
        <c:scaling>
          <c:orientation val="minMax"/>
        </c:scaling>
        <c:delete val="0"/>
        <c:axPos val="t"/>
        <c:majorGridlines/>
        <c:numFmt formatCode="General" sourceLinked="1"/>
        <c:majorTickMark val="out"/>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1791599"/>
        <c:crosses val="autoZero"/>
        <c:crossBetween val="between"/>
      </c:valAx>
    </c:plotArea>
    <c:legend>
      <c:legendPos val="b"/>
      <c:layout>
        <c:manualLayout>
          <c:xMode val="edge"/>
          <c:yMode val="edge"/>
          <c:x val="0.16275"/>
          <c:y val="0.7955"/>
          <c:w val="0.79625"/>
          <c:h val="0.1425"/>
        </c:manualLayout>
      </c:layout>
      <c:overlay val="0"/>
      <c:txPr>
        <a:bodyPr wrap="square"/>
        <a:lstStyle/>
        <a:p>
          <a:pPr algn="ctr">
            <a:defRPr lang="en-US" sz="900" b="0" i="0" u="none" baseline="0">
              <a:solidFill>
                <a:srgbClr val="000000"/>
              </a:solidFill>
              <a:latin typeface="Arial"/>
              <a:ea typeface="Arial"/>
              <a:cs typeface="Arial"/>
            </a:defRPr>
          </a:pPr>
          <a:endParaRPr lang="en-US"/>
        </a:p>
      </c:txPr>
    </c:legend>
    <c:plotVisOnly val="1"/>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40.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825"/>
          <c:y val="0.031"/>
          <c:w val="0.94175"/>
          <c:h val="0.7135"/>
        </c:manualLayout>
      </c:layout>
      <c:lineChart>
        <c:grouping val="standard"/>
        <c:varyColors val="0"/>
        <c:ser>
          <c:idx val="4"/>
          <c:order val="0"/>
          <c:tx>
            <c:strRef>
              <c:f>FAHRZ!$X$60</c:f>
            </c:strRef>
          </c:tx>
          <c:spPr>
            <a:ln w="28575" cmpd="sng">
              <a:solidFill>
                <a:srgbClr val="0200DC"/>
              </a:solidFill>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FAHRZ!$Y$60:$AD$60</c:f>
              <c:numCache>
                <c:formatCode>#,##0</c:formatCode>
                <c:ptCount val="6"/>
                <c:pt idx="0">
                  <c:v>121.075</c:v>
                </c:pt>
                <c:pt idx="1">
                  <c:v>166.531</c:v>
                </c:pt>
                <c:pt idx="2">
                  <c:v>683.081</c:v>
                </c:pt>
                <c:pt idx="3">
                  <c:v>897.761</c:v>
                </c:pt>
                <c:pt idx="4">
                  <c:v>1399.79</c:v>
                </c:pt>
                <c:pt idx="5">
                  <c:v>2340.468</c:v>
                </c:pt>
              </c:numCache>
            </c:numRef>
          </c:val>
          <c:smooth val="0"/>
        </c:ser>
        <c:ser>
          <c:idx val="5"/>
          <c:order val="1"/>
          <c:tx>
            <c:strRef>
              <c:f>FAHRZ!$X$61</c:f>
            </c:strRef>
          </c:tx>
          <c:spPr>
            <a:ln w="28575" cmpd="sng">
              <a:solidFill>
                <a:srgbClr val="FFBF00"/>
              </a:solidFill>
              <a:prstDash val="solid"/>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FAHRZ!$Y$61:$AD$61</c:f>
              <c:numCache>
                <c:formatCode>#,##0</c:formatCode>
                <c:ptCount val="6"/>
                <c:pt idx="0">
                  <c:v>83.2282222222222</c:v>
                </c:pt>
                <c:pt idx="1">
                  <c:v>159.322777777778</c:v>
                </c:pt>
                <c:pt idx="2">
                  <c:v>345.055888888889</c:v>
                </c:pt>
                <c:pt idx="3">
                  <c:v>561.899888888889</c:v>
                </c:pt>
                <c:pt idx="4">
                  <c:v>1063.12744444444</c:v>
                </c:pt>
                <c:pt idx="5">
                  <c:v>1796.01655555556</c:v>
                </c:pt>
              </c:numCache>
            </c:numRef>
          </c:val>
          <c:smooth val="0"/>
        </c:ser>
        <c:ser>
          <c:idx val="6"/>
          <c:order val="2"/>
          <c:tx>
            <c:strRef>
              <c:f>FAHRZ!$X$62</c:f>
            </c:strRef>
          </c:tx>
          <c:spPr>
            <a:ln w="28575" cmpd="sng">
              <a:solidFill>
                <a:srgbClr val="02DC00"/>
              </a:solidFill>
              <a:prstDash val="solid"/>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FAHRZ!$Y$62:$AD$62</c:f>
              <c:numCache>
                <c:formatCode>#,##0</c:formatCode>
                <c:ptCount val="6"/>
                <c:pt idx="0">
                  <c:v>47.8498054711246</c:v>
                </c:pt>
                <c:pt idx="1">
                  <c:v>90.47926443769</c:v>
                </c:pt>
                <c:pt idx="2">
                  <c:v>139.001778115502</c:v>
                </c:pt>
                <c:pt idx="3">
                  <c:v>203.588732522796</c:v>
                </c:pt>
                <c:pt idx="4">
                  <c:v>524.117492401216</c:v>
                </c:pt>
                <c:pt idx="5">
                  <c:v>1049.10865045593</c:v>
                </c:pt>
              </c:numCache>
            </c:numRef>
          </c:val>
          <c:smooth val="0"/>
        </c:ser>
        <c:ser>
          <c:idx val="7"/>
          <c:order val="3"/>
          <c:tx>
            <c:strRef>
              <c:f>FAHRZ!$X$63</c:f>
            </c:strRef>
          </c:tx>
          <c:spPr>
            <a:ln w="28575" cmpd="sng">
              <a:solidFill>
                <a:srgbClr val="FF0000"/>
              </a:solidFill>
              <a:prstDash val="solid"/>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FAHRZ!$Y$63:$AD$63</c:f>
              <c:numCache>
                <c:formatCode>#,##0</c:formatCode>
                <c:ptCount val="6"/>
                <c:pt idx="0">
                  <c:v>25.2713388080713</c:v>
                </c:pt>
                <c:pt idx="1">
                  <c:v>41.3567156264664</c:v>
                </c:pt>
                <c:pt idx="2">
                  <c:v>62.5632885969029</c:v>
                </c:pt>
                <c:pt idx="3">
                  <c:v>91.9254885030502</c:v>
                </c:pt>
                <c:pt idx="4">
                  <c:v>227.264335992492</c:v>
                </c:pt>
                <c:pt idx="5">
                  <c:v>467.042050211168</c:v>
                </c:pt>
              </c:numCache>
            </c:numRef>
          </c:val>
          <c:smooth val="0"/>
        </c:ser>
        <c:dLbls>
          <c:showLegendKey val="0"/>
          <c:showVal val="0"/>
          <c:showCatName val="0"/>
          <c:showSerName val="0"/>
          <c:showPercent val="0"/>
          <c:showBubbleSize val="0"/>
          <c:showLeaderLines val="0"/>
        </c:dLbls>
        <c:marker val="1"/>
        <c:axId val="54416504"/>
        <c:axId val="24067761"/>
      </c:lineChart>
      <c:catAx>
        <c:axId val="54416504"/>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4067761"/>
        <c:crosses val="autoZero"/>
        <c:auto val="1"/>
        <c:lblOffset val="100"/>
        <c:noMultiLvlLbl val="0"/>
      </c:catAx>
      <c:valAx>
        <c:axId val="24067761"/>
        <c:scaling>
          <c:orientation val="minMax"/>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54416504"/>
        <c:crosses val="autoZero"/>
        <c:crossBetween val="between"/>
      </c:valAx>
      <c:spPr>
        <a:noFill/>
        <a:ln w="9525">
          <a:noFill/>
        </a:ln>
        <a:effectLst/>
      </c:spPr>
    </c:plotArea>
    <c:legend>
      <c:legendPos val="b"/>
      <c:layout>
        <c:manualLayout>
          <c:xMode val="edge"/>
          <c:yMode val="edge"/>
          <c:x val="0"/>
          <c:y val="0.826"/>
          <c:w val="1"/>
          <c:h val="0.1435"/>
        </c:manualLayout>
      </c:layout>
      <c:overlay val="0"/>
      <c:spPr>
        <a:noFill/>
        <a:effectLst/>
      </c:spPr>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25"/>
          <c:y val="0.031"/>
          <c:w val="0.9315"/>
          <c:h val="0.7135"/>
        </c:manualLayout>
      </c:layout>
      <c:lineChart>
        <c:grouping val="standard"/>
        <c:varyColors val="0"/>
        <c:ser>
          <c:idx val="4"/>
          <c:order val="0"/>
          <c:tx>
            <c:strRef>
              <c:f>FAHRZ!$X$71</c:f>
            </c:strRef>
          </c:tx>
          <c:spPr>
            <a:ln w="28575" cmpd="sng">
              <a:solidFill>
                <a:srgbClr val="0200DC"/>
              </a:solidFill>
            </a:ln>
            <a:effectLst/>
          </c:spPr>
          <c:marker>
            <c:symbol val="none"/>
          </c:marker>
          <c:cat>
            <c:strRef>
              <c:f>FAHRZ!$Y$70:$AD$70</c:f>
              <c:strCache>
                <c:ptCount val="6"/>
                <c:pt idx="0">
                  <c:v>15 Min.</c:v>
                </c:pt>
                <c:pt idx="1">
                  <c:v>20 Min.</c:v>
                </c:pt>
                <c:pt idx="2">
                  <c:v>25 Min.</c:v>
                </c:pt>
                <c:pt idx="3">
                  <c:v>30 Min.</c:v>
                </c:pt>
                <c:pt idx="4">
                  <c:v>45 Min.</c:v>
                </c:pt>
                <c:pt idx="5">
                  <c:v>60 Min.</c:v>
                </c:pt>
              </c:strCache>
            </c:strRef>
          </c:cat>
          <c:val>
            <c:numRef>
              <c:f>FAHRZ!$Y$71:$AD$71</c:f>
              <c:numCache>
                <c:formatCode>#,##0</c:formatCode>
                <c:ptCount val="6"/>
                <c:pt idx="0">
                  <c:v>90.129</c:v>
                </c:pt>
                <c:pt idx="1">
                  <c:v>632.43</c:v>
                </c:pt>
                <c:pt idx="2">
                  <c:v>839.37</c:v>
                </c:pt>
                <c:pt idx="3">
                  <c:v>1124.055</c:v>
                </c:pt>
                <c:pt idx="4">
                  <c:v>2642.64</c:v>
                </c:pt>
                <c:pt idx="5">
                  <c:v>3621.401</c:v>
                </c:pt>
              </c:numCache>
            </c:numRef>
          </c:val>
          <c:smooth val="0"/>
        </c:ser>
        <c:ser>
          <c:idx val="5"/>
          <c:order val="1"/>
          <c:tx>
            <c:strRef>
              <c:f>FAHRZ!$X$72</c:f>
            </c:strRef>
          </c:tx>
          <c:spPr>
            <a:ln w="28575" cmpd="sng">
              <a:solidFill>
                <a:srgbClr val="FFBF00"/>
              </a:solidFill>
              <a:prstDash val="solid"/>
            </a:ln>
            <a:effectLst/>
          </c:spPr>
          <c:marker>
            <c:symbol val="none"/>
          </c:marker>
          <c:cat>
            <c:strRef>
              <c:f>FAHRZ!$Y$70:$AD$70</c:f>
              <c:strCache>
                <c:ptCount val="6"/>
                <c:pt idx="0">
                  <c:v>15 Min.</c:v>
                </c:pt>
                <c:pt idx="1">
                  <c:v>20 Min.</c:v>
                </c:pt>
                <c:pt idx="2">
                  <c:v>25 Min.</c:v>
                </c:pt>
                <c:pt idx="3">
                  <c:v>30 Min.</c:v>
                </c:pt>
                <c:pt idx="4">
                  <c:v>45 Min.</c:v>
                </c:pt>
                <c:pt idx="5">
                  <c:v>60 Min.</c:v>
                </c:pt>
              </c:strCache>
            </c:strRef>
          </c:cat>
          <c:val>
            <c:numRef>
              <c:f>FAHRZ!$Y$72:$AD$72</c:f>
              <c:numCache>
                <c:formatCode>#,##0</c:formatCode>
                <c:ptCount val="6"/>
                <c:pt idx="0">
                  <c:v>94.8907777777778</c:v>
                </c:pt>
                <c:pt idx="1">
                  <c:v>383.973666666667</c:v>
                </c:pt>
                <c:pt idx="2">
                  <c:v>774.390111111111</c:v>
                </c:pt>
                <c:pt idx="3">
                  <c:v>1115.85977777778</c:v>
                </c:pt>
                <c:pt idx="4">
                  <c:v>2559.06877777778</c:v>
                </c:pt>
                <c:pt idx="5">
                  <c:v>3611.17077777778</c:v>
                </c:pt>
              </c:numCache>
            </c:numRef>
          </c:val>
          <c:smooth val="0"/>
        </c:ser>
        <c:ser>
          <c:idx val="6"/>
          <c:order val="2"/>
          <c:tx>
            <c:strRef>
              <c:f>FAHRZ!$X$73</c:f>
            </c:strRef>
          </c:tx>
          <c:spPr>
            <a:ln w="28575" cmpd="sng">
              <a:solidFill>
                <a:srgbClr val="02DC00"/>
              </a:solidFill>
              <a:prstDash val="solid"/>
            </a:ln>
            <a:effectLst/>
          </c:spPr>
          <c:marker>
            <c:symbol val="none"/>
          </c:marker>
          <c:cat>
            <c:strRef>
              <c:f>FAHRZ!$Y$70:$AD$70</c:f>
              <c:strCache>
                <c:ptCount val="6"/>
                <c:pt idx="0">
                  <c:v>15 Min.</c:v>
                </c:pt>
                <c:pt idx="1">
                  <c:v>20 Min.</c:v>
                </c:pt>
                <c:pt idx="2">
                  <c:v>25 Min.</c:v>
                </c:pt>
                <c:pt idx="3">
                  <c:v>30 Min.</c:v>
                </c:pt>
                <c:pt idx="4">
                  <c:v>45 Min.</c:v>
                </c:pt>
                <c:pt idx="5">
                  <c:v>60 Min.</c:v>
                </c:pt>
              </c:strCache>
            </c:strRef>
          </c:cat>
          <c:val>
            <c:numRef>
              <c:f>FAHRZ!$Y$73:$AD$73</c:f>
              <c:numCache>
                <c:formatCode>#,##0</c:formatCode>
                <c:ptCount val="6"/>
                <c:pt idx="0">
                  <c:v>113.859</c:v>
                </c:pt>
                <c:pt idx="1">
                  <c:v>298.278498480243</c:v>
                </c:pt>
                <c:pt idx="2">
                  <c:v>556.409142857143</c:v>
                </c:pt>
                <c:pt idx="3">
                  <c:v>915.61779331307</c:v>
                </c:pt>
                <c:pt idx="4">
                  <c:v>2191.85546808511</c:v>
                </c:pt>
                <c:pt idx="5">
                  <c:v>3466.6005775076</c:v>
                </c:pt>
              </c:numCache>
            </c:numRef>
          </c:val>
          <c:smooth val="0"/>
        </c:ser>
        <c:ser>
          <c:idx val="7"/>
          <c:order val="3"/>
          <c:tx>
            <c:strRef>
              <c:f>FAHRZ!$X$74</c:f>
            </c:strRef>
          </c:tx>
          <c:spPr>
            <a:ln w="28575" cmpd="sng">
              <a:solidFill>
                <a:srgbClr val="FF0000"/>
              </a:solidFill>
              <a:prstDash val="solid"/>
            </a:ln>
            <a:effectLst/>
          </c:spPr>
          <c:marker>
            <c:symbol val="none"/>
          </c:marker>
          <c:cat>
            <c:strRef>
              <c:f>FAHRZ!$Y$70:$AD$70</c:f>
              <c:strCache>
                <c:ptCount val="6"/>
                <c:pt idx="0">
                  <c:v>15 Min.</c:v>
                </c:pt>
                <c:pt idx="1">
                  <c:v>20 Min.</c:v>
                </c:pt>
                <c:pt idx="2">
                  <c:v>25 Min.</c:v>
                </c:pt>
                <c:pt idx="3">
                  <c:v>30 Min.</c:v>
                </c:pt>
                <c:pt idx="4">
                  <c:v>45 Min.</c:v>
                </c:pt>
                <c:pt idx="5">
                  <c:v>60 Min.</c:v>
                </c:pt>
              </c:strCache>
            </c:strRef>
          </c:cat>
          <c:val>
            <c:numRef>
              <c:f>FAHRZ!$Y$74:$AD$74</c:f>
              <c:numCache>
                <c:formatCode>#,##0</c:formatCode>
                <c:ptCount val="6"/>
                <c:pt idx="0">
                  <c:v>75.9206874706711</c:v>
                </c:pt>
                <c:pt idx="1">
                  <c:v>171.283669638667</c:v>
                </c:pt>
                <c:pt idx="2">
                  <c:v>306.195583763491</c:v>
                </c:pt>
                <c:pt idx="3">
                  <c:v>486.472346316283</c:v>
                </c:pt>
                <c:pt idx="4">
                  <c:v>1196.89739511966</c:v>
                </c:pt>
                <c:pt idx="5">
                  <c:v>2114.22802627874</c:v>
                </c:pt>
              </c:numCache>
            </c:numRef>
          </c:val>
          <c:smooth val="0"/>
        </c:ser>
        <c:dLbls>
          <c:showLegendKey val="0"/>
          <c:showVal val="0"/>
          <c:showCatName val="0"/>
          <c:showSerName val="0"/>
          <c:showPercent val="0"/>
          <c:showBubbleSize val="0"/>
          <c:showLeaderLines val="0"/>
        </c:dLbls>
        <c:marker val="1"/>
        <c:axId val="65141521"/>
        <c:axId val="22517696"/>
      </c:lineChart>
      <c:catAx>
        <c:axId val="65141521"/>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2517696"/>
        <c:crosses val="autoZero"/>
        <c:auto val="1"/>
        <c:lblOffset val="100"/>
        <c:noMultiLvlLbl val="0"/>
      </c:catAx>
      <c:valAx>
        <c:axId val="22517696"/>
        <c:scaling>
          <c:orientation val="minMax"/>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65141521"/>
        <c:crosses val="autoZero"/>
        <c:crossBetween val="between"/>
      </c:valAx>
      <c:spPr>
        <a:noFill/>
        <a:ln w="9525">
          <a:noFill/>
        </a:ln>
        <a:effectLst/>
      </c:spPr>
    </c:plotArea>
    <c:legend>
      <c:legendPos val="b"/>
      <c:layout>
        <c:manualLayout>
          <c:xMode val="edge"/>
          <c:yMode val="edge"/>
          <c:x val="0"/>
          <c:y val="0.826"/>
          <c:w val="1"/>
          <c:h val="0.1435"/>
        </c:manualLayout>
      </c:layout>
      <c:overlay val="0"/>
      <c:spPr>
        <a:noFill/>
        <a:effectLst/>
      </c:spPr>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675"/>
          <c:y val="0.14025"/>
          <c:w val="0.702"/>
          <c:h val="0.63675"/>
        </c:manualLayout>
      </c:layout>
      <c:barChart>
        <c:barDir val="bar"/>
        <c:grouping val="percentStacked"/>
        <c:varyColors val="0"/>
        <c:ser>
          <c:idx val="0"/>
          <c:order val="0"/>
          <c:tx>
            <c:strRef>
              <c:f>PEND!$Y$51</c:f>
            </c:strRef>
          </c:tx>
          <c:spPr>
            <a:solidFill>
              <a:srgbClr val="02DC00"/>
            </a:solidFill>
            <a:ln w="25400">
              <a:noFill/>
            </a:ln>
            <a:effectLst/>
          </c:spPr>
          <c:invertIfNegative val="0"/>
          <c:cat>
            <c:strRef>
              <c:f>PEND!$X$52:$X$55</c:f>
              <c:strCache>
                <c:ptCount val="4"/>
                <c:pt idx="0">
                  <c:v>Gemeinde Thalwil*</c:v>
                </c:pt>
                <c:pt idx="1">
                  <c:v>MS Zimmerberg</c:v>
                </c:pt>
                <c:pt idx="2">
                  <c:v>FPRE-Region Zürich</c:v>
                </c:pt>
                <c:pt idx="3">
                  <c:v>Schweiz</c:v>
                </c:pt>
              </c:strCache>
            </c:strRef>
          </c:cat>
          <c:val>
            <c:numRef>
              <c:f>PEND!$Y$52:$Y$55</c:f>
              <c:numCache>
                <c:formatCode>0.0%</c:formatCode>
                <c:ptCount val="4"/>
                <c:pt idx="0">
                  <c:v>0.56098829323218</c:v>
                </c:pt>
                <c:pt idx="1">
                  <c:v>0.455458231521906</c:v>
                </c:pt>
                <c:pt idx="2">
                  <c:v>0.410226795594804</c:v>
                </c:pt>
                <c:pt idx="3">
                  <c:v>0.464637484440386</c:v>
                </c:pt>
              </c:numCache>
            </c:numRef>
          </c:val>
        </c:ser>
        <c:ser>
          <c:idx val="1"/>
          <c:order val="1"/>
          <c:tx>
            <c:strRef>
              <c:f>PEND!$Z$51</c:f>
            </c:strRef>
          </c:tx>
          <c:spPr>
            <a:solidFill>
              <a:srgbClr val="FFBF00"/>
            </a:solidFill>
            <a:ln w="25400">
              <a:noFill/>
            </a:ln>
            <a:effectLst/>
          </c:spPr>
          <c:invertIfNegative val="0"/>
          <c:cat>
            <c:strRef>
              <c:f>PEND!$X$52:$X$55</c:f>
              <c:strCache>
                <c:ptCount val="4"/>
                <c:pt idx="0">
                  <c:v>Gemeinde Thalwil*</c:v>
                </c:pt>
                <c:pt idx="1">
                  <c:v>MS Zimmerberg</c:v>
                </c:pt>
                <c:pt idx="2">
                  <c:v>FPRE-Region Zürich</c:v>
                </c:pt>
                <c:pt idx="3">
                  <c:v>Schweiz</c:v>
                </c:pt>
              </c:strCache>
            </c:strRef>
          </c:cat>
          <c:val>
            <c:numRef>
              <c:f>PEND!$Z$52:$Z$55</c:f>
              <c:numCache>
                <c:formatCode>0.0%</c:formatCode>
                <c:ptCount val="4"/>
                <c:pt idx="0">
                  <c:v>0.337979718584222</c:v>
                </c:pt>
                <c:pt idx="1">
                  <c:v>0.423783094081448</c:v>
                </c:pt>
                <c:pt idx="2">
                  <c:v>0.240427572150055</c:v>
                </c:pt>
                <c:pt idx="3">
                  <c:v>0.307784647276457</c:v>
                </c:pt>
              </c:numCache>
            </c:numRef>
          </c:val>
        </c:ser>
        <c:ser>
          <c:idx val="2"/>
          <c:order val="2"/>
          <c:tx>
            <c:strRef>
              <c:f>PEND!$AA$51</c:f>
            </c:strRef>
          </c:tx>
          <c:spPr>
            <a:solidFill>
              <a:srgbClr val="FF0000"/>
            </a:solidFill>
            <a:ln w="25400">
              <a:noFill/>
            </a:ln>
            <a:effectLst/>
          </c:spPr>
          <c:invertIfNegative val="0"/>
          <c:cat>
            <c:strRef>
              <c:f>PEND!$X$52:$X$55</c:f>
              <c:strCache>
                <c:ptCount val="4"/>
                <c:pt idx="0">
                  <c:v>Gemeinde Thalwil*</c:v>
                </c:pt>
                <c:pt idx="1">
                  <c:v>MS Zimmerberg</c:v>
                </c:pt>
                <c:pt idx="2">
                  <c:v>FPRE-Region Zürich</c:v>
                </c:pt>
                <c:pt idx="3">
                  <c:v>Schweiz</c:v>
                </c:pt>
              </c:strCache>
            </c:strRef>
          </c:cat>
          <c:val>
            <c:numRef>
              <c:f>PEND!$AA$52:$AA$55</c:f>
              <c:numCache>
                <c:formatCode>0.0%</c:formatCode>
                <c:ptCount val="4"/>
                <c:pt idx="0">
                  <c:v>0.101031988183598</c:v>
                </c:pt>
                <c:pt idx="1">
                  <c:v>0.120758674396646</c:v>
                </c:pt>
                <c:pt idx="2">
                  <c:v>0.349345632255141</c:v>
                </c:pt>
                <c:pt idx="3">
                  <c:v>0.227577868283159</c:v>
                </c:pt>
              </c:numCache>
            </c:numRef>
          </c:val>
        </c:ser>
        <c:dLbls>
          <c:showLegendKey val="0"/>
          <c:showVal val="0"/>
          <c:showCatName val="0"/>
          <c:showSerName val="0"/>
          <c:showPercent val="0"/>
          <c:showBubbleSize val="0"/>
          <c:showLeaderLines val="0"/>
        </c:dLbls>
        <c:overlap val="100"/>
        <c:gapWidth val="100"/>
        <c:axId val="6623033"/>
        <c:axId val="22572841"/>
      </c:barChart>
      <c:catAx>
        <c:axId val="6623033"/>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22572841"/>
        <c:crosses val="autoZero"/>
        <c:auto val="1"/>
        <c:lblOffset val="100"/>
        <c:tickLblSkip val="1"/>
        <c:noMultiLvlLbl val="0"/>
      </c:catAx>
      <c:valAx>
        <c:axId val="22572841"/>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6623033"/>
        <c:crosses val="autoZero"/>
        <c:crossBetween val="between"/>
        <c:majorUnit val="0.1"/>
      </c:valAx>
      <c:spPr>
        <a:noFill/>
        <a:ln w="25400">
          <a:noFill/>
        </a:ln>
        <a:effectLst/>
      </c:spPr>
    </c:plotArea>
    <c:legend>
      <c:legendPos val="b"/>
      <c:layout>
        <c:manualLayout>
          <c:xMode val="edge"/>
          <c:yMode val="edge"/>
          <c:x val="0"/>
          <c:y val="0.7755"/>
          <c:w val="1"/>
          <c:h val="0.151"/>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625"/>
          <c:y val="0.13625"/>
          <c:w val="0.71025"/>
          <c:h val="0.62825"/>
        </c:manualLayout>
      </c:layout>
      <c:barChart>
        <c:barDir val="bar"/>
        <c:grouping val="percentStacked"/>
        <c:varyColors val="0"/>
        <c:ser>
          <c:idx val="0"/>
          <c:order val="0"/>
          <c:tx>
            <c:strRef>
              <c:f>PEND!$Y$63</c:f>
            </c:strRef>
          </c:tx>
          <c:spPr>
            <a:solidFill>
              <a:srgbClr val="02DC00"/>
            </a:solidFill>
            <a:ln w="25400">
              <a:noFill/>
            </a:ln>
            <a:effectLst/>
          </c:spPr>
          <c:invertIfNegative val="0"/>
          <c:cat>
            <c:strRef>
              <c:f>PEND!$X$64:$X$67</c:f>
              <c:strCache>
                <c:ptCount val="4"/>
                <c:pt idx="0">
                  <c:v>Gemeinde Thalwil*</c:v>
                </c:pt>
                <c:pt idx="1">
                  <c:v>MS Zimmerberg</c:v>
                </c:pt>
                <c:pt idx="2">
                  <c:v>FPRE-Region Zürich</c:v>
                </c:pt>
                <c:pt idx="3">
                  <c:v>Schweiz</c:v>
                </c:pt>
              </c:strCache>
            </c:strRef>
          </c:cat>
          <c:val>
            <c:numRef>
              <c:f>PEND!$Y$64:$Y$67</c:f>
              <c:numCache>
                <c:formatCode>0.0%</c:formatCode>
                <c:ptCount val="4"/>
                <c:pt idx="0">
                  <c:v>0.043509025841416</c:v>
                </c:pt>
                <c:pt idx="1">
                  <c:v>0.0331239620818001</c:v>
                </c:pt>
                <c:pt idx="2">
                  <c:v>0.0378024645399157</c:v>
                </c:pt>
                <c:pt idx="3">
                  <c:v>0.0495813034346247</c:v>
                </c:pt>
              </c:numCache>
            </c:numRef>
          </c:val>
        </c:ser>
        <c:ser>
          <c:idx val="1"/>
          <c:order val="1"/>
          <c:tx>
            <c:strRef>
              <c:f>PEND!$Z$63</c:f>
            </c:strRef>
          </c:tx>
          <c:spPr>
            <a:solidFill>
              <a:srgbClr val="FFBF00"/>
            </a:solidFill>
            <a:ln w="25400">
              <a:noFill/>
            </a:ln>
            <a:effectLst/>
          </c:spPr>
          <c:invertIfNegative val="0"/>
          <c:cat>
            <c:strRef>
              <c:f>PEND!$X$64:$X$67</c:f>
              <c:strCache>
                <c:ptCount val="4"/>
                <c:pt idx="0">
                  <c:v>Gemeinde Thalwil*</c:v>
                </c:pt>
                <c:pt idx="1">
                  <c:v>MS Zimmerberg</c:v>
                </c:pt>
                <c:pt idx="2">
                  <c:v>FPRE-Region Zürich</c:v>
                </c:pt>
                <c:pt idx="3">
                  <c:v>Schweiz</c:v>
                </c:pt>
              </c:strCache>
            </c:strRef>
          </c:cat>
          <c:val>
            <c:numRef>
              <c:f>PEND!$Z$64:$Z$67</c:f>
              <c:numCache>
                <c:formatCode>0.0%</c:formatCode>
                <c:ptCount val="4"/>
                <c:pt idx="0">
                  <c:v>0.332044497213928</c:v>
                </c:pt>
                <c:pt idx="1">
                  <c:v>0.45004268492808</c:v>
                </c:pt>
                <c:pt idx="2">
                  <c:v>0.559425106478802</c:v>
                </c:pt>
                <c:pt idx="3">
                  <c:v>0.628727987511414</c:v>
                </c:pt>
              </c:numCache>
            </c:numRef>
          </c:val>
        </c:ser>
        <c:ser>
          <c:idx val="2"/>
          <c:order val="2"/>
          <c:tx>
            <c:strRef>
              <c:f>PEND!$AA$63</c:f>
            </c:strRef>
          </c:tx>
          <c:spPr>
            <a:solidFill>
              <a:srgbClr val="FF0000"/>
            </a:solidFill>
            <a:ln w="25400">
              <a:noFill/>
            </a:ln>
            <a:effectLst/>
          </c:spPr>
          <c:invertIfNegative val="0"/>
          <c:cat>
            <c:strRef>
              <c:f>PEND!$X$64:$X$67</c:f>
              <c:strCache>
                <c:ptCount val="4"/>
                <c:pt idx="0">
                  <c:v>Gemeinde Thalwil*</c:v>
                </c:pt>
                <c:pt idx="1">
                  <c:v>MS Zimmerberg</c:v>
                </c:pt>
                <c:pt idx="2">
                  <c:v>FPRE-Region Zürich</c:v>
                </c:pt>
                <c:pt idx="3">
                  <c:v>Schweiz</c:v>
                </c:pt>
              </c:strCache>
            </c:strRef>
          </c:cat>
          <c:val>
            <c:numRef>
              <c:f>PEND!$AA$64:$AA$67</c:f>
              <c:numCache>
                <c:formatCode>0.0%</c:formatCode>
                <c:ptCount val="4"/>
                <c:pt idx="0">
                  <c:v>0.624446476944656</c:v>
                </c:pt>
                <c:pt idx="1">
                  <c:v>0.51683335299012</c:v>
                </c:pt>
                <c:pt idx="2">
                  <c:v>0.402772428981283</c:v>
                </c:pt>
                <c:pt idx="3">
                  <c:v>0.321690709053965</c:v>
                </c:pt>
              </c:numCache>
            </c:numRef>
          </c:val>
        </c:ser>
        <c:dLbls>
          <c:showLegendKey val="0"/>
          <c:showVal val="0"/>
          <c:showCatName val="0"/>
          <c:showSerName val="0"/>
          <c:showPercent val="0"/>
          <c:showBubbleSize val="0"/>
          <c:showLeaderLines val="0"/>
        </c:dLbls>
        <c:overlap val="100"/>
        <c:gapWidth val="100"/>
        <c:axId val="21271475"/>
        <c:axId val="41688708"/>
      </c:barChart>
      <c:catAx>
        <c:axId val="21271475"/>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41688708"/>
        <c:crosses val="autoZero"/>
        <c:auto val="1"/>
        <c:lblOffset val="100"/>
        <c:tickLblSkip val="1"/>
        <c:noMultiLvlLbl val="0"/>
      </c:catAx>
      <c:valAx>
        <c:axId val="41688708"/>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1271475"/>
        <c:crosses val="autoZero"/>
        <c:crossBetween val="between"/>
        <c:majorUnit val="0.1"/>
      </c:valAx>
      <c:spPr>
        <a:noFill/>
        <a:ln w="25400">
          <a:noFill/>
        </a:ln>
        <a:effectLst/>
      </c:spPr>
    </c:plotArea>
    <c:legend>
      <c:legendPos val="b"/>
      <c:layout>
        <c:manualLayout>
          <c:xMode val="edge"/>
          <c:yMode val="edge"/>
          <c:x val="0"/>
          <c:y val="0.778"/>
          <c:w val="1"/>
          <c:h val="0.14325"/>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25"/>
          <c:y val="0.1435"/>
          <c:w val="0.718"/>
          <c:h val="0.6415"/>
        </c:manualLayout>
      </c:layout>
      <c:barChart>
        <c:barDir val="bar"/>
        <c:grouping val="percentStacked"/>
        <c:varyColors val="0"/>
        <c:ser>
          <c:idx val="1"/>
          <c:order val="0"/>
          <c:tx>
            <c:strRef>
              <c:f>BZRES!$AI$48</c:f>
            </c:strRef>
          </c:tx>
          <c:spPr>
            <a:solidFill>
              <a:srgbClr val="02DC00"/>
            </a:solidFill>
            <a:effectLst/>
          </c:spPr>
          <c:invertIfNegative val="0"/>
          <c:cat>
            <c:strRef>
              <c:f>BZRES!$AH$49:$AH$52</c:f>
              <c:strCache>
                <c:ptCount val="4"/>
                <c:pt idx="0">
                  <c:v>Gemeinde Thalwil</c:v>
                </c:pt>
                <c:pt idx="1">
                  <c:v>MS Zimmerberg</c:v>
                </c:pt>
                <c:pt idx="2">
                  <c:v>FPRE-Region Zürich</c:v>
                </c:pt>
                <c:pt idx="3">
                  <c:v>Schweiz</c:v>
                </c:pt>
              </c:strCache>
            </c:strRef>
          </c:cat>
          <c:val>
            <c:numRef>
              <c:f>BZRES!$AI$49:$AI$52</c:f>
              <c:numCache>
                <c:formatCode>0%</c:formatCode>
                <c:ptCount val="4"/>
                <c:pt idx="0">
                  <c:v>0.929521437038091</c:v>
                </c:pt>
                <c:pt idx="1">
                  <c:v>0.869335285963679</c:v>
                </c:pt>
                <c:pt idx="2">
                  <c:v>0.839492434288881</c:v>
                </c:pt>
                <c:pt idx="3">
                  <c:v>0.791295897535336</c:v>
                </c:pt>
              </c:numCache>
            </c:numRef>
          </c:val>
        </c:ser>
        <c:ser>
          <c:idx val="2"/>
          <c:order val="1"/>
          <c:tx>
            <c:strRef>
              <c:f>BZRES!$AJ$48</c:f>
            </c:strRef>
          </c:tx>
          <c:spPr>
            <a:solidFill>
              <a:srgbClr val="FF0000"/>
            </a:solidFill>
            <a:effectLst/>
          </c:spPr>
          <c:invertIfNegative val="0"/>
          <c:cat>
            <c:strRef>
              <c:f>BZRES!$AH$49:$AH$52</c:f>
              <c:strCache>
                <c:ptCount val="4"/>
                <c:pt idx="0">
                  <c:v>Gemeinde Thalwil</c:v>
                </c:pt>
                <c:pt idx="1">
                  <c:v>MS Zimmerberg</c:v>
                </c:pt>
                <c:pt idx="2">
                  <c:v>FPRE-Region Zürich</c:v>
                </c:pt>
                <c:pt idx="3">
                  <c:v>Schweiz</c:v>
                </c:pt>
              </c:strCache>
            </c:strRef>
          </c:cat>
          <c:val>
            <c:numRef>
              <c:f>BZRES!$AJ$49:$AJ$52</c:f>
              <c:numCache>
                <c:formatCode>0%</c:formatCode>
                <c:ptCount val="4"/>
                <c:pt idx="0">
                  <c:v>0.0704785629619087</c:v>
                </c:pt>
                <c:pt idx="1">
                  <c:v>0.130664714036321</c:v>
                </c:pt>
                <c:pt idx="2">
                  <c:v>0.160507565711118</c:v>
                </c:pt>
                <c:pt idx="3">
                  <c:v>0.208704102464664</c:v>
                </c:pt>
              </c:numCache>
            </c:numRef>
          </c:val>
        </c:ser>
        <c:dLbls>
          <c:showLegendKey val="0"/>
          <c:showVal val="0"/>
          <c:showCatName val="0"/>
          <c:showSerName val="0"/>
          <c:showPercent val="0"/>
          <c:showBubbleSize val="0"/>
          <c:showLeaderLines val="0"/>
        </c:dLbls>
        <c:overlap val="100"/>
        <c:gapWidth val="100"/>
        <c:axId val="46927288"/>
        <c:axId val="27439916"/>
      </c:barChart>
      <c:catAx>
        <c:axId val="46927288"/>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27439916"/>
        <c:crosses val="autoZero"/>
        <c:auto val="1"/>
        <c:lblOffset val="100"/>
        <c:noMultiLvlLbl val="0"/>
      </c:catAx>
      <c:valAx>
        <c:axId val="27439916"/>
        <c:scaling>
          <c:orientation val="minMax"/>
          <c:min val="0"/>
        </c:scaling>
        <c:delete val="0"/>
        <c:axPos val="t"/>
        <c:majorGridlines>
          <c:spPr>
            <a:ln w="9525" cap="flat" cmpd="sng">
              <a:solidFill>
                <a:schemeClr val="bg1">
                  <a:lumMod val="50000"/>
                </a:schemeClr>
              </a:solidFill>
            </a:ln>
            <a:effectLst/>
          </c:spPr>
        </c:majorGridlines>
        <c:numFmt formatCode="General" sourceLinked="1"/>
        <c:majorTickMark val="out"/>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6927288"/>
        <c:crosses val="autoZero"/>
        <c:crossBetween val="between"/>
      </c:valAx>
    </c:plotArea>
    <c:legend>
      <c:legendPos val="b"/>
      <c:layout>
        <c:manualLayout>
          <c:xMode val="edge"/>
          <c:yMode val="edge"/>
          <c:x val="0.3035"/>
          <c:y val="0.84225"/>
          <c:w val="0.58725"/>
          <c:h val="0.15775"/>
        </c:manualLayout>
      </c:layout>
      <c:overlay val="0"/>
      <c:txPr>
        <a:bodyPr wrap="square"/>
        <a:lstStyle/>
        <a:p>
          <a:pPr algn="ctr">
            <a:defRPr lang="en-US" sz="900" b="0" i="0" u="none" baseline="0">
              <a:solidFill>
                <a:srgbClr val="000000"/>
              </a:solidFill>
              <a:latin typeface="Arial"/>
              <a:ea typeface="Arial"/>
              <a:cs typeface="Arial"/>
            </a:defRPr>
          </a:pPr>
          <a:endParaRPr lang="en-US"/>
        </a:p>
      </c:txPr>
    </c:legend>
    <c:plotVisOnly val="1"/>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4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75"/>
          <c:y val="0.0295"/>
          <c:w val="0.84125"/>
          <c:h val="0.81775"/>
        </c:manualLayout>
      </c:layout>
      <c:lineChart>
        <c:grouping val="standard"/>
        <c:varyColors val="0"/>
        <c:ser>
          <c:idx val="0"/>
          <c:order val="0"/>
          <c:tx>
            <c:strRef>
              <c:f>PROSP!$AH$74</c:f>
            </c:strRef>
          </c:tx>
          <c:spPr>
            <a:ln w="28575" cmpd="sng">
              <a:solidFill>
                <a:srgbClr val="0200DC"/>
              </a:solidFill>
            </a:ln>
            <a:effectLst/>
          </c:spPr>
          <c:marker>
            <c:symbol val="none"/>
          </c:marker>
          <c:cat>
            <c:numRef>
              <c:f>PROSP!$AI$73:$BC$73</c:f>
              <c:numCache>
                <c:formatCode>General</c:formatCode>
                <c:ptCount val="21"/>
                <c:pt idx="0">
                  <c:v>2021</c:v>
                </c:pt>
                <c:pt idx="5">
                  <c:v>2025</c:v>
                </c:pt>
                <c:pt idx="10">
                  <c:v>2030</c:v>
                </c:pt>
                <c:pt idx="15">
                  <c:v>2035</c:v>
                </c:pt>
                <c:pt idx="20">
                  <c:v>2040</c:v>
                </c:pt>
              </c:numCache>
            </c:numRef>
          </c:cat>
          <c:val>
            <c:numRef>
              <c:f>PROSP!$AI$74:$BC$74</c:f>
              <c:numCache>
                <c:formatCode>#,##0</c:formatCode>
                <c:ptCount val="21"/>
                <c:pt idx="0">
                  <c:v>401.812828764315</c:v>
                </c:pt>
                <c:pt idx="1">
                  <c:v>#N/A</c:v>
                </c:pt>
                <c:pt idx="2">
                  <c:v>#N/A</c:v>
                </c:pt>
                <c:pt idx="3">
                  <c:v>#N/A</c:v>
                </c:pt>
                <c:pt idx="4">
                  <c:v>#N/A</c:v>
                </c:pt>
                <c:pt idx="5">
                  <c:v>408.314037185594</c:v>
                </c:pt>
                <c:pt idx="6">
                  <c:v>#N/A</c:v>
                </c:pt>
                <c:pt idx="7">
                  <c:v>#N/A</c:v>
                </c:pt>
                <c:pt idx="8">
                  <c:v>#N/A</c:v>
                </c:pt>
                <c:pt idx="9">
                  <c:v>#N/A</c:v>
                </c:pt>
                <c:pt idx="10">
                  <c:v>417.495491995797</c:v>
                </c:pt>
                <c:pt idx="11">
                  <c:v>#N/A</c:v>
                </c:pt>
                <c:pt idx="12">
                  <c:v>#N/A</c:v>
                </c:pt>
                <c:pt idx="13">
                  <c:v>#N/A</c:v>
                </c:pt>
                <c:pt idx="14">
                  <c:v>#N/A</c:v>
                </c:pt>
                <c:pt idx="15">
                  <c:v>427.720402393154</c:v>
                </c:pt>
                <c:pt idx="16">
                  <c:v>#N/A</c:v>
                </c:pt>
                <c:pt idx="17">
                  <c:v>#N/A</c:v>
                </c:pt>
                <c:pt idx="18">
                  <c:v>#N/A</c:v>
                </c:pt>
                <c:pt idx="19">
                  <c:v>#N/A</c:v>
                </c:pt>
                <c:pt idx="20">
                  <c:v>439.052912509116</c:v>
                </c:pt>
              </c:numCache>
            </c:numRef>
          </c:val>
          <c:smooth val="0"/>
        </c:ser>
        <c:ser>
          <c:idx val="1"/>
          <c:order val="1"/>
          <c:tx>
            <c:strRef>
              <c:f>PROSP!$AH$75</c:f>
            </c:strRef>
          </c:tx>
          <c:spPr>
            <a:ln w="28575" cmpd="sng">
              <a:solidFill>
                <a:srgbClr val="FF0000"/>
              </a:solidFill>
            </a:ln>
            <a:effectLst/>
          </c:spPr>
          <c:marker>
            <c:symbol val="none"/>
          </c:marker>
          <c:cat>
            <c:numRef>
              <c:f>PROSP!$AI$73:$BC$73</c:f>
              <c:numCache>
                <c:formatCode>General</c:formatCode>
                <c:ptCount val="21"/>
                <c:pt idx="0">
                  <c:v>2021</c:v>
                </c:pt>
                <c:pt idx="5">
                  <c:v>2025</c:v>
                </c:pt>
                <c:pt idx="10">
                  <c:v>2030</c:v>
                </c:pt>
                <c:pt idx="15">
                  <c:v>2035</c:v>
                </c:pt>
                <c:pt idx="20">
                  <c:v>2040</c:v>
                </c:pt>
              </c:numCache>
            </c:numRef>
          </c:cat>
          <c:val>
            <c:numRef>
              <c:f>PROSP!$AI$75:$BC$75</c:f>
              <c:numCache>
                <c:formatCode>#,##0</c:formatCode>
                <c:ptCount val="21"/>
                <c:pt idx="0">
                  <c:v>401.812828764315</c:v>
                </c:pt>
                <c:pt idx="1">
                  <c:v>#N/A</c:v>
                </c:pt>
                <c:pt idx="2">
                  <c:v>#N/A</c:v>
                </c:pt>
                <c:pt idx="3">
                  <c:v>#N/A</c:v>
                </c:pt>
                <c:pt idx="4">
                  <c:v>#N/A</c:v>
                </c:pt>
                <c:pt idx="5">
                  <c:v>416.506935410863</c:v>
                </c:pt>
                <c:pt idx="6">
                  <c:v>#N/A</c:v>
                </c:pt>
                <c:pt idx="7">
                  <c:v>#N/A</c:v>
                </c:pt>
                <c:pt idx="8">
                  <c:v>#N/A</c:v>
                </c:pt>
                <c:pt idx="9">
                  <c:v>#N/A</c:v>
                </c:pt>
                <c:pt idx="10">
                  <c:v>436.573173101462</c:v>
                </c:pt>
                <c:pt idx="11">
                  <c:v>#N/A</c:v>
                </c:pt>
                <c:pt idx="12">
                  <c:v>#N/A</c:v>
                </c:pt>
                <c:pt idx="13">
                  <c:v>#N/A</c:v>
                </c:pt>
                <c:pt idx="14">
                  <c:v>#N/A</c:v>
                </c:pt>
                <c:pt idx="15">
                  <c:v>458.494538596583</c:v>
                </c:pt>
                <c:pt idx="16">
                  <c:v>#N/A</c:v>
                </c:pt>
                <c:pt idx="17">
                  <c:v>#N/A</c:v>
                </c:pt>
                <c:pt idx="18">
                  <c:v>#N/A</c:v>
                </c:pt>
                <c:pt idx="19">
                  <c:v>#N/A</c:v>
                </c:pt>
                <c:pt idx="20">
                  <c:v>482.449265289474</c:v>
                </c:pt>
              </c:numCache>
            </c:numRef>
          </c:val>
          <c:smooth val="0"/>
        </c:ser>
        <c:ser>
          <c:idx val="2"/>
          <c:order val="2"/>
          <c:tx>
            <c:strRef>
              <c:f>PROSP!$AH$76</c:f>
            </c:strRef>
          </c:tx>
          <c:spPr>
            <a:ln w="28575" cmpd="sng">
              <a:solidFill>
                <a:srgbClr val="5ADB5A"/>
              </a:solidFill>
            </a:ln>
            <a:effectLst/>
          </c:spPr>
          <c:marker>
            <c:symbol val="none"/>
          </c:marker>
          <c:cat>
            <c:numRef>
              <c:f>PROSP!$AI$73:$BC$73</c:f>
              <c:numCache>
                <c:formatCode>General</c:formatCode>
                <c:ptCount val="21"/>
                <c:pt idx="0">
                  <c:v>2021</c:v>
                </c:pt>
                <c:pt idx="5">
                  <c:v>2025</c:v>
                </c:pt>
                <c:pt idx="10">
                  <c:v>2030</c:v>
                </c:pt>
                <c:pt idx="15">
                  <c:v>2035</c:v>
                </c:pt>
                <c:pt idx="20">
                  <c:v>2040</c:v>
                </c:pt>
              </c:numCache>
            </c:numRef>
          </c:cat>
          <c:val>
            <c:numRef>
              <c:f>PROSP!$AI$76:$BC$76</c:f>
              <c:numCache>
                <c:formatCode>#,##0</c:formatCode>
                <c:ptCount val="21"/>
                <c:pt idx="0">
                  <c:v>401.812828764315</c:v>
                </c:pt>
                <c:pt idx="1">
                  <c:v>#N/A</c:v>
                </c:pt>
                <c:pt idx="2">
                  <c:v>#N/A</c:v>
                </c:pt>
                <c:pt idx="3">
                  <c:v>#N/A</c:v>
                </c:pt>
                <c:pt idx="4">
                  <c:v>#N/A</c:v>
                </c:pt>
                <c:pt idx="5">
                  <c:v>424.82252325488</c:v>
                </c:pt>
                <c:pt idx="6">
                  <c:v>#N/A</c:v>
                </c:pt>
                <c:pt idx="7">
                  <c:v>#N/A</c:v>
                </c:pt>
                <c:pt idx="8">
                  <c:v>#N/A</c:v>
                </c:pt>
                <c:pt idx="9">
                  <c:v>#N/A</c:v>
                </c:pt>
                <c:pt idx="10">
                  <c:v>456.421920469714</c:v>
                </c:pt>
                <c:pt idx="11">
                  <c:v>#N/A</c:v>
                </c:pt>
                <c:pt idx="12">
                  <c:v>#N/A</c:v>
                </c:pt>
                <c:pt idx="13">
                  <c:v>#N/A</c:v>
                </c:pt>
                <c:pt idx="14">
                  <c:v>#N/A</c:v>
                </c:pt>
                <c:pt idx="15">
                  <c:v>491.314416980007</c:v>
                </c:pt>
                <c:pt idx="16">
                  <c:v>#N/A</c:v>
                </c:pt>
                <c:pt idx="17">
                  <c:v>#N/A</c:v>
                </c:pt>
                <c:pt idx="18">
                  <c:v>#N/A</c:v>
                </c:pt>
                <c:pt idx="19">
                  <c:v>#N/A</c:v>
                </c:pt>
                <c:pt idx="20">
                  <c:v>529.888686962411</c:v>
                </c:pt>
              </c:numCache>
            </c:numRef>
          </c:val>
          <c:smooth val="0"/>
        </c:ser>
        <c:dLbls>
          <c:showLegendKey val="0"/>
          <c:showVal val="0"/>
          <c:showCatName val="0"/>
          <c:showSerName val="0"/>
          <c:showPercent val="0"/>
          <c:showBubbleSize val="0"/>
          <c:showLeaderLines val="0"/>
        </c:dLbls>
        <c:marker val="1"/>
        <c:axId val="20318344"/>
        <c:axId val="56765073"/>
      </c:lineChart>
      <c:catAx>
        <c:axId val="20318344"/>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wrap="square"/>
          <a:lstStyle/>
          <a:p>
            <a:pPr>
              <a:defRPr lang="en-US" sz="900" u="none" baseline="0">
                <a:latin typeface="Arial" panose="020B0604020202020204" pitchFamily="34" charset="0"/>
                <a:cs typeface="Arial" panose="020B0604020202020204" pitchFamily="34" charset="0"/>
              </a:defRPr>
            </a:pPr>
            <a:endParaRPr lang="en-US"/>
          </a:p>
        </c:txPr>
        <c:crossAx val="56765073"/>
        <c:crosses val="autoZero"/>
        <c:auto val="1"/>
        <c:lblOffset val="100"/>
        <c:noMultiLvlLbl val="0"/>
      </c:catAx>
      <c:valAx>
        <c:axId val="56765073"/>
        <c:scaling>
          <c:orientation val="minMax"/>
          <c:min val="0"/>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wrap="square"/>
          <a:lstStyle/>
          <a:p>
            <a:pPr>
              <a:defRPr lang="en-US" sz="900" u="none" baseline="0">
                <a:latin typeface="Arial" panose="020B0604020202020204" pitchFamily="34" charset="0"/>
                <a:cs typeface="Arial" panose="020B0604020202020204" pitchFamily="34" charset="0"/>
              </a:defRPr>
            </a:pPr>
            <a:endParaRPr lang="en-US"/>
          </a:p>
        </c:txPr>
        <c:crossAx val="20318344"/>
        <c:crosses val="autoZero"/>
        <c:crossBetween val="between"/>
      </c:valAx>
    </c:plotArea>
    <c:legend>
      <c:legendPos val="b"/>
      <c:layout>
        <c:manualLayout>
          <c:xMode val="edge"/>
          <c:yMode val="edge"/>
          <c:x val="0.003"/>
          <c:y val="0.9215"/>
          <c:w val="0.92875"/>
          <c:h val="0.07225"/>
        </c:manualLayout>
      </c:layout>
      <c:overlay val="0"/>
      <c:txPr>
        <a:bodyPr wrap="square"/>
        <a:lstStyle/>
        <a:p>
          <a:pPr algn="ctr">
            <a:defRPr lang="en-US" sz="900" u="none" baseline="0">
              <a:latin typeface="Arial" panose="020B0604020202020204" pitchFamily="34" charset="0"/>
              <a:cs typeface="Arial" panose="020B0604020202020204" pitchFamily="34" charset="0"/>
            </a:defRPr>
          </a:pPr>
          <a:endParaRPr lang="en-US"/>
        </a:p>
      </c:txPr>
    </c:legend>
    <c:plotVisOnly val="1"/>
    <c:dispBlanksAs val="gap"/>
    <c:showDLblsOverMax val="0"/>
  </c:chart>
  <c:spPr>
    <a:noFill/>
    <a:ln w="9525">
      <a:noFill/>
    </a:ln>
    <a:effectLst/>
  </c:spPr>
</c:chartSpace>
</file>

<file path=xl/charts/chart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9"/>
          <c:y val="0.059"/>
          <c:w val="0.94475"/>
          <c:h val="0.65675"/>
        </c:manualLayout>
      </c:layout>
      <c:lineChart>
        <c:grouping val="standard"/>
        <c:varyColors val="0"/>
        <c:ser>
          <c:idx val="0"/>
          <c:order val="0"/>
          <c:tx>
            <c:strRef>
              <c:f>BZ_ALLG!$AA$61</c:f>
            </c:strRef>
          </c:tx>
          <c:spPr>
            <a:ln w="28575" cmpd="sng">
              <a:solidFill>
                <a:srgbClr val="0200DC"/>
              </a:solidFill>
            </a:ln>
            <a:effectLst/>
          </c:spPr>
          <c:marker>
            <c:symbol val="none"/>
          </c:marker>
          <c:cat>
            <c:numRef>
              <c:f>BZ_ALLG!$AC$60:$AW$60</c:f>
              <c:numCache>
                <c:formatCode>General</c:formatCode>
                <c:ptCount val="21"/>
                <c:pt idx="0">
                  <c:v>2012</c:v>
                </c:pt>
                <c:pt idx="1">
                  <c:v>2013</c:v>
                </c:pt>
                <c:pt idx="2">
                  <c:v>2014</c:v>
                </c:pt>
                <c:pt idx="3">
                  <c:v>2015</c:v>
                </c:pt>
                <c:pt idx="4">
                  <c:v>2016</c:v>
                </c:pt>
                <c:pt idx="5">
                  <c:v>2017</c:v>
                </c:pt>
                <c:pt idx="6">
                  <c:v>2018</c:v>
                </c:pt>
                <c:pt idx="7">
                  <c:v>2019</c:v>
                </c:pt>
                <c:pt idx="8">
                  <c:v>2020</c:v>
                </c:pt>
                <c:pt idx="9">
                  <c:v>2021</c:v>
                </c:pt>
                <c:pt idx="11">
                  <c:v>2012</c:v>
                </c:pt>
                <c:pt idx="12">
                  <c:v>2013</c:v>
                </c:pt>
                <c:pt idx="13">
                  <c:v>2014</c:v>
                </c:pt>
                <c:pt idx="14">
                  <c:v>2015</c:v>
                </c:pt>
                <c:pt idx="15">
                  <c:v>2016</c:v>
                </c:pt>
                <c:pt idx="16">
                  <c:v>2017</c:v>
                </c:pt>
                <c:pt idx="17">
                  <c:v>2018</c:v>
                </c:pt>
                <c:pt idx="18">
                  <c:v>2019</c:v>
                </c:pt>
                <c:pt idx="19">
                  <c:v>2020</c:v>
                </c:pt>
                <c:pt idx="20">
                  <c:v>2021</c:v>
                </c:pt>
              </c:numCache>
            </c:numRef>
          </c:cat>
          <c:val>
            <c:numRef>
              <c:f>BZ_ALLG!$AC$61:$AW$61</c:f>
              <c:numCache>
                <c:formatCode>0</c:formatCode>
                <c:ptCount val="21"/>
                <c:pt idx="0">
                  <c:v>100</c:v>
                </c:pt>
                <c:pt idx="1">
                  <c:v>101.403404001194</c:v>
                </c:pt>
                <c:pt idx="2">
                  <c:v>97.1782621678113</c:v>
                </c:pt>
                <c:pt idx="3">
                  <c:v>95.9838757838161</c:v>
                </c:pt>
                <c:pt idx="4">
                  <c:v>97.6261570618095</c:v>
                </c:pt>
                <c:pt idx="5">
                  <c:v>98.6712451478053</c:v>
                </c:pt>
                <c:pt idx="6">
                  <c:v>98.2830695730069</c:v>
                </c:pt>
                <c:pt idx="7">
                  <c:v>102.941176470588</c:v>
                </c:pt>
                <c:pt idx="8">
                  <c:v>98.6861749776053</c:v>
                </c:pt>
                <c:pt idx="9">
                  <c:v>100.447894893998</c:v>
                </c:pt>
                <c:pt idx="11">
                  <c:v>100</c:v>
                </c:pt>
                <c:pt idx="12">
                  <c:v>103.372024264169</c:v>
                </c:pt>
                <c:pt idx="13">
                  <c:v>101.790862211215</c:v>
                </c:pt>
                <c:pt idx="14">
                  <c:v>100.570685971511</c:v>
                </c:pt>
                <c:pt idx="15">
                  <c:v>102.652398670819</c:v>
                </c:pt>
                <c:pt idx="16">
                  <c:v>103.641202493334</c:v>
                </c:pt>
                <c:pt idx="17">
                  <c:v>103.154769724422</c:v>
                </c:pt>
                <c:pt idx="18">
                  <c:v>106.307823312172</c:v>
                </c:pt>
                <c:pt idx="19">
                  <c:v>105.052764419359</c:v>
                </c:pt>
                <c:pt idx="20">
                  <c:v>105.249394896139</c:v>
                </c:pt>
              </c:numCache>
            </c:numRef>
          </c:val>
          <c:smooth val="0"/>
        </c:ser>
        <c:ser>
          <c:idx val="1"/>
          <c:order val="1"/>
          <c:tx>
            <c:strRef>
              <c:f>BZ_ALLG!$AA$62</c:f>
            </c:strRef>
          </c:tx>
          <c:spPr>
            <a:ln w="28575" cmpd="sng">
              <a:solidFill>
                <a:srgbClr val="FFBF00"/>
              </a:solidFill>
            </a:ln>
            <a:effectLst/>
          </c:spPr>
          <c:marker>
            <c:symbol val="none"/>
          </c:marker>
          <c:cat>
            <c:numRef>
              <c:f>BZ_ALLG!$AC$60:$AW$60</c:f>
              <c:numCache>
                <c:formatCode>General</c:formatCode>
                <c:ptCount val="21"/>
                <c:pt idx="0">
                  <c:v>2012</c:v>
                </c:pt>
                <c:pt idx="1">
                  <c:v>2013</c:v>
                </c:pt>
                <c:pt idx="2">
                  <c:v>2014</c:v>
                </c:pt>
                <c:pt idx="3">
                  <c:v>2015</c:v>
                </c:pt>
                <c:pt idx="4">
                  <c:v>2016</c:v>
                </c:pt>
                <c:pt idx="5">
                  <c:v>2017</c:v>
                </c:pt>
                <c:pt idx="6">
                  <c:v>2018</c:v>
                </c:pt>
                <c:pt idx="7">
                  <c:v>2019</c:v>
                </c:pt>
                <c:pt idx="8">
                  <c:v>2020</c:v>
                </c:pt>
                <c:pt idx="9">
                  <c:v>2021</c:v>
                </c:pt>
                <c:pt idx="11">
                  <c:v>2012</c:v>
                </c:pt>
                <c:pt idx="12">
                  <c:v>2013</c:v>
                </c:pt>
                <c:pt idx="13">
                  <c:v>2014</c:v>
                </c:pt>
                <c:pt idx="14">
                  <c:v>2015</c:v>
                </c:pt>
                <c:pt idx="15">
                  <c:v>2016</c:v>
                </c:pt>
                <c:pt idx="16">
                  <c:v>2017</c:v>
                </c:pt>
                <c:pt idx="17">
                  <c:v>2018</c:v>
                </c:pt>
                <c:pt idx="18">
                  <c:v>2019</c:v>
                </c:pt>
                <c:pt idx="19">
                  <c:v>2020</c:v>
                </c:pt>
                <c:pt idx="20">
                  <c:v>2021</c:v>
                </c:pt>
              </c:numCache>
            </c:numRef>
          </c:cat>
          <c:val>
            <c:numRef>
              <c:f>BZ_ALLG!$AC$62:$AW$62</c:f>
              <c:numCache>
                <c:formatCode>0</c:formatCode>
                <c:ptCount val="21"/>
                <c:pt idx="0">
                  <c:v>100</c:v>
                </c:pt>
                <c:pt idx="1">
                  <c:v>101.122066612238</c:v>
                </c:pt>
                <c:pt idx="2">
                  <c:v>101.584709749</c:v>
                </c:pt>
                <c:pt idx="3">
                  <c:v>101.362808515983</c:v>
                </c:pt>
                <c:pt idx="4">
                  <c:v>101.664259247629</c:v>
                </c:pt>
                <c:pt idx="5">
                  <c:v>100.887604932069</c:v>
                </c:pt>
                <c:pt idx="6">
                  <c:v>100.912725826373</c:v>
                </c:pt>
                <c:pt idx="7">
                  <c:v>102.834474240616</c:v>
                </c:pt>
                <c:pt idx="8">
                  <c:v>102.080847411501</c:v>
                </c:pt>
                <c:pt idx="9">
                  <c:v>102.721430216249</c:v>
                </c:pt>
                <c:pt idx="11">
                  <c:v>100</c:v>
                </c:pt>
                <c:pt idx="12">
                  <c:v>101.168673741805</c:v>
                </c:pt>
                <c:pt idx="13">
                  <c:v>102.125241870873</c:v>
                </c:pt>
                <c:pt idx="14">
                  <c:v>102.049325981647</c:v>
                </c:pt>
                <c:pt idx="15">
                  <c:v>102.413916497141</c:v>
                </c:pt>
                <c:pt idx="16">
                  <c:v>100.94351356134</c:v>
                </c:pt>
                <c:pt idx="17">
                  <c:v>100.196054389739</c:v>
                </c:pt>
                <c:pt idx="18">
                  <c:v>101.485830646558</c:v>
                </c:pt>
                <c:pt idx="19">
                  <c:v>101.861360798585</c:v>
                </c:pt>
                <c:pt idx="20">
                  <c:v>101.332967913372</c:v>
                </c:pt>
              </c:numCache>
            </c:numRef>
          </c:val>
          <c:smooth val="0"/>
        </c:ser>
        <c:ser>
          <c:idx val="2"/>
          <c:order val="2"/>
          <c:tx>
            <c:strRef>
              <c:f>BZ_ALLG!$AA$63</c:f>
            </c:strRef>
          </c:tx>
          <c:spPr>
            <a:ln w="28575" cmpd="sng">
              <a:solidFill>
                <a:srgbClr val="02DC00"/>
              </a:solidFill>
            </a:ln>
            <a:effectLst/>
          </c:spPr>
          <c:marker>
            <c:symbol val="none"/>
          </c:marker>
          <c:cat>
            <c:numRef>
              <c:f>BZ_ALLG!$AC$60:$AW$60</c:f>
              <c:numCache>
                <c:formatCode>General</c:formatCode>
                <c:ptCount val="21"/>
                <c:pt idx="0">
                  <c:v>2012</c:v>
                </c:pt>
                <c:pt idx="1">
                  <c:v>2013</c:v>
                </c:pt>
                <c:pt idx="2">
                  <c:v>2014</c:v>
                </c:pt>
                <c:pt idx="3">
                  <c:v>2015</c:v>
                </c:pt>
                <c:pt idx="4">
                  <c:v>2016</c:v>
                </c:pt>
                <c:pt idx="5">
                  <c:v>2017</c:v>
                </c:pt>
                <c:pt idx="6">
                  <c:v>2018</c:v>
                </c:pt>
                <c:pt idx="7">
                  <c:v>2019</c:v>
                </c:pt>
                <c:pt idx="8">
                  <c:v>2020</c:v>
                </c:pt>
                <c:pt idx="9">
                  <c:v>2021</c:v>
                </c:pt>
                <c:pt idx="11">
                  <c:v>2012</c:v>
                </c:pt>
                <c:pt idx="12">
                  <c:v>2013</c:v>
                </c:pt>
                <c:pt idx="13">
                  <c:v>2014</c:v>
                </c:pt>
                <c:pt idx="14">
                  <c:v>2015</c:v>
                </c:pt>
                <c:pt idx="15">
                  <c:v>2016</c:v>
                </c:pt>
                <c:pt idx="16">
                  <c:v>2017</c:v>
                </c:pt>
                <c:pt idx="17">
                  <c:v>2018</c:v>
                </c:pt>
                <c:pt idx="18">
                  <c:v>2019</c:v>
                </c:pt>
                <c:pt idx="19">
                  <c:v>2020</c:v>
                </c:pt>
                <c:pt idx="20">
                  <c:v>2021</c:v>
                </c:pt>
              </c:numCache>
            </c:numRef>
          </c:cat>
          <c:val>
            <c:numRef>
              <c:f>BZ_ALLG!$AC$63:$AW$63</c:f>
              <c:numCache>
                <c:formatCode>0</c:formatCode>
                <c:ptCount val="21"/>
                <c:pt idx="0">
                  <c:v>100</c:v>
                </c:pt>
                <c:pt idx="1">
                  <c:v>101.230675715567</c:v>
                </c:pt>
                <c:pt idx="2">
                  <c:v>102.589101474397</c:v>
                </c:pt>
                <c:pt idx="3">
                  <c:v>103.377123653608</c:v>
                </c:pt>
                <c:pt idx="4">
                  <c:v>104.27929925793</c:v>
                </c:pt>
                <c:pt idx="5">
                  <c:v>105.536877373046</c:v>
                </c:pt>
                <c:pt idx="6">
                  <c:v>107.283497486443</c:v>
                </c:pt>
                <c:pt idx="7">
                  <c:v>108.961261998834</c:v>
                </c:pt>
                <c:pt idx="8">
                  <c:v>108.374789688674</c:v>
                </c:pt>
                <c:pt idx="9">
                  <c:v>111.221863361986</c:v>
                </c:pt>
                <c:pt idx="11">
                  <c:v>100</c:v>
                </c:pt>
                <c:pt idx="12">
                  <c:v>101.115293980794</c:v>
                </c:pt>
                <c:pt idx="13">
                  <c:v>102.39892909682</c:v>
                </c:pt>
                <c:pt idx="14">
                  <c:v>103.056376332343</c:v>
                </c:pt>
                <c:pt idx="15">
                  <c:v>103.997304741633</c:v>
                </c:pt>
                <c:pt idx="16">
                  <c:v>105.110354313241</c:v>
                </c:pt>
                <c:pt idx="17">
                  <c:v>107.126798305428</c:v>
                </c:pt>
                <c:pt idx="18">
                  <c:v>108.488386558504</c:v>
                </c:pt>
                <c:pt idx="19">
                  <c:v>108.494148735293</c:v>
                </c:pt>
                <c:pt idx="20">
                  <c:v>110.871940026729</c:v>
                </c:pt>
              </c:numCache>
            </c:numRef>
          </c:val>
          <c:smooth val="0"/>
        </c:ser>
        <c:ser>
          <c:idx val="3"/>
          <c:order val="3"/>
          <c:tx>
            <c:strRef>
              <c:f>BZ_ALLG!$AA$64</c:f>
            </c:strRef>
          </c:tx>
          <c:spPr>
            <a:ln w="28575" cmpd="sng">
              <a:solidFill>
                <a:srgbClr val="FF0000"/>
              </a:solidFill>
            </a:ln>
            <a:effectLst/>
          </c:spPr>
          <c:marker>
            <c:symbol val="none"/>
          </c:marker>
          <c:cat>
            <c:numRef>
              <c:f>BZ_ALLG!$AC$60:$AW$60</c:f>
              <c:numCache>
                <c:formatCode>General</c:formatCode>
                <c:ptCount val="21"/>
                <c:pt idx="0">
                  <c:v>2012</c:v>
                </c:pt>
                <c:pt idx="1">
                  <c:v>2013</c:v>
                </c:pt>
                <c:pt idx="2">
                  <c:v>2014</c:v>
                </c:pt>
                <c:pt idx="3">
                  <c:v>2015</c:v>
                </c:pt>
                <c:pt idx="4">
                  <c:v>2016</c:v>
                </c:pt>
                <c:pt idx="5">
                  <c:v>2017</c:v>
                </c:pt>
                <c:pt idx="6">
                  <c:v>2018</c:v>
                </c:pt>
                <c:pt idx="7">
                  <c:v>2019</c:v>
                </c:pt>
                <c:pt idx="8">
                  <c:v>2020</c:v>
                </c:pt>
                <c:pt idx="9">
                  <c:v>2021</c:v>
                </c:pt>
                <c:pt idx="11">
                  <c:v>2012</c:v>
                </c:pt>
                <c:pt idx="12">
                  <c:v>2013</c:v>
                </c:pt>
                <c:pt idx="13">
                  <c:v>2014</c:v>
                </c:pt>
                <c:pt idx="14">
                  <c:v>2015</c:v>
                </c:pt>
                <c:pt idx="15">
                  <c:v>2016</c:v>
                </c:pt>
                <c:pt idx="16">
                  <c:v>2017</c:v>
                </c:pt>
                <c:pt idx="17">
                  <c:v>2018</c:v>
                </c:pt>
                <c:pt idx="18">
                  <c:v>2019</c:v>
                </c:pt>
                <c:pt idx="19">
                  <c:v>2020</c:v>
                </c:pt>
                <c:pt idx="20">
                  <c:v>2021</c:v>
                </c:pt>
              </c:numCache>
            </c:numRef>
          </c:cat>
          <c:val>
            <c:numRef>
              <c:f>BZ_ALLG!$AC$64:$AW$64</c:f>
              <c:numCache>
                <c:formatCode>0</c:formatCode>
                <c:ptCount val="21"/>
                <c:pt idx="0">
                  <c:v>100</c:v>
                </c:pt>
                <c:pt idx="1">
                  <c:v>101.350484865308</c:v>
                </c:pt>
                <c:pt idx="2">
                  <c:v>102.665767807628</c:v>
                </c:pt>
                <c:pt idx="3">
                  <c:v>103.304628819007</c:v>
                </c:pt>
                <c:pt idx="4">
                  <c:v>104.168468960384</c:v>
                </c:pt>
                <c:pt idx="5">
                  <c:v>105.393398266748</c:v>
                </c:pt>
                <c:pt idx="6">
                  <c:v>106.812599075314</c:v>
                </c:pt>
                <c:pt idx="7">
                  <c:v>108.243452513501</c:v>
                </c:pt>
                <c:pt idx="8">
                  <c:v>107.570121681517</c:v>
                </c:pt>
                <c:pt idx="9">
                  <c:v>110.181388533853</c:v>
                </c:pt>
                <c:pt idx="11">
                  <c:v>100</c:v>
                </c:pt>
                <c:pt idx="12">
                  <c:v>101.347589853523</c:v>
                </c:pt>
                <c:pt idx="13">
                  <c:v>102.569706219711</c:v>
                </c:pt>
                <c:pt idx="14">
                  <c:v>103.074161053729</c:v>
                </c:pt>
                <c:pt idx="15">
                  <c:v>103.714931125917</c:v>
                </c:pt>
                <c:pt idx="16">
                  <c:v>104.727313577887</c:v>
                </c:pt>
                <c:pt idx="17">
                  <c:v>106.83650120194</c:v>
                </c:pt>
                <c:pt idx="18">
                  <c:v>108.044184797745</c:v>
                </c:pt>
                <c:pt idx="19">
                  <c:v>107.494372117143</c:v>
                </c:pt>
                <c:pt idx="20">
                  <c:v>109.629056683407</c:v>
                </c:pt>
              </c:numCache>
            </c:numRef>
          </c:val>
          <c:smooth val="0"/>
        </c:ser>
        <c:dLbls>
          <c:showLegendKey val="0"/>
          <c:showVal val="0"/>
          <c:showCatName val="0"/>
          <c:showSerName val="0"/>
          <c:showPercent val="0"/>
          <c:showBubbleSize val="0"/>
          <c:showLeaderLines val="0"/>
        </c:dLbls>
        <c:marker val="1"/>
        <c:axId val="9338821"/>
        <c:axId val="26501985"/>
      </c:lineChart>
      <c:catAx>
        <c:axId val="9338821"/>
        <c:scaling>
          <c:orientation val="minMax"/>
        </c:scaling>
        <c:delete val="0"/>
        <c:axPos val="b"/>
        <c:numFmt formatCode="General" sourceLinked="1"/>
        <c:majorTickMark val="none"/>
        <c:minorTickMark val="none"/>
        <c:tickLblPos val="nextTo"/>
        <c:spPr>
          <a:noFill/>
          <a:effectLst/>
        </c:spPr>
        <c:txPr>
          <a:bodyPr vert="horz" rot="0" wrap="square"/>
          <a:lstStyle/>
          <a:p>
            <a:pPr>
              <a:defRPr lang="en-US" sz="900" b="0" i="0" u="none" baseline="0">
                <a:solidFill>
                  <a:srgbClr val="000000"/>
                </a:solidFill>
                <a:latin typeface="Arial"/>
                <a:ea typeface="Arial"/>
                <a:cs typeface="Arial"/>
              </a:defRPr>
            </a:pPr>
            <a:endParaRPr lang="en-US"/>
          </a:p>
        </c:txPr>
        <c:crossAx val="26501985"/>
        <c:crosses val="autoZero"/>
        <c:auto val="1"/>
        <c:lblOffset val="100"/>
        <c:noMultiLvlLbl val="0"/>
      </c:catAx>
      <c:valAx>
        <c:axId val="26501985"/>
        <c:scaling>
          <c:orientation val="minMax"/>
          <c:min val="60"/>
        </c:scaling>
        <c:delete val="0"/>
        <c:axPos val="l"/>
        <c:majorGridlines>
          <c:spPr>
            <a:ln w="9525" cap="flat" cmpd="sng">
              <a:solidFill>
                <a:schemeClr val="bg1">
                  <a:lumMod val="50000"/>
                </a:schemeClr>
              </a:solidFill>
            </a:ln>
            <a:effectLst/>
          </c:spPr>
        </c:majorGridlines>
        <c:numFmt formatCode="General" sourceLinked="1"/>
        <c:majorTickMark val="out"/>
        <c:minorTickMark val="none"/>
        <c:tickLblPos val="nextTo"/>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9338821"/>
        <c:crosses val="autoZero"/>
        <c:crossBetween val="between"/>
      </c:valAx>
      <c:spPr>
        <a:noFill/>
        <a:ln w="25400">
          <a:noFill/>
        </a:ln>
        <a:effectLst/>
      </c:spPr>
    </c:plotArea>
    <c:legend>
      <c:legendPos val="b"/>
      <c:layout>
        <c:manualLayout>
          <c:xMode val="edge"/>
          <c:yMode val="edge"/>
          <c:x val="0.003"/>
          <c:y val="0.78575"/>
          <c:w val="0.99575"/>
          <c:h val="0.12775"/>
        </c:manualLayout>
      </c:layout>
      <c:overlay val="0"/>
      <c:spPr>
        <a:noFill/>
        <a:effectLst/>
      </c:spPr>
      <c:txPr>
        <a:bodyPr wrap="square"/>
        <a:lstStyle/>
        <a:p>
          <a:pPr algn="ctr">
            <a:defRPr lang="en-US" sz="900" b="0" i="0" u="none" baseline="0">
              <a:solidFill>
                <a:srgbClr val="000000"/>
              </a:solidFill>
              <a:latin typeface="Arial"/>
              <a:ea typeface="Arial"/>
              <a:cs typeface="Arial"/>
            </a:defRPr>
          </a:pPr>
          <a:endParaRPr lang="en-US"/>
        </a:p>
      </c:txPr>
    </c:legend>
    <c:plotVisOnly val="1"/>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userShapes r:id="rId1"/>
</c:chartSpace>
</file>

<file path=xl/charts/chart6.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65"/>
          <c:y val="0.03075"/>
          <c:w val="0.9395"/>
          <c:h val="0.62125"/>
        </c:manualLayout>
      </c:layout>
      <c:barChart>
        <c:barDir val="col"/>
        <c:grouping val="percentStacked"/>
        <c:varyColors val="0"/>
        <c:ser>
          <c:idx val="2"/>
          <c:order val="0"/>
          <c:tx>
            <c:strRef>
              <c:f>BZ_SEKT!$Y$86</c:f>
            </c:strRef>
          </c:tx>
          <c:spPr>
            <a:solidFill>
              <a:srgbClr val="3333CC"/>
            </a:solidFill>
            <a:effectLst/>
          </c:spPr>
          <c:invertIfNegative val="0"/>
          <c:cat>
            <c:numRef>
              <c:f>BZ_SEKT!$Z$85:$AJ$85</c:f>
              <c:numCache>
                <c:formatCode>General</c:formatCode>
                <c:ptCount val="11"/>
                <c:pt idx="0">
                  <c:v>2021</c:v>
                </c:pt>
                <c:pt idx="1">
                  <c:v>2012</c:v>
                </c:pt>
                <c:pt idx="3">
                  <c:v>2021</c:v>
                </c:pt>
                <c:pt idx="4">
                  <c:v>2012</c:v>
                </c:pt>
                <c:pt idx="6">
                  <c:v>2021</c:v>
                </c:pt>
                <c:pt idx="7">
                  <c:v>2012</c:v>
                </c:pt>
                <c:pt idx="9">
                  <c:v>2021</c:v>
                </c:pt>
                <c:pt idx="10">
                  <c:v>2012</c:v>
                </c:pt>
              </c:numCache>
            </c:numRef>
          </c:cat>
          <c:val>
            <c:numRef>
              <c:f>BZ_SEKT!$Z$86:$AJ$86</c:f>
              <c:numCache>
                <c:formatCode>#,##0</c:formatCode>
                <c:ptCount val="11"/>
                <c:pt idx="0">
                  <c:v>2171.7055614</c:v>
                </c:pt>
                <c:pt idx="3">
                  <c:v>12686.6670167</c:v>
                </c:pt>
                <c:pt idx="6">
                  <c:v>313940.0803194</c:v>
                </c:pt>
                <c:pt idx="9">
                  <c:v>1200512.5644578</c:v>
                </c:pt>
              </c:numCache>
            </c:numRef>
          </c:val>
        </c:ser>
        <c:ser>
          <c:idx val="3"/>
          <c:order val="1"/>
          <c:tx>
            <c:strRef>
              <c:f>BZ_SEKT!$Y$87</c:f>
            </c:strRef>
          </c:tx>
          <c:spPr>
            <a:solidFill>
              <a:srgbClr val="FFC000"/>
            </a:solidFill>
            <a:effectLst/>
          </c:spPr>
          <c:invertIfNegative val="0"/>
          <c:cat>
            <c:numRef>
              <c:f>BZ_SEKT!$Z$85:$AJ$85</c:f>
              <c:numCache>
                <c:formatCode>General</c:formatCode>
                <c:ptCount val="11"/>
                <c:pt idx="0">
                  <c:v>2021</c:v>
                </c:pt>
                <c:pt idx="1">
                  <c:v>2012</c:v>
                </c:pt>
                <c:pt idx="3">
                  <c:v>2021</c:v>
                </c:pt>
                <c:pt idx="4">
                  <c:v>2012</c:v>
                </c:pt>
                <c:pt idx="6">
                  <c:v>2021</c:v>
                </c:pt>
                <c:pt idx="7">
                  <c:v>2012</c:v>
                </c:pt>
                <c:pt idx="9">
                  <c:v>2021</c:v>
                </c:pt>
                <c:pt idx="10">
                  <c:v>2012</c:v>
                </c:pt>
              </c:numCache>
            </c:numRef>
          </c:cat>
          <c:val>
            <c:numRef>
              <c:f>BZ_SEKT!$Z$87:$AJ$87</c:f>
              <c:numCache>
                <c:formatCode>#,##0</c:formatCode>
                <c:ptCount val="11"/>
                <c:pt idx="0">
                  <c:v>1912.3181152</c:v>
                </c:pt>
                <c:pt idx="3">
                  <c:v>11482.1846668</c:v>
                </c:pt>
                <c:pt idx="6">
                  <c:v>321363.1011541</c:v>
                </c:pt>
                <c:pt idx="9">
                  <c:v>1167414.5810711</c:v>
                </c:pt>
              </c:numCache>
            </c:numRef>
          </c:val>
        </c:ser>
        <c:ser>
          <c:idx val="1"/>
          <c:order val="2"/>
          <c:tx>
            <c:strRef>
              <c:f>BZ_SEKT!$Y$88</c:f>
            </c:strRef>
          </c:tx>
          <c:spPr>
            <a:solidFill>
              <a:srgbClr val="33CC33"/>
            </a:solidFill>
            <a:effectLst/>
          </c:spPr>
          <c:invertIfNegative val="0"/>
          <c:cat>
            <c:numRef>
              <c:f>BZ_SEKT!$Z$85:$AJ$85</c:f>
              <c:numCache>
                <c:formatCode>General</c:formatCode>
                <c:ptCount val="11"/>
                <c:pt idx="0">
                  <c:v>2021</c:v>
                </c:pt>
                <c:pt idx="1">
                  <c:v>2012</c:v>
                </c:pt>
                <c:pt idx="3">
                  <c:v>2021</c:v>
                </c:pt>
                <c:pt idx="4">
                  <c:v>2012</c:v>
                </c:pt>
                <c:pt idx="6">
                  <c:v>2021</c:v>
                </c:pt>
                <c:pt idx="7">
                  <c:v>2012</c:v>
                </c:pt>
                <c:pt idx="9">
                  <c:v>2021</c:v>
                </c:pt>
                <c:pt idx="10">
                  <c:v>2012</c:v>
                </c:pt>
              </c:numCache>
            </c:numRef>
          </c:cat>
          <c:val>
            <c:numRef>
              <c:f>BZ_SEKT!$Z$88:$AJ$88</c:f>
              <c:numCache>
                <c:formatCode>#,##0</c:formatCode>
                <c:ptCount val="11"/>
                <c:pt idx="0">
                  <c:v>541.186752</c:v>
                </c:pt>
                <c:pt idx="3">
                  <c:v>7545.8424807</c:v>
                </c:pt>
                <c:pt idx="6">
                  <c:v>293721.8886412</c:v>
                </c:pt>
                <c:pt idx="9">
                  <c:v>1057968.7429777</c:v>
                </c:pt>
              </c:numCache>
            </c:numRef>
          </c:val>
        </c:ser>
        <c:ser>
          <c:idx val="0"/>
          <c:order val="3"/>
          <c:tx>
            <c:strRef>
              <c:f>BZ_SEKT!$Y$89</c:f>
            </c:strRef>
          </c:tx>
          <c:spPr>
            <a:solidFill>
              <a:srgbClr val="FF0000"/>
            </a:solidFill>
            <a:effectLst/>
          </c:spPr>
          <c:invertIfNegative val="0"/>
          <c:cat>
            <c:numRef>
              <c:f>BZ_SEKT!$Z$85:$AJ$85</c:f>
              <c:numCache>
                <c:formatCode>General</c:formatCode>
                <c:ptCount val="11"/>
                <c:pt idx="0">
                  <c:v>2021</c:v>
                </c:pt>
                <c:pt idx="1">
                  <c:v>2012</c:v>
                </c:pt>
                <c:pt idx="3">
                  <c:v>2021</c:v>
                </c:pt>
                <c:pt idx="4">
                  <c:v>2012</c:v>
                </c:pt>
                <c:pt idx="6">
                  <c:v>2021</c:v>
                </c:pt>
                <c:pt idx="7">
                  <c:v>2012</c:v>
                </c:pt>
                <c:pt idx="9">
                  <c:v>2021</c:v>
                </c:pt>
                <c:pt idx="10">
                  <c:v>2012</c:v>
                </c:pt>
              </c:numCache>
            </c:numRef>
          </c:cat>
          <c:val>
            <c:numRef>
              <c:f>BZ_SEKT!$Z$89:$AJ$89</c:f>
              <c:numCache>
                <c:formatCode>#,##0</c:formatCode>
                <c:ptCount val="11"/>
                <c:pt idx="0">
                  <c:v>269.005707</c:v>
                </c:pt>
                <c:pt idx="3">
                  <c:v>5352.242796</c:v>
                </c:pt>
                <c:pt idx="6">
                  <c:v>252006.36631</c:v>
                </c:pt>
                <c:pt idx="9">
                  <c:v>775107.2056654</c:v>
                </c:pt>
              </c:numCache>
            </c:numRef>
          </c:val>
        </c:ser>
        <c:ser>
          <c:idx val="4"/>
          <c:order val="4"/>
          <c:tx>
            <c:strRef>
              <c:f>BZ_SEKT!$Y$90</c:f>
            </c:strRef>
          </c:tx>
          <c:spPr>
            <a:solidFill>
              <a:srgbClr val="3333CC"/>
            </a:solidFill>
            <a:effectLst/>
          </c:spPr>
          <c:invertIfNegative val="0"/>
          <c:cat>
            <c:numRef>
              <c:f>BZ_SEKT!$Z$85:$AJ$85</c:f>
              <c:numCache>
                <c:formatCode>General</c:formatCode>
                <c:ptCount val="11"/>
                <c:pt idx="0">
                  <c:v>2021</c:v>
                </c:pt>
                <c:pt idx="1">
                  <c:v>2012</c:v>
                </c:pt>
                <c:pt idx="3">
                  <c:v>2021</c:v>
                </c:pt>
                <c:pt idx="4">
                  <c:v>2012</c:v>
                </c:pt>
                <c:pt idx="6">
                  <c:v>2021</c:v>
                </c:pt>
                <c:pt idx="7">
                  <c:v>2012</c:v>
                </c:pt>
                <c:pt idx="9">
                  <c:v>2021</c:v>
                </c:pt>
                <c:pt idx="10">
                  <c:v>2012</c:v>
                </c:pt>
              </c:numCache>
            </c:numRef>
          </c:cat>
          <c:val>
            <c:numRef>
              <c:f>BZ_SEKT!$Z$90:$AJ$90</c:f>
              <c:numCache>
                <c:formatCode>#,##0</c:formatCode>
                <c:ptCount val="11"/>
                <c:pt idx="1">
                  <c:v>2135.7860939</c:v>
                </c:pt>
                <c:pt idx="4">
                  <c:v>7545.8424807</c:v>
                </c:pt>
                <c:pt idx="7">
                  <c:v>295032.936944798</c:v>
                </c:pt>
                <c:pt idx="10">
                  <c:v>1145389.3931934</c:v>
                </c:pt>
              </c:numCache>
            </c:numRef>
          </c:val>
        </c:ser>
        <c:ser>
          <c:idx val="5"/>
          <c:order val="5"/>
          <c:tx>
            <c:strRef>
              <c:f>BZ_SEKT!$Y$91</c:f>
            </c:strRef>
          </c:tx>
          <c:spPr>
            <a:solidFill>
              <a:srgbClr val="FFC000"/>
            </a:solidFill>
            <a:effectLst/>
          </c:spPr>
          <c:invertIfNegative val="0"/>
          <c:cat>
            <c:numRef>
              <c:f>BZ_SEKT!$Z$85:$AJ$85</c:f>
              <c:numCache>
                <c:formatCode>General</c:formatCode>
                <c:ptCount val="11"/>
                <c:pt idx="0">
                  <c:v>2021</c:v>
                </c:pt>
                <c:pt idx="1">
                  <c:v>2012</c:v>
                </c:pt>
                <c:pt idx="3">
                  <c:v>2021</c:v>
                </c:pt>
                <c:pt idx="4">
                  <c:v>2012</c:v>
                </c:pt>
                <c:pt idx="6">
                  <c:v>2021</c:v>
                </c:pt>
                <c:pt idx="7">
                  <c:v>2012</c:v>
                </c:pt>
                <c:pt idx="9">
                  <c:v>2021</c:v>
                </c:pt>
                <c:pt idx="10">
                  <c:v>2012</c:v>
                </c:pt>
              </c:numCache>
            </c:numRef>
          </c:cat>
          <c:val>
            <c:numRef>
              <c:f>BZ_SEKT!$Z$91:$AJ$91</c:f>
              <c:numCache>
                <c:formatCode>#,##0</c:formatCode>
                <c:ptCount val="11"/>
                <c:pt idx="1">
                  <c:v>1495.8036718</c:v>
                </c:pt>
                <c:pt idx="4">
                  <c:v>5352.242796</c:v>
                </c:pt>
                <c:pt idx="7">
                  <c:v>288953.8119675</c:v>
                </c:pt>
                <c:pt idx="10">
                  <c:v>1059844.0039741</c:v>
                </c:pt>
              </c:numCache>
            </c:numRef>
          </c:val>
        </c:ser>
        <c:ser>
          <c:idx val="6"/>
          <c:order val="6"/>
          <c:tx>
            <c:strRef>
              <c:f>BZ_SEKT!$Y$92</c:f>
            </c:strRef>
          </c:tx>
          <c:spPr>
            <a:solidFill>
              <a:srgbClr val="33CC33"/>
            </a:solidFill>
            <a:effectLst/>
          </c:spPr>
          <c:invertIfNegative val="0"/>
          <c:cat>
            <c:numRef>
              <c:f>BZ_SEKT!$Z$85:$AJ$85</c:f>
              <c:numCache>
                <c:formatCode>General</c:formatCode>
                <c:ptCount val="11"/>
                <c:pt idx="0">
                  <c:v>2021</c:v>
                </c:pt>
                <c:pt idx="1">
                  <c:v>2012</c:v>
                </c:pt>
                <c:pt idx="3">
                  <c:v>2021</c:v>
                </c:pt>
                <c:pt idx="4">
                  <c:v>2012</c:v>
                </c:pt>
                <c:pt idx="6">
                  <c:v>2021</c:v>
                </c:pt>
                <c:pt idx="7">
                  <c:v>2012</c:v>
                </c:pt>
                <c:pt idx="9">
                  <c:v>2021</c:v>
                </c:pt>
                <c:pt idx="10">
                  <c:v>2012</c:v>
                </c:pt>
              </c:numCache>
            </c:numRef>
          </c:cat>
          <c:val>
            <c:numRef>
              <c:f>BZ_SEKT!$Z$92:$AJ$92</c:f>
              <c:numCache>
                <c:formatCode>#,##0</c:formatCode>
                <c:ptCount val="11"/>
                <c:pt idx="1">
                  <c:v>1018.5235584</c:v>
                </c:pt>
                <c:pt idx="4">
                  <c:v>12676.4773778</c:v>
                </c:pt>
                <c:pt idx="7">
                  <c:v>270583.8963548</c:v>
                </c:pt>
                <c:pt idx="10">
                  <c:v>974927.8012215</c:v>
                </c:pt>
              </c:numCache>
            </c:numRef>
          </c:val>
        </c:ser>
        <c:ser>
          <c:idx val="7"/>
          <c:order val="7"/>
          <c:tx>
            <c:strRef>
              <c:f>BZ_SEKT!$Y$93</c:f>
            </c:strRef>
          </c:tx>
          <c:spPr>
            <a:solidFill>
              <a:srgbClr val="FF0000"/>
            </a:solidFill>
            <a:effectLst/>
          </c:spPr>
          <c:invertIfNegative val="0"/>
          <c:cat>
            <c:numRef>
              <c:f>BZ_SEKT!$Z$85:$AJ$85</c:f>
              <c:numCache>
                <c:formatCode>General</c:formatCode>
                <c:ptCount val="11"/>
                <c:pt idx="0">
                  <c:v>2021</c:v>
                </c:pt>
                <c:pt idx="1">
                  <c:v>2012</c:v>
                </c:pt>
                <c:pt idx="3">
                  <c:v>2021</c:v>
                </c:pt>
                <c:pt idx="4">
                  <c:v>2012</c:v>
                </c:pt>
                <c:pt idx="6">
                  <c:v>2021</c:v>
                </c:pt>
                <c:pt idx="7">
                  <c:v>2012</c:v>
                </c:pt>
                <c:pt idx="9">
                  <c:v>2021</c:v>
                </c:pt>
                <c:pt idx="10">
                  <c:v>2012</c:v>
                </c:pt>
              </c:numCache>
            </c:numRef>
          </c:cat>
          <c:val>
            <c:numRef>
              <c:f>BZ_SEKT!$Z$93:$AJ$93</c:f>
              <c:numCache>
                <c:formatCode>#,##0</c:formatCode>
                <c:ptCount val="11"/>
                <c:pt idx="1">
                  <c:v>0</c:v>
                </c:pt>
                <c:pt idx="4">
                  <c:v>9957.4848309</c:v>
                </c:pt>
                <c:pt idx="7">
                  <c:v>210650.5785514</c:v>
                </c:pt>
                <c:pt idx="10">
                  <c:v>651854.8941183</c:v>
                </c:pt>
              </c:numCache>
            </c:numRef>
          </c:val>
        </c:ser>
        <c:dLbls>
          <c:showLegendKey val="0"/>
          <c:showVal val="0"/>
          <c:showCatName val="0"/>
          <c:showSerName val="0"/>
          <c:showPercent val="0"/>
          <c:showBubbleSize val="0"/>
          <c:showLeaderLines val="0"/>
        </c:dLbls>
        <c:overlap val="100"/>
        <c:gapWidth val="80"/>
        <c:axId val="24413894"/>
        <c:axId val="31837930"/>
      </c:barChart>
      <c:catAx>
        <c:axId val="24413894"/>
        <c:scaling>
          <c:orientation val="minMax"/>
        </c:scaling>
        <c:delete val="0"/>
        <c:axPos val="b"/>
        <c:numFmt formatCode="General" sourceLinked="0"/>
        <c:majorTickMark val="none"/>
        <c:minorTickMark val="none"/>
        <c:tickLblPos val="nextTo"/>
        <c:spPr>
          <a:ln w="9525" cap="flat" cmpd="sng"/>
        </c:spPr>
        <c:txPr>
          <a:bodyPr vert="horz" rot="0" wrap="square"/>
          <a:lstStyle/>
          <a:p>
            <a:pPr>
              <a:defRPr lang="en-US" sz="900" u="none" baseline="0">
                <a:latin typeface="Arial" pitchFamily="34" charset="0"/>
                <a:cs typeface="Arial" pitchFamily="34" charset="0"/>
              </a:defRPr>
            </a:pPr>
            <a:endParaRPr lang="en-US"/>
          </a:p>
        </c:txPr>
        <c:crossAx val="31837930"/>
        <c:crosses val="autoZero"/>
        <c:auto val="1"/>
        <c:lblOffset val="100"/>
        <c:noMultiLvlLbl val="0"/>
      </c:catAx>
      <c:valAx>
        <c:axId val="31837930"/>
        <c:scaling>
          <c:orientation val="minMax"/>
        </c:scaling>
        <c:delete val="0"/>
        <c:axPos val="l"/>
        <c:majorGridlines/>
        <c:numFmt formatCode="0%" sourceLinked="0"/>
        <c:majorTickMark val="out"/>
        <c:minorTickMark val="none"/>
        <c:tickLblPos val="nextTo"/>
        <c:spPr>
          <a:ln w="9525">
            <a:noFill/>
          </a:ln>
          <a:effectLst/>
        </c:spPr>
        <c:txPr>
          <a:bodyPr wrap="square"/>
          <a:lstStyle/>
          <a:p>
            <a:pPr>
              <a:defRPr lang="en-US" sz="900" u="none" baseline="0">
                <a:latin typeface="Arial" pitchFamily="34" charset="0"/>
                <a:cs typeface="Arial" pitchFamily="34" charset="0"/>
              </a:defRPr>
            </a:pPr>
            <a:endParaRPr lang="en-US"/>
          </a:p>
        </c:txPr>
        <c:crossAx val="24413894"/>
        <c:crosses val="autoZero"/>
        <c:crossBetween val="between"/>
      </c:valAx>
    </c:plotArea>
    <c:legend>
      <c:legendPos val="b"/>
      <c:legendEntry>
        <c:idx val="4"/>
        <c:delete val="1"/>
      </c:legendEntry>
      <c:legendEntry>
        <c:idx val="5"/>
        <c:delete val="1"/>
      </c:legendEntry>
      <c:legendEntry>
        <c:idx val="6"/>
        <c:delete val="1"/>
      </c:legendEntry>
      <c:legendEntry>
        <c:idx val="7"/>
        <c:delete val="1"/>
      </c:legendEntry>
      <c:layout>
        <c:manualLayout>
          <c:xMode val="edge"/>
          <c:yMode val="edge"/>
          <c:x val="0"/>
          <c:y val="0.862"/>
          <c:w val="1"/>
          <c:h val="0.07875"/>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noFill/>
    <a:ln w="9525">
      <a:noFill/>
    </a:ln>
    <a:effectLst/>
  </c:spPr>
</c:chartSpace>
</file>

<file path=xl/charts/chart7.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75"/>
          <c:y val="0.04325"/>
          <c:w val="0.7175"/>
          <c:h val="0.5645"/>
        </c:manualLayout>
      </c:layout>
      <c:barChart>
        <c:barDir val="bar"/>
        <c:grouping val="stacked"/>
        <c:varyColors val="0"/>
        <c:ser>
          <c:idx val="0"/>
          <c:order val="0"/>
          <c:tx>
            <c:strRef>
              <c:f>BZ_SEKT!$Y$67</c:f>
            </c:strRef>
          </c:tx>
          <c:spPr>
            <a:solidFill>
              <a:srgbClr val="016400"/>
            </a:solidFill>
            <a:ln w="9525">
              <a:noFill/>
            </a:ln>
            <a:effectLst/>
          </c:spPr>
          <c:invertIfNegative val="0"/>
          <c:cat>
            <c:strRef>
              <c:f>BZ_SEKT!$Z$66:$AC$66</c:f>
              <c:strCache>
                <c:ptCount val="4"/>
                <c:pt idx="0">
                  <c:v>Schweiz</c:v>
                </c:pt>
                <c:pt idx="1">
                  <c:v>FPRE-Region Zürich</c:v>
                </c:pt>
                <c:pt idx="2">
                  <c:v>MS Zimmerberg</c:v>
                </c:pt>
                <c:pt idx="3">
                  <c:v>Gemeinde Thalwil</c:v>
                </c:pt>
              </c:strCache>
            </c:strRef>
          </c:cat>
          <c:val>
            <c:numRef>
              <c:f>BZ_SEKT!$Z$67:$AC$67</c:f>
              <c:numCache>
                <c:formatCode>0.0%</c:formatCode>
                <c:ptCount val="4"/>
                <c:pt idx="0">
                  <c:v>-0.0042996322723079</c:v>
                </c:pt>
                <c:pt idx="1">
                  <c:v>-0.0058828194307539</c:v>
                </c:pt>
                <c:pt idx="2">
                  <c:v>-0.0108294058744469</c:v>
                </c:pt>
                <c:pt idx="3">
                  <c:v>-0.00412416588384322</c:v>
                </c:pt>
              </c:numCache>
            </c:numRef>
          </c:val>
        </c:ser>
        <c:ser>
          <c:idx val="1"/>
          <c:order val="1"/>
          <c:tx>
            <c:strRef>
              <c:f>BZ_SEKT!$Y$68</c:f>
            </c:strRef>
          </c:tx>
          <c:spPr>
            <a:solidFill>
              <a:srgbClr val="02DC00"/>
            </a:solidFill>
            <a:ln w="9525">
              <a:noFill/>
            </a:ln>
            <a:effectLst/>
          </c:spPr>
          <c:invertIfNegative val="0"/>
          <c:cat>
            <c:strRef>
              <c:f>BZ_SEKT!$Z$66:$AC$66</c:f>
              <c:strCache>
                <c:ptCount val="4"/>
                <c:pt idx="0">
                  <c:v>Schweiz</c:v>
                </c:pt>
                <c:pt idx="1">
                  <c:v>FPRE-Region Zürich</c:v>
                </c:pt>
                <c:pt idx="2">
                  <c:v>MS Zimmerberg</c:v>
                </c:pt>
                <c:pt idx="3">
                  <c:v>Gemeinde Thalwil</c:v>
                </c:pt>
              </c:strCache>
            </c:strRef>
          </c:cat>
          <c:val>
            <c:numRef>
              <c:f>BZ_SEKT!$Z$68:$AC$68</c:f>
              <c:numCache>
                <c:formatCode>0.0%</c:formatCode>
                <c:ptCount val="4"/>
                <c:pt idx="0">
                  <c:v>-0.00103896794432354</c:v>
                </c:pt>
                <c:pt idx="1">
                  <c:v>-0.00569312350787602</c:v>
                </c:pt>
                <c:pt idx="2">
                  <c:v>-0.00287507534659746</c:v>
                </c:pt>
                <c:pt idx="3">
                  <c:v>0.0360747068045096</c:v>
                </c:pt>
              </c:numCache>
            </c:numRef>
          </c:val>
        </c:ser>
        <c:ser>
          <c:idx val="2"/>
          <c:order val="2"/>
          <c:tx>
            <c:strRef>
              <c:f>BZ_SEKT!$Y$69</c:f>
            </c:strRef>
          </c:tx>
          <c:spPr>
            <a:solidFill>
              <a:srgbClr val="B5FF00"/>
            </a:solidFill>
            <a:ln w="9525">
              <a:noFill/>
            </a:ln>
            <a:effectLst/>
          </c:spPr>
          <c:invertIfNegative val="0"/>
          <c:cat>
            <c:strRef>
              <c:f>BZ_SEKT!$Z$66:$AC$66</c:f>
              <c:strCache>
                <c:ptCount val="4"/>
                <c:pt idx="0">
                  <c:v>Schweiz</c:v>
                </c:pt>
                <c:pt idx="1">
                  <c:v>FPRE-Region Zürich</c:v>
                </c:pt>
                <c:pt idx="2">
                  <c:v>MS Zimmerberg</c:v>
                </c:pt>
                <c:pt idx="3">
                  <c:v>Gemeinde Thalwil</c:v>
                </c:pt>
              </c:strCache>
            </c:strRef>
          </c:cat>
          <c:val>
            <c:numRef>
              <c:f>BZ_SEKT!$Z$69:$AC$69</c:f>
              <c:numCache>
                <c:formatCode>0.0%</c:formatCode>
                <c:ptCount val="4"/>
                <c:pt idx="0">
                  <c:v>0.00434729297234968</c:v>
                </c:pt>
                <c:pt idx="1">
                  <c:v>0.00163875440583832</c:v>
                </c:pt>
                <c:pt idx="2">
                  <c:v>-0.0023684119501907</c:v>
                </c:pt>
                <c:pt idx="3">
                  <c:v>0.0097381836488271</c:v>
                </c:pt>
              </c:numCache>
            </c:numRef>
          </c:val>
        </c:ser>
        <c:ser>
          <c:idx val="3"/>
          <c:order val="3"/>
          <c:tx>
            <c:strRef>
              <c:f>BZ_SEKT!$Y$70</c:f>
            </c:strRef>
          </c:tx>
          <c:spPr>
            <a:solidFill>
              <a:srgbClr val="FFBF00"/>
            </a:solidFill>
            <a:ln w="9525">
              <a:noFill/>
            </a:ln>
            <a:effectLst/>
          </c:spPr>
          <c:invertIfNegative val="0"/>
          <c:cat>
            <c:strRef>
              <c:f>BZ_SEKT!$Z$66:$AC$66</c:f>
              <c:strCache>
                <c:ptCount val="4"/>
                <c:pt idx="0">
                  <c:v>Schweiz</c:v>
                </c:pt>
                <c:pt idx="1">
                  <c:v>FPRE-Region Zürich</c:v>
                </c:pt>
                <c:pt idx="2">
                  <c:v>MS Zimmerberg</c:v>
                </c:pt>
                <c:pt idx="3">
                  <c:v>Gemeinde Thalwil</c:v>
                </c:pt>
              </c:strCache>
            </c:strRef>
          </c:cat>
          <c:val>
            <c:numRef>
              <c:f>BZ_SEKT!$Z$70:$AC$70</c:f>
              <c:numCache>
                <c:formatCode>0.0%</c:formatCode>
                <c:ptCount val="4"/>
                <c:pt idx="0">
                  <c:v>0.00418176436162448</c:v>
                </c:pt>
                <c:pt idx="1">
                  <c:v>0.00091125357140129</c:v>
                </c:pt>
                <c:pt idx="2">
                  <c:v>-0.000794770743505379</c:v>
                </c:pt>
                <c:pt idx="3">
                  <c:v>-0.00900576454178632</c:v>
                </c:pt>
              </c:numCache>
            </c:numRef>
          </c:val>
        </c:ser>
        <c:ser>
          <c:idx val="4"/>
          <c:order val="4"/>
          <c:tx>
            <c:strRef>
              <c:f>BZ_SEKT!$Y$71</c:f>
            </c:strRef>
          </c:tx>
          <c:spPr>
            <a:solidFill>
              <a:srgbClr val="FF0000"/>
            </a:solidFill>
            <a:ln w="9525">
              <a:noFill/>
            </a:ln>
            <a:effectLst/>
          </c:spPr>
          <c:invertIfNegative val="0"/>
          <c:cat>
            <c:strRef>
              <c:f>BZ_SEKT!$Z$66:$AC$66</c:f>
              <c:strCache>
                <c:ptCount val="4"/>
                <c:pt idx="0">
                  <c:v>Schweiz</c:v>
                </c:pt>
                <c:pt idx="1">
                  <c:v>FPRE-Region Zürich</c:v>
                </c:pt>
                <c:pt idx="2">
                  <c:v>MS Zimmerberg</c:v>
                </c:pt>
                <c:pt idx="3">
                  <c:v>Gemeinde Thalwil</c:v>
                </c:pt>
              </c:strCache>
            </c:strRef>
          </c:cat>
          <c:val>
            <c:numRef>
              <c:f>BZ_SEKT!$Z$71:$AC$71</c:f>
              <c:numCache>
                <c:formatCode>0.0%</c:formatCode>
                <c:ptCount val="4"/>
                <c:pt idx="0">
                  <c:v>0.00117086799882449</c:v>
                </c:pt>
                <c:pt idx="1">
                  <c:v>0.00266446969080532</c:v>
                </c:pt>
                <c:pt idx="2">
                  <c:v>0.00441783373289536</c:v>
                </c:pt>
                <c:pt idx="3">
                  <c:v>0.000966511887943816</c:v>
                </c:pt>
              </c:numCache>
            </c:numRef>
          </c:val>
        </c:ser>
        <c:ser>
          <c:idx val="5"/>
          <c:order val="5"/>
          <c:tx>
            <c:strRef>
              <c:f>BZ_SEKT!$Y$72</c:f>
            </c:strRef>
          </c:tx>
          <c:spPr>
            <a:solidFill>
              <a:srgbClr val="0200DC"/>
            </a:solidFill>
            <a:ln w="9525">
              <a:noFill/>
            </a:ln>
            <a:effectLst/>
          </c:spPr>
          <c:invertIfNegative val="0"/>
          <c:cat>
            <c:strRef>
              <c:f>BZ_SEKT!$Z$66:$AC$66</c:f>
              <c:strCache>
                <c:ptCount val="4"/>
                <c:pt idx="0">
                  <c:v>Schweiz</c:v>
                </c:pt>
                <c:pt idx="1">
                  <c:v>FPRE-Region Zürich</c:v>
                </c:pt>
                <c:pt idx="2">
                  <c:v>MS Zimmerberg</c:v>
                </c:pt>
                <c:pt idx="3">
                  <c:v>Gemeinde Thalwil</c:v>
                </c:pt>
              </c:strCache>
            </c:strRef>
          </c:cat>
          <c:val>
            <c:numRef>
              <c:f>BZ_SEKT!$Z$72:$AC$72</c:f>
              <c:numCache>
                <c:formatCode>0.0%</c:formatCode>
                <c:ptCount val="4"/>
                <c:pt idx="0">
                  <c:v>-0.000602292452900976</c:v>
                </c:pt>
                <c:pt idx="1">
                  <c:v>-0.00301660127206157</c:v>
                </c:pt>
                <c:pt idx="2">
                  <c:v>-0.013316610701118</c:v>
                </c:pt>
                <c:pt idx="3">
                  <c:v>-0.0223217712022712</c:v>
                </c:pt>
              </c:numCache>
            </c:numRef>
          </c:val>
        </c:ser>
        <c:ser>
          <c:idx val="6"/>
          <c:order val="6"/>
          <c:tx>
            <c:strRef>
              <c:f>BZ_SEKT!$Y$73</c:f>
            </c:strRef>
          </c:tx>
          <c:spPr>
            <a:solidFill>
              <a:srgbClr val="0082FF"/>
            </a:solidFill>
            <a:effectLst/>
          </c:spPr>
          <c:invertIfNegative val="0"/>
          <c:cat>
            <c:strRef>
              <c:f>BZ_SEKT!$Z$66:$AC$66</c:f>
              <c:strCache>
                <c:ptCount val="4"/>
                <c:pt idx="0">
                  <c:v>Schweiz</c:v>
                </c:pt>
                <c:pt idx="1">
                  <c:v>FPRE-Region Zürich</c:v>
                </c:pt>
                <c:pt idx="2">
                  <c:v>MS Zimmerberg</c:v>
                </c:pt>
                <c:pt idx="3">
                  <c:v>Gemeinde Thalwil</c:v>
                </c:pt>
              </c:strCache>
            </c:strRef>
          </c:cat>
          <c:val>
            <c:numRef>
              <c:f>BZ_SEKT!$Z$73:$AC$73</c:f>
              <c:numCache>
                <c:formatCode>0.0%</c:formatCode>
                <c:ptCount val="4"/>
                <c:pt idx="0">
                  <c:v>-0.00144180791808045</c:v>
                </c:pt>
                <c:pt idx="1">
                  <c:v>-0.00403052106846687</c:v>
                </c:pt>
                <c:pt idx="2">
                  <c:v>-0.0630257389684126</c:v>
                </c:pt>
                <c:pt idx="3">
                  <c:v>-0.0199932670548591</c:v>
                </c:pt>
              </c:numCache>
            </c:numRef>
          </c:val>
        </c:ser>
        <c:ser>
          <c:idx val="7"/>
          <c:order val="7"/>
          <c:tx>
            <c:strRef>
              <c:f>BZ_SEKT!$Y$74</c:f>
            </c:strRef>
          </c:tx>
          <c:spPr>
            <a:solidFill>
              <a:srgbClr val="7EC2FD"/>
            </a:solidFill>
            <a:ln w="9525">
              <a:noFill/>
            </a:ln>
            <a:effectLst/>
          </c:spPr>
          <c:invertIfNegative val="0"/>
          <c:cat>
            <c:strRef>
              <c:f>BZ_SEKT!$Z$66:$AC$66</c:f>
              <c:strCache>
                <c:ptCount val="4"/>
                <c:pt idx="0">
                  <c:v>Schweiz</c:v>
                </c:pt>
                <c:pt idx="1">
                  <c:v>FPRE-Region Zürich</c:v>
                </c:pt>
                <c:pt idx="2">
                  <c:v>MS Zimmerberg</c:v>
                </c:pt>
                <c:pt idx="3">
                  <c:v>Gemeinde Thalwil</c:v>
                </c:pt>
              </c:strCache>
            </c:strRef>
          </c:cat>
          <c:val>
            <c:numRef>
              <c:f>BZ_SEKT!$Z$74:$AC$74</c:f>
              <c:numCache>
                <c:formatCode>0.0%</c:formatCode>
                <c:ptCount val="4"/>
                <c:pt idx="0">
                  <c:v>0.0462330600443866</c:v>
                </c:pt>
                <c:pt idx="1">
                  <c:v>0.0742340993594878</c:v>
                </c:pt>
                <c:pt idx="2">
                  <c:v>0.047475412362237</c:v>
                </c:pt>
                <c:pt idx="3">
                  <c:v>-0.00954134803026585</c:v>
                </c:pt>
              </c:numCache>
            </c:numRef>
          </c:val>
        </c:ser>
        <c:ser>
          <c:idx val="8"/>
          <c:order val="8"/>
          <c:tx>
            <c:strRef>
              <c:f>BZ_SEKT!$Y$75</c:f>
            </c:strRef>
          </c:tx>
          <c:spPr>
            <a:solidFill>
              <a:srgbClr val="A5A5A5"/>
            </a:solidFill>
            <a:effectLst/>
          </c:spPr>
          <c:invertIfNegative val="0"/>
          <c:cat>
            <c:strRef>
              <c:f>BZ_SEKT!$Z$66:$AC$66</c:f>
              <c:strCache>
                <c:ptCount val="4"/>
                <c:pt idx="0">
                  <c:v>Schweiz</c:v>
                </c:pt>
                <c:pt idx="1">
                  <c:v>FPRE-Region Zürich</c:v>
                </c:pt>
                <c:pt idx="2">
                  <c:v>MS Zimmerberg</c:v>
                </c:pt>
                <c:pt idx="3">
                  <c:v>Gemeinde Thalwil</c:v>
                </c:pt>
              </c:strCache>
            </c:strRef>
          </c:cat>
          <c:val>
            <c:numRef>
              <c:f>BZ_SEKT!$Z$75:$AC$75</c:f>
              <c:numCache>
                <c:formatCode>0.0%</c:formatCode>
                <c:ptCount val="4"/>
                <c:pt idx="0">
                  <c:v>0.0480206236075495</c:v>
                </c:pt>
                <c:pt idx="1">
                  <c:v>0.04722878285435</c:v>
                </c:pt>
                <c:pt idx="2">
                  <c:v>0.052410494888371</c:v>
                </c:pt>
                <c:pt idx="3">
                  <c:v>0.0626897764591033</c:v>
                </c:pt>
              </c:numCache>
            </c:numRef>
          </c:val>
        </c:ser>
        <c:ser>
          <c:idx val="9"/>
          <c:order val="9"/>
          <c:tx>
            <c:strRef>
              <c:f>BZ_SEKT!$Y$76</c:f>
            </c:strRef>
          </c:tx>
          <c:spPr>
            <a:solidFill>
              <a:srgbClr val="820000"/>
            </a:solidFill>
            <a:effectLst/>
          </c:spPr>
          <c:invertIfNegative val="0"/>
          <c:cat>
            <c:strRef>
              <c:f>BZ_SEKT!$Z$66:$AC$66</c:f>
              <c:strCache>
                <c:ptCount val="4"/>
                <c:pt idx="0">
                  <c:v>Schweiz</c:v>
                </c:pt>
                <c:pt idx="1">
                  <c:v>FPRE-Region Zürich</c:v>
                </c:pt>
                <c:pt idx="2">
                  <c:v>MS Zimmerberg</c:v>
                </c:pt>
                <c:pt idx="3">
                  <c:v>Gemeinde Thalwil</c:v>
                </c:pt>
              </c:strCache>
            </c:strRef>
          </c:cat>
          <c:val>
            <c:numRef>
              <c:f>BZ_SEKT!$Z$76:$AC$76</c:f>
              <c:numCache>
                <c:formatCode>0.0%</c:formatCode>
                <c:ptCount val="4"/>
                <c:pt idx="0">
                  <c:v>0.0043716376177608</c:v>
                </c:pt>
                <c:pt idx="1">
                  <c:v>0.00357847878336097</c:v>
                </c:pt>
                <c:pt idx="2">
                  <c:v>0.00656432501610471</c:v>
                </c:pt>
                <c:pt idx="3">
                  <c:v>0.00856765254795286</c:v>
                </c:pt>
              </c:numCache>
            </c:numRef>
          </c:val>
        </c:ser>
        <c:dLbls>
          <c:showLegendKey val="0"/>
          <c:showVal val="0"/>
          <c:showCatName val="0"/>
          <c:showSerName val="0"/>
          <c:showPercent val="0"/>
          <c:showBubbleSize val="0"/>
          <c:showLeaderLines val="0"/>
        </c:dLbls>
        <c:overlap val="100"/>
        <c:gapWidth val="100"/>
        <c:axId val="49203408"/>
        <c:axId val="43519491"/>
      </c:barChart>
      <c:catAx>
        <c:axId val="49203408"/>
        <c:scaling>
          <c:orientation val="minMax"/>
        </c:scaling>
        <c:delete val="0"/>
        <c:axPos val="l"/>
        <c:numFmt formatCode="General" sourceLinked="1"/>
        <c:majorTickMark val="none"/>
        <c:minorTickMark val="none"/>
        <c:tickLblPos val="low"/>
        <c:spPr>
          <a:ln w="9525" cap="flat" cmpd="sng">
            <a:solidFill>
              <a:schemeClr val="tx1"/>
            </a:solid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3519491"/>
        <c:crosses val="autoZero"/>
        <c:auto val="1"/>
        <c:lblOffset val="100"/>
        <c:noMultiLvlLbl val="0"/>
      </c:catAx>
      <c:valAx>
        <c:axId val="43519491"/>
        <c:scaling>
          <c:orientation val="minMax"/>
        </c:scaling>
        <c:delete val="0"/>
        <c:axPos val="b"/>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9203408"/>
        <c:crosses val="autoZero"/>
        <c:crossBetween val="between"/>
      </c:valAx>
      <c:spPr>
        <a:noFill/>
        <a:ln w="25400">
          <a:noFill/>
        </a:ln>
        <a:effectLst/>
      </c:spPr>
    </c:plotArea>
    <c:legend>
      <c:legendPos val="b"/>
      <c:layout>
        <c:manualLayout>
          <c:xMode val="edge"/>
          <c:yMode val="edge"/>
          <c:x val="0"/>
          <c:y val="0.70775"/>
          <c:w val="1"/>
          <c:h val="0.2665"/>
        </c:manualLayout>
      </c:layout>
      <c:overlay val="0"/>
      <c:spPr>
        <a:noFill/>
        <a:effectLst/>
      </c:spPr>
      <c:txPr>
        <a:bodyPr wrap="square"/>
        <a:lstStyle/>
        <a:p>
          <a:pPr algn="ctr">
            <a:defRPr lang="en-US" sz="900" b="0" i="0" u="none" baseline="0">
              <a:solidFill>
                <a:srgbClr val="000000"/>
              </a:solidFill>
              <a:latin typeface="Arial"/>
              <a:ea typeface="Arial"/>
              <a:cs typeface="Arial"/>
            </a:defRPr>
          </a:pPr>
          <a:endParaRPr lang="en-US"/>
        </a:p>
      </c:txPr>
    </c:legend>
    <c:plotVisOnly val="0"/>
    <c:dispBlanksAs val="gap"/>
    <c:showDLblsOverMax val="0"/>
  </c:chart>
  <c:spPr>
    <a:solidFill>
      <a:schemeClr val="bg1"/>
    </a:solid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45"/>
          <c:y val="0.04325"/>
          <c:w val="0.7155"/>
          <c:h val="0.55325"/>
        </c:manualLayout>
      </c:layout>
      <c:barChart>
        <c:barDir val="bar"/>
        <c:grouping val="percentStacked"/>
        <c:varyColors val="0"/>
        <c:ser>
          <c:idx val="0"/>
          <c:order val="0"/>
          <c:tx>
            <c:strRef>
              <c:f>BZ_SEKT!$Y$50</c:f>
            </c:strRef>
          </c:tx>
          <c:spPr>
            <a:solidFill>
              <a:srgbClr val="016400"/>
            </a:solidFill>
            <a:ln w="9525">
              <a:noFill/>
            </a:ln>
            <a:effectLst/>
          </c:spPr>
          <c:invertIfNegative val="0"/>
          <c:cat>
            <c:strRef>
              <c:f>BZ_SEKT!$Z$49:$AC$49</c:f>
              <c:strCache>
                <c:ptCount val="4"/>
                <c:pt idx="0">
                  <c:v>Schweiz</c:v>
                </c:pt>
                <c:pt idx="1">
                  <c:v>FPRE-Region Zürich</c:v>
                </c:pt>
                <c:pt idx="2">
                  <c:v>MS Zimmerberg</c:v>
                </c:pt>
                <c:pt idx="3">
                  <c:v>Gemeinde Thalwil</c:v>
                </c:pt>
              </c:strCache>
            </c:strRef>
          </c:cat>
          <c:val>
            <c:numRef>
              <c:f>BZ_SEKT!$Z$50:$AC$50</c:f>
              <c:numCache>
                <c:formatCode>#,##0</c:formatCode>
                <c:ptCount val="4"/>
                <c:pt idx="0">
                  <c:v>321191.6867849</c:v>
                </c:pt>
                <c:pt idx="1">
                  <c:v>67619.7790593</c:v>
                </c:pt>
                <c:pt idx="2">
                  <c:v>2832.4639591</c:v>
                </c:pt>
                <c:pt idx="3">
                  <c:v>152.2545294</c:v>
                </c:pt>
              </c:numCache>
            </c:numRef>
          </c:val>
        </c:ser>
        <c:ser>
          <c:idx val="1"/>
          <c:order val="1"/>
          <c:tx>
            <c:strRef>
              <c:f>BZ_SEKT!$Y$51</c:f>
            </c:strRef>
          </c:tx>
          <c:spPr>
            <a:solidFill>
              <a:srgbClr val="02DC00"/>
            </a:solidFill>
            <a:ln w="9525">
              <a:noFill/>
            </a:ln>
            <a:effectLst/>
          </c:spPr>
          <c:invertIfNegative val="0"/>
          <c:cat>
            <c:strRef>
              <c:f>BZ_SEKT!$Z$49:$AC$49</c:f>
              <c:strCache>
                <c:ptCount val="4"/>
                <c:pt idx="0">
                  <c:v>Schweiz</c:v>
                </c:pt>
                <c:pt idx="1">
                  <c:v>FPRE-Region Zürich</c:v>
                </c:pt>
                <c:pt idx="2">
                  <c:v>MS Zimmerberg</c:v>
                </c:pt>
                <c:pt idx="3">
                  <c:v>Gemeinde Thalwil</c:v>
                </c:pt>
              </c:strCache>
            </c:strRef>
          </c:cat>
          <c:val>
            <c:numRef>
              <c:f>BZ_SEKT!$Z$51:$AC$51</c:f>
              <c:numCache>
                <c:formatCode>#,##0</c:formatCode>
                <c:ptCount val="4"/>
                <c:pt idx="0">
                  <c:v>309656.6435126</c:v>
                </c:pt>
                <c:pt idx="1">
                  <c:v>69613.4919464</c:v>
                </c:pt>
                <c:pt idx="2">
                  <c:v>1458.9714004</c:v>
                </c:pt>
                <c:pt idx="3">
                  <c:v>300.8688563</c:v>
                </c:pt>
              </c:numCache>
            </c:numRef>
          </c:val>
        </c:ser>
        <c:ser>
          <c:idx val="2"/>
          <c:order val="2"/>
          <c:tx>
            <c:strRef>
              <c:f>BZ_SEKT!$Y$52</c:f>
            </c:strRef>
          </c:tx>
          <c:spPr>
            <a:solidFill>
              <a:srgbClr val="B5FF00"/>
            </a:solidFill>
            <a:ln w="9525">
              <a:noFill/>
            </a:ln>
            <a:effectLst/>
          </c:spPr>
          <c:invertIfNegative val="0"/>
          <c:cat>
            <c:strRef>
              <c:f>BZ_SEKT!$Z$49:$AC$49</c:f>
              <c:strCache>
                <c:ptCount val="4"/>
                <c:pt idx="0">
                  <c:v>Schweiz</c:v>
                </c:pt>
                <c:pt idx="1">
                  <c:v>FPRE-Region Zürich</c:v>
                </c:pt>
                <c:pt idx="2">
                  <c:v>MS Zimmerberg</c:v>
                </c:pt>
                <c:pt idx="3">
                  <c:v>Gemeinde Thalwil</c:v>
                </c:pt>
              </c:strCache>
            </c:strRef>
          </c:cat>
          <c:val>
            <c:numRef>
              <c:f>BZ_SEKT!$Z$52:$AC$52</c:f>
              <c:numCache>
                <c:formatCode>#,##0</c:formatCode>
                <c:ptCount val="4"/>
                <c:pt idx="0">
                  <c:v>333430.45927</c:v>
                </c:pt>
                <c:pt idx="1">
                  <c:v>79181.1703935</c:v>
                </c:pt>
                <c:pt idx="2">
                  <c:v>2769.3508785</c:v>
                </c:pt>
                <c:pt idx="3">
                  <c:v>518.8827848</c:v>
                </c:pt>
              </c:numCache>
            </c:numRef>
          </c:val>
        </c:ser>
        <c:ser>
          <c:idx val="3"/>
          <c:order val="3"/>
          <c:tx>
            <c:strRef>
              <c:f>BZ_SEKT!$Y$53</c:f>
            </c:strRef>
          </c:tx>
          <c:spPr>
            <a:solidFill>
              <a:srgbClr val="FFBF00"/>
            </a:solidFill>
            <a:ln w="9525">
              <a:noFill/>
            </a:ln>
            <a:effectLst/>
          </c:spPr>
          <c:invertIfNegative val="0"/>
          <c:cat>
            <c:strRef>
              <c:f>BZ_SEKT!$Z$49:$AC$49</c:f>
              <c:strCache>
                <c:ptCount val="4"/>
                <c:pt idx="0">
                  <c:v>Schweiz</c:v>
                </c:pt>
                <c:pt idx="1">
                  <c:v>FPRE-Region Zürich</c:v>
                </c:pt>
                <c:pt idx="2">
                  <c:v>MS Zimmerberg</c:v>
                </c:pt>
                <c:pt idx="3">
                  <c:v>Gemeinde Thalwil</c:v>
                </c:pt>
              </c:strCache>
            </c:strRef>
          </c:cat>
          <c:val>
            <c:numRef>
              <c:f>BZ_SEKT!$Z$53:$AC$53</c:f>
              <c:numCache>
                <c:formatCode>#,##0</c:formatCode>
                <c:ptCount val="4"/>
                <c:pt idx="0">
                  <c:v>213182.5030625</c:v>
                </c:pt>
                <c:pt idx="1">
                  <c:v>54368.9490383</c:v>
                </c:pt>
                <c:pt idx="2">
                  <c:v>920.1245234</c:v>
                </c:pt>
                <c:pt idx="3">
                  <c:v>72.3452501</c:v>
                </c:pt>
              </c:numCache>
            </c:numRef>
          </c:val>
        </c:ser>
        <c:ser>
          <c:idx val="4"/>
          <c:order val="4"/>
          <c:tx>
            <c:strRef>
              <c:f>BZ_SEKT!$Y$54</c:f>
            </c:strRef>
          </c:tx>
          <c:spPr>
            <a:solidFill>
              <a:srgbClr val="FF0000"/>
            </a:solidFill>
            <a:ln w="9525">
              <a:noFill/>
            </a:ln>
            <a:effectLst/>
          </c:spPr>
          <c:invertIfNegative val="0"/>
          <c:cat>
            <c:strRef>
              <c:f>BZ_SEKT!$Z$49:$AC$49</c:f>
              <c:strCache>
                <c:ptCount val="4"/>
                <c:pt idx="0">
                  <c:v>Schweiz</c:v>
                </c:pt>
                <c:pt idx="1">
                  <c:v>FPRE-Region Zürich</c:v>
                </c:pt>
                <c:pt idx="2">
                  <c:v>MS Zimmerberg</c:v>
                </c:pt>
                <c:pt idx="3">
                  <c:v>Gemeinde Thalwil</c:v>
                </c:pt>
              </c:strCache>
            </c:strRef>
          </c:cat>
          <c:val>
            <c:numRef>
              <c:f>BZ_SEKT!$Z$54:$AC$54</c:f>
              <c:numCache>
                <c:formatCode>#,##0</c:formatCode>
                <c:ptCount val="4"/>
                <c:pt idx="0">
                  <c:v>368599.7981939</c:v>
                </c:pt>
                <c:pt idx="1">
                  <c:v>101129.7858946</c:v>
                </c:pt>
                <c:pt idx="2">
                  <c:v>3763.5866001</c:v>
                </c:pt>
                <c:pt idx="3">
                  <c:v>599.1248641</c:v>
                </c:pt>
              </c:numCache>
            </c:numRef>
          </c:val>
        </c:ser>
        <c:ser>
          <c:idx val="5"/>
          <c:order val="5"/>
          <c:tx>
            <c:strRef>
              <c:f>BZ_SEKT!$Y$55</c:f>
            </c:strRef>
          </c:tx>
          <c:spPr>
            <a:solidFill>
              <a:srgbClr val="0200DC"/>
            </a:solidFill>
            <a:ln w="9525">
              <a:noFill/>
            </a:ln>
            <a:effectLst/>
          </c:spPr>
          <c:invertIfNegative val="0"/>
          <c:cat>
            <c:strRef>
              <c:f>BZ_SEKT!$Z$49:$AC$49</c:f>
              <c:strCache>
                <c:ptCount val="4"/>
                <c:pt idx="0">
                  <c:v>Schweiz</c:v>
                </c:pt>
                <c:pt idx="1">
                  <c:v>FPRE-Region Zürich</c:v>
                </c:pt>
                <c:pt idx="2">
                  <c:v>MS Zimmerberg</c:v>
                </c:pt>
                <c:pt idx="3">
                  <c:v>Gemeinde Thalwil</c:v>
                </c:pt>
              </c:strCache>
            </c:strRef>
          </c:cat>
          <c:val>
            <c:numRef>
              <c:f>BZ_SEKT!$Z$55:$AC$55</c:f>
              <c:numCache>
                <c:formatCode>#,##0</c:formatCode>
                <c:ptCount val="4"/>
                <c:pt idx="0">
                  <c:v>196013.1520793</c:v>
                </c:pt>
                <c:pt idx="1">
                  <c:v>67699.7661278</c:v>
                </c:pt>
                <c:pt idx="2">
                  <c:v>2573.9288928</c:v>
                </c:pt>
                <c:pt idx="3">
                  <c:v>394.2724785</c:v>
                </c:pt>
              </c:numCache>
            </c:numRef>
          </c:val>
        </c:ser>
        <c:ser>
          <c:idx val="6"/>
          <c:order val="6"/>
          <c:tx>
            <c:strRef>
              <c:f>BZ_SEKT!$Y$56</c:f>
            </c:strRef>
          </c:tx>
          <c:spPr>
            <a:solidFill>
              <a:srgbClr val="0082FF"/>
            </a:solidFill>
            <a:effectLst/>
          </c:spPr>
          <c:invertIfNegative val="0"/>
          <c:cat>
            <c:strRef>
              <c:f>BZ_SEKT!$Z$49:$AC$49</c:f>
              <c:strCache>
                <c:ptCount val="4"/>
                <c:pt idx="0">
                  <c:v>Schweiz</c:v>
                </c:pt>
                <c:pt idx="1">
                  <c:v>FPRE-Region Zürich</c:v>
                </c:pt>
                <c:pt idx="2">
                  <c:v>MS Zimmerberg</c:v>
                </c:pt>
                <c:pt idx="3">
                  <c:v>Gemeinde Thalwil</c:v>
                </c:pt>
              </c:strCache>
            </c:strRef>
          </c:cat>
          <c:val>
            <c:numRef>
              <c:f>BZ_SEKT!$Z$56:$AC$56</c:f>
              <c:numCache>
                <c:formatCode>#,##0</c:formatCode>
                <c:ptCount val="4"/>
                <c:pt idx="0">
                  <c:v>215679.4939082</c:v>
                </c:pt>
                <c:pt idx="1">
                  <c:v>90252.0121272</c:v>
                </c:pt>
                <c:pt idx="2">
                  <c:v>2456.5280849</c:v>
                </c:pt>
                <c:pt idx="3">
                  <c:v>183.2024077</c:v>
                </c:pt>
              </c:numCache>
            </c:numRef>
          </c:val>
        </c:ser>
        <c:ser>
          <c:idx val="7"/>
          <c:order val="7"/>
          <c:tx>
            <c:strRef>
              <c:f>BZ_SEKT!$Y$57</c:f>
            </c:strRef>
          </c:tx>
          <c:spPr>
            <a:solidFill>
              <a:srgbClr val="7EC2FD"/>
            </a:solidFill>
            <a:ln w="9525">
              <a:noFill/>
            </a:ln>
            <a:effectLst/>
          </c:spPr>
          <c:invertIfNegative val="0"/>
          <c:cat>
            <c:strRef>
              <c:f>BZ_SEKT!$Z$49:$AC$49</c:f>
              <c:strCache>
                <c:ptCount val="4"/>
                <c:pt idx="0">
                  <c:v>Schweiz</c:v>
                </c:pt>
                <c:pt idx="1">
                  <c:v>FPRE-Region Zürich</c:v>
                </c:pt>
                <c:pt idx="2">
                  <c:v>MS Zimmerberg</c:v>
                </c:pt>
                <c:pt idx="3">
                  <c:v>Gemeinde Thalwil</c:v>
                </c:pt>
              </c:strCache>
            </c:strRef>
          </c:cat>
          <c:val>
            <c:numRef>
              <c:f>BZ_SEKT!$Z$57:$AC$57</c:f>
              <c:numCache>
                <c:formatCode>#,##0</c:formatCode>
                <c:ptCount val="4"/>
                <c:pt idx="0">
                  <c:v>819146.2611631</c:v>
                </c:pt>
                <c:pt idx="1">
                  <c:v>297153.5569296</c:v>
                </c:pt>
                <c:pt idx="2">
                  <c:v>7177.680492</c:v>
                </c:pt>
                <c:pt idx="3">
                  <c:v>1090.5315233</c:v>
                </c:pt>
              </c:numCache>
            </c:numRef>
          </c:val>
        </c:ser>
        <c:ser>
          <c:idx val="8"/>
          <c:order val="8"/>
          <c:tx>
            <c:strRef>
              <c:f>BZ_SEKT!$Y$58</c:f>
            </c:strRef>
          </c:tx>
          <c:spPr>
            <a:solidFill>
              <a:srgbClr val="A5A5A5"/>
            </a:solidFill>
            <a:effectLst/>
          </c:spPr>
          <c:invertIfNegative val="0"/>
          <c:cat>
            <c:strRef>
              <c:f>BZ_SEKT!$Z$49:$AC$49</c:f>
              <c:strCache>
                <c:ptCount val="4"/>
                <c:pt idx="0">
                  <c:v>Schweiz</c:v>
                </c:pt>
                <c:pt idx="1">
                  <c:v>FPRE-Region Zürich</c:v>
                </c:pt>
                <c:pt idx="2">
                  <c:v>MS Zimmerberg</c:v>
                </c:pt>
                <c:pt idx="3">
                  <c:v>Gemeinde Thalwil</c:v>
                </c:pt>
              </c:strCache>
            </c:strRef>
          </c:cat>
          <c:val>
            <c:numRef>
              <c:f>BZ_SEKT!$Z$58:$AC$58</c:f>
              <c:numCache>
                <c:formatCode>#,##0</c:formatCode>
                <c:ptCount val="4"/>
                <c:pt idx="0">
                  <c:v>1073518.2770067</c:v>
                </c:pt>
                <c:pt idx="1">
                  <c:v>277019.1323494</c:v>
                </c:pt>
                <c:pt idx="2">
                  <c:v>10610.9962137</c:v>
                </c:pt>
                <c:pt idx="3">
                  <c:v>1298.4197355</c:v>
                </c:pt>
              </c:numCache>
            </c:numRef>
          </c:val>
        </c:ser>
        <c:ser>
          <c:idx val="9"/>
          <c:order val="9"/>
          <c:tx>
            <c:strRef>
              <c:f>BZ_SEKT!$Y$59</c:f>
            </c:strRef>
          </c:tx>
          <c:spPr>
            <a:solidFill>
              <a:srgbClr val="820000"/>
            </a:solidFill>
            <a:effectLst/>
          </c:spPr>
          <c:invertIfNegative val="0"/>
          <c:cat>
            <c:strRef>
              <c:f>BZ_SEKT!$Z$49:$AC$49</c:f>
              <c:strCache>
                <c:ptCount val="4"/>
                <c:pt idx="0">
                  <c:v>Schweiz</c:v>
                </c:pt>
                <c:pt idx="1">
                  <c:v>FPRE-Region Zürich</c:v>
                </c:pt>
                <c:pt idx="2">
                  <c:v>MS Zimmerberg</c:v>
                </c:pt>
                <c:pt idx="3">
                  <c:v>Gemeinde Thalwil</c:v>
                </c:pt>
              </c:strCache>
            </c:strRef>
          </c:cat>
          <c:val>
            <c:numRef>
              <c:f>BZ_SEKT!$Z$59:$AC$59</c:f>
              <c:numCache>
                <c:formatCode>#,##0</c:formatCode>
                <c:ptCount val="4"/>
                <c:pt idx="0">
                  <c:v>247141.5483078</c:v>
                </c:pt>
                <c:pt idx="1">
                  <c:v>60823.0891065</c:v>
                </c:pt>
                <c:pt idx="2">
                  <c:v>2043.9494643</c:v>
                </c:pt>
                <c:pt idx="3">
                  <c:v>281.0927059</c:v>
                </c:pt>
              </c:numCache>
            </c:numRef>
          </c:val>
        </c:ser>
        <c:dLbls>
          <c:showLegendKey val="0"/>
          <c:showVal val="0"/>
          <c:showCatName val="0"/>
          <c:showSerName val="0"/>
          <c:showPercent val="0"/>
          <c:showBubbleSize val="0"/>
          <c:showLeaderLines val="0"/>
        </c:dLbls>
        <c:overlap val="100"/>
        <c:gapWidth val="100"/>
        <c:axId val="4118422"/>
        <c:axId val="45040735"/>
      </c:barChart>
      <c:catAx>
        <c:axId val="4118422"/>
        <c:scaling>
          <c:orientation val="minMax"/>
        </c:scaling>
        <c:delete val="0"/>
        <c:axPos val="l"/>
        <c:numFmt formatCode="General" sourceLinked="1"/>
        <c:majorTickMark val="none"/>
        <c:minorTickMark val="none"/>
        <c:tickLblPos val="low"/>
        <c:spPr>
          <a:ln w="9525" cap="flat" cmpd="sng">
            <a:solidFill>
              <a:schemeClr val="bg1">
                <a:lumMod val="50000"/>
              </a:schemeClr>
            </a:solid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5040735"/>
        <c:crosses val="autoZero"/>
        <c:auto val="1"/>
        <c:lblOffset val="100"/>
        <c:noMultiLvlLbl val="0"/>
      </c:catAx>
      <c:valAx>
        <c:axId val="45040735"/>
        <c:scaling>
          <c:orientation val="minMax"/>
        </c:scaling>
        <c:delete val="0"/>
        <c:axPos val="b"/>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118422"/>
        <c:crosses val="autoZero"/>
        <c:crossBetween val="between"/>
      </c:valAx>
      <c:spPr>
        <a:noFill/>
        <a:ln w="25400">
          <a:noFill/>
        </a:ln>
        <a:effectLst/>
      </c:spPr>
    </c:plotArea>
    <c:legend>
      <c:legendPos val="b"/>
      <c:layout>
        <c:manualLayout>
          <c:xMode val="edge"/>
          <c:yMode val="edge"/>
          <c:x val="0"/>
          <c:y val="0.72425"/>
          <c:w val="1"/>
          <c:h val="0.255"/>
        </c:manualLayout>
      </c:layout>
      <c:overlay val="0"/>
      <c:spPr>
        <a:noFill/>
        <a:effectLst/>
      </c:spPr>
      <c:txPr>
        <a:bodyPr wrap="square"/>
        <a:lstStyle/>
        <a:p>
          <a:pPr algn="ctr">
            <a:defRPr lang="en-US" sz="900" b="0" i="0" u="none" baseline="0">
              <a:solidFill>
                <a:srgbClr val="000000"/>
              </a:solidFill>
              <a:latin typeface="Arial"/>
              <a:ea typeface="Arial"/>
              <a:cs typeface="Arial"/>
            </a:defRPr>
          </a:pPr>
          <a:endParaRPr lang="en-US"/>
        </a:p>
      </c:txPr>
    </c:legend>
    <c:plotVisOnly val="0"/>
    <c:dispBlanksAs val="gap"/>
    <c:showDLblsOverMax val="0"/>
  </c:chart>
  <c:spPr>
    <a:solidFill>
      <a:schemeClr val="bg1"/>
    </a:solid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
          <c:y val="0.0435"/>
          <c:w val="0.76"/>
          <c:h val="0.6855"/>
        </c:manualLayout>
      </c:layout>
      <c:bubbleChart>
        <c:varyColors val="0"/>
        <c:ser>
          <c:idx val="0"/>
          <c:order val="0"/>
          <c:tx>
            <c:strRef>
              <c:f>BZ_BEURT!$AR$28</c:f>
            </c:strRef>
          </c:tx>
          <c:spPr>
            <a:solidFill>
              <a:srgbClr val="0200DC">
                <a:alpha val="74902"/>
              </a:srgbClr>
            </a:solidFill>
            <a:ln w="25400">
              <a:noFill/>
            </a:ln>
            <a:effectLst/>
          </c:spPr>
          <c:invertIfNegative val="0"/>
          <c:xVal>
            <c:numRef>
              <c:f>BZ_BEURT!$AP$28</c:f>
              <c:numCache>
                <c:formatCode>#,##0</c:formatCode>
                <c:ptCount val="1"/>
                <c:pt idx="0">
                  <c:v>-4.01011290000005</c:v>
                </c:pt>
              </c:numCache>
            </c:numRef>
          </c:xVal>
          <c:yVal>
            <c:numRef>
              <c:f>BZ_BEURT!$AQ$28</c:f>
              <c:numCache>
                <c:formatCode>#,##0</c:formatCode>
                <c:ptCount val="1"/>
                <c:pt idx="0">
                  <c:v>26819.3542821109</c:v>
                </c:pt>
              </c:numCache>
            </c:numRef>
          </c:yVal>
          <c:bubbleSize>
            <c:numRef>
              <c:f>BZ_BEURT!$AS$28</c:f>
              <c:numCache>
                <c:formatCode>#,##0</c:formatCode>
                <c:ptCount val="1"/>
                <c:pt idx="0">
                  <c:v>139.9417631</c:v>
                </c:pt>
              </c:numCache>
            </c:numRef>
          </c:bubbleSize>
        </c:ser>
        <c:ser>
          <c:idx val="1"/>
          <c:order val="1"/>
          <c:tx>
            <c:strRef>
              <c:f>BZ_BEURT!$AR$29</c:f>
            </c:strRef>
          </c:tx>
          <c:spPr>
            <a:solidFill>
              <a:srgbClr val="0082FF">
                <a:alpha val="74902"/>
              </a:srgbClr>
            </a:solidFill>
            <a:ln w="25400">
              <a:noFill/>
            </a:ln>
            <a:effectLst/>
          </c:spPr>
          <c:invertIfNegative val="0"/>
          <c:xVal>
            <c:numRef>
              <c:f>BZ_BEURT!$AP$29</c:f>
              <c:numCache>
                <c:formatCode>#,##0</c:formatCode>
                <c:ptCount val="1"/>
                <c:pt idx="0">
                  <c:v>9.98393419999999</c:v>
                </c:pt>
              </c:numCache>
            </c:numRef>
          </c:xVal>
          <c:yVal>
            <c:numRef>
              <c:f>BZ_BEURT!$AQ$29</c:f>
              <c:numCache>
                <c:formatCode>#,##0</c:formatCode>
                <c:ptCount val="1"/>
                <c:pt idx="0">
                  <c:v>3109.74212058489</c:v>
                </c:pt>
              </c:numCache>
            </c:numRef>
          </c:yVal>
          <c:bubbleSize>
            <c:numRef>
              <c:f>BZ_BEURT!$AS$29</c:f>
              <c:numCache>
                <c:formatCode>#,##0</c:formatCode>
                <c:ptCount val="1"/>
                <c:pt idx="0">
                  <c:v>42.1072593</c:v>
                </c:pt>
              </c:numCache>
            </c:numRef>
          </c:bubbleSize>
        </c:ser>
        <c:ser>
          <c:idx val="2"/>
          <c:order val="2"/>
          <c:tx>
            <c:strRef>
              <c:f>BZ_BEURT!$AR$30</c:f>
            </c:strRef>
          </c:tx>
          <c:spPr>
            <a:solidFill>
              <a:srgbClr val="7EC2FD">
                <a:alpha val="74902"/>
              </a:srgbClr>
            </a:solidFill>
            <a:ln w="25400">
              <a:noFill/>
            </a:ln>
            <a:effectLst/>
          </c:spPr>
          <c:invertIfNegative val="0"/>
          <c:xVal>
            <c:numRef>
              <c:f>BZ_BEURT!$AP$30</c:f>
              <c:numCache>
                <c:formatCode>#,##0</c:formatCode>
                <c:ptCount val="1"/>
                <c:pt idx="0">
                  <c:v>2.70394449999999</c:v>
                </c:pt>
              </c:numCache>
            </c:numRef>
          </c:xVal>
          <c:yVal>
            <c:numRef>
              <c:f>BZ_BEURT!$AQ$30</c:f>
              <c:numCache>
                <c:formatCode>#,##0</c:formatCode>
                <c:ptCount val="1"/>
                <c:pt idx="0">
                  <c:v>4028.89576600867</c:v>
                </c:pt>
              </c:numCache>
            </c:numRef>
          </c:yVal>
          <c:bubbleSize>
            <c:numRef>
              <c:f>BZ_BEURT!$AS$30</c:f>
              <c:numCache>
                <c:formatCode>#,##0</c:formatCode>
                <c:ptCount val="1"/>
                <c:pt idx="0">
                  <c:v>42.0885967</c:v>
                </c:pt>
              </c:numCache>
            </c:numRef>
          </c:bubbleSize>
        </c:ser>
        <c:ser>
          <c:idx val="3"/>
          <c:order val="3"/>
          <c:tx>
            <c:strRef>
              <c:f>BZ_BEURT!$AR$31</c:f>
            </c:strRef>
          </c:tx>
          <c:spPr>
            <a:solidFill>
              <a:srgbClr val="016400">
                <a:alpha val="74902"/>
              </a:srgbClr>
            </a:solidFill>
            <a:ln w="25400">
              <a:noFill/>
            </a:ln>
            <a:effectLst/>
          </c:spPr>
          <c:invertIfNegative val="0"/>
          <c:xVal>
            <c:numRef>
              <c:f>BZ_BEURT!$AP$31</c:f>
              <c:numCache>
                <c:formatCode>#,##0</c:formatCode>
                <c:ptCount val="1"/>
                <c:pt idx="0">
                  <c:v>-26.7061121</c:v>
                </c:pt>
              </c:numCache>
            </c:numRef>
          </c:xVal>
          <c:yVal>
            <c:numRef>
              <c:f>BZ_BEURT!$AQ$31</c:f>
              <c:numCache>
                <c:formatCode>#,##0</c:formatCode>
                <c:ptCount val="1"/>
                <c:pt idx="0">
                  <c:v>8883.62120926428</c:v>
                </c:pt>
              </c:numCache>
            </c:numRef>
          </c:yVal>
          <c:bubbleSize>
            <c:numRef>
              <c:f>BZ_BEURT!$AS$31</c:f>
              <c:numCache>
                <c:formatCode>#,##0</c:formatCode>
                <c:ptCount val="1"/>
                <c:pt idx="0">
                  <c:v>38.5282192</c:v>
                </c:pt>
              </c:numCache>
            </c:numRef>
          </c:bubbleSize>
        </c:ser>
        <c:ser>
          <c:idx val="4"/>
          <c:order val="4"/>
          <c:tx>
            <c:strRef>
              <c:f>BZ_BEURT!$AR$32</c:f>
            </c:strRef>
          </c:tx>
          <c:spPr>
            <a:solidFill>
              <a:srgbClr val="02DC00">
                <a:alpha val="74902"/>
              </a:srgbClr>
            </a:solidFill>
            <a:ln w="25400">
              <a:noFill/>
            </a:ln>
            <a:effectLst/>
          </c:spPr>
          <c:invertIfNegative val="0"/>
          <c:xVal>
            <c:numRef>
              <c:f>BZ_BEURT!$AP$32</c:f>
              <c:numCache>
                <c:formatCode>#,##0</c:formatCode>
                <c:ptCount val="1"/>
                <c:pt idx="0">
                  <c:v>16.1027023</c:v>
                </c:pt>
              </c:numCache>
            </c:numRef>
          </c:xVal>
          <c:yVal>
            <c:numRef>
              <c:f>BZ_BEURT!$AQ$32</c:f>
              <c:numCache>
                <c:formatCode>#,##0</c:formatCode>
                <c:ptCount val="1"/>
                <c:pt idx="0">
                  <c:v>1082.98722441904</c:v>
                </c:pt>
              </c:numCache>
            </c:numRef>
          </c:yVal>
          <c:bubbleSize>
            <c:numRef>
              <c:f>BZ_BEURT!$AS$32</c:f>
              <c:numCache>
                <c:formatCode>#,##0</c:formatCode>
                <c:ptCount val="1"/>
                <c:pt idx="0">
                  <c:v>27.8750358</c:v>
                </c:pt>
              </c:numCache>
            </c:numRef>
          </c:bubbleSize>
        </c:ser>
        <c:ser>
          <c:idx val="5"/>
          <c:order val="5"/>
          <c:tx>
            <c:strRef>
              <c:f>BZ_BEURT!$AR$33</c:f>
            </c:strRef>
          </c:tx>
          <c:spPr>
            <a:solidFill>
              <a:srgbClr val="B5FF00">
                <a:alpha val="74902"/>
              </a:srgbClr>
            </a:solidFill>
            <a:ln w="25400">
              <a:noFill/>
            </a:ln>
            <a:effectLst/>
          </c:spPr>
          <c:invertIfNegative val="0"/>
          <c:xVal>
            <c:numRef>
              <c:f>BZ_BEURT!$AP$33</c:f>
              <c:numCache>
                <c:formatCode>#,##0</c:formatCode>
                <c:ptCount val="1"/>
                <c:pt idx="0">
                  <c:v>14.2816468</c:v>
                </c:pt>
              </c:numCache>
            </c:numRef>
          </c:xVal>
          <c:yVal>
            <c:numRef>
              <c:f>BZ_BEURT!$AQ$33</c:f>
              <c:numCache>
                <c:formatCode>#,##0</c:formatCode>
                <c:ptCount val="1"/>
                <c:pt idx="0">
                  <c:v>1899.33749684075</c:v>
                </c:pt>
              </c:numCache>
            </c:numRef>
          </c:yVal>
          <c:bubbleSize>
            <c:numRef>
              <c:f>BZ_BEURT!$AS$33</c:f>
              <c:numCache>
                <c:formatCode>#,##0</c:formatCode>
                <c:ptCount val="1"/>
                <c:pt idx="0">
                  <c:v>23.5900679</c:v>
                </c:pt>
              </c:numCache>
            </c:numRef>
          </c:bubbleSize>
        </c:ser>
        <c:ser>
          <c:idx val="6"/>
          <c:order val="6"/>
          <c:tx>
            <c:strRef>
              <c:f>BZ_BEURT!$AR$34</c:f>
            </c:strRef>
          </c:tx>
          <c:spPr>
            <a:solidFill>
              <a:srgbClr val="FF0000">
                <a:alpha val="74902"/>
              </a:srgbClr>
            </a:solidFill>
            <a:ln w="25400">
              <a:noFill/>
            </a:ln>
            <a:effectLst/>
          </c:spPr>
          <c:invertIfNegative val="0"/>
          <c:xVal>
            <c:numRef>
              <c:f>BZ_BEURT!$AP$34</c:f>
              <c:numCache>
                <c:formatCode>#,##0</c:formatCode>
                <c:ptCount val="1"/>
                <c:pt idx="0">
                  <c:v>-12.5218519</c:v>
                </c:pt>
              </c:numCache>
            </c:numRef>
          </c:xVal>
          <c:yVal>
            <c:numRef>
              <c:f>BZ_BEURT!$AQ$34</c:f>
              <c:numCache>
                <c:formatCode>#,##0</c:formatCode>
                <c:ptCount val="1"/>
                <c:pt idx="0">
                  <c:v>4230.80960397732</c:v>
                </c:pt>
              </c:numCache>
            </c:numRef>
          </c:yVal>
          <c:bubbleSize>
            <c:numRef>
              <c:f>BZ_BEURT!$AS$34</c:f>
              <c:numCache>
                <c:formatCode>#,##0</c:formatCode>
                <c:ptCount val="1"/>
                <c:pt idx="0">
                  <c:v>16.5879725</c:v>
                </c:pt>
              </c:numCache>
            </c:numRef>
          </c:bubbleSize>
        </c:ser>
        <c:ser>
          <c:idx val="7"/>
          <c:order val="7"/>
          <c:tx>
            <c:strRef>
              <c:f>BZ_BEURT!$AR$35</c:f>
            </c:strRef>
          </c:tx>
          <c:spPr>
            <a:solidFill>
              <a:srgbClr val="820000">
                <a:alpha val="74902"/>
              </a:srgbClr>
            </a:solidFill>
            <a:ln w="25400">
              <a:noFill/>
            </a:ln>
            <a:effectLst/>
          </c:spPr>
          <c:invertIfNegative val="0"/>
          <c:xVal>
            <c:numRef>
              <c:f>BZ_BEURT!$AP$35</c:f>
              <c:numCache>
                <c:formatCode>#,##0</c:formatCode>
                <c:ptCount val="1"/>
                <c:pt idx="0">
                  <c:v>5.1606892</c:v>
                </c:pt>
              </c:numCache>
            </c:numRef>
          </c:xVal>
          <c:yVal>
            <c:numRef>
              <c:f>BZ_BEURT!$AQ$35</c:f>
              <c:numCache>
                <c:formatCode>#,##0</c:formatCode>
                <c:ptCount val="1"/>
                <c:pt idx="0">
                  <c:v>4316.67049051487</c:v>
                </c:pt>
              </c:numCache>
            </c:numRef>
          </c:yVal>
          <c:bubbleSize>
            <c:numRef>
              <c:f>BZ_BEURT!$AS$35</c:f>
              <c:numCache>
                <c:formatCode>#,##0</c:formatCode>
                <c:ptCount val="1"/>
                <c:pt idx="0">
                  <c:v>11.1320188</c:v>
                </c:pt>
              </c:numCache>
            </c:numRef>
          </c:bubbleSize>
        </c:ser>
        <c:showNegBubbles val="0"/>
        <c:axId val="35975507"/>
        <c:axId val="644504"/>
      </c:bubbleChart>
      <c:valAx>
        <c:axId val="35975507"/>
        <c:scaling>
          <c:orientation val="minMax"/>
        </c:scaling>
        <c:delete val="0"/>
        <c:axPos val="b"/>
        <c:title>
          <c:tx>
            <c:strRef>
              <c:f>BZ_BEURT!$AP$27</c:f>
            </c:strRef>
          </c:tx>
          <c:layout>
            <c:manualLayout>
              <c:xMode val="edge"/>
              <c:yMode val="edge"/>
              <c:x val="0.33725"/>
              <c:y val="0.8735"/>
            </c:manualLayout>
          </c:layout>
          <c:overlay val="0"/>
          <c:spPr>
            <a:noFill/>
            <a:ln w="9525">
              <a:noFill/>
            </a:ln>
            <a:effectLst/>
          </c:spPr>
          <c:txPr>
            <a:bodyPr vert="horz" rot="0" wrap="square"/>
            <a:lstStyle/>
            <a:p>
              <a:pPr algn="ctr">
                <a:defRPr lang="en-US" sz="900" b="0" i="0" u="none" baseline="0" kern="1200">
                  <a:solidFill>
                    <a:srgbClr val="000000"/>
                  </a:solidFill>
                  <a:latin typeface="Arial"/>
                  <a:ea typeface="Arial"/>
                </a:defRPr>
              </a:pPr>
              <a:endParaRPr lang="en-US"/>
            </a:p>
          </c:txPr>
        </c:title>
        <c:majorGridlines>
          <c:spPr>
            <a:ln w="9525" cap="flat" cmpd="sng">
              <a:solidFill>
                <a:schemeClr val="bg1">
                  <a:lumMod val="50000"/>
                </a:schemeClr>
              </a:solidFill>
              <a:round/>
            </a:ln>
            <a:effectLst/>
          </c:spPr>
        </c:majorGridlines>
        <c:numFmt formatCode="#,##0" sourceLinked="0"/>
        <c:majorTickMark val="none"/>
        <c:minorTickMark val="none"/>
        <c:tickLblPos val="low"/>
        <c:spPr>
          <a:noFill/>
          <a:ln w="9525" cap="flat" cmpd="sng">
            <a:solidFill>
              <a:schemeClr val="bg1">
                <a:lumMod val="50000"/>
              </a:schemeClr>
            </a:solidFill>
            <a:round/>
          </a:ln>
          <a:effectLst/>
        </c:spPr>
        <c:txPr>
          <a:bodyPr vert="horz" rot="-5400000"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644504"/>
        <c:crossesAt val="0"/>
        <c:crossBetween val="midCat"/>
      </c:valAx>
      <c:valAx>
        <c:axId val="644504"/>
        <c:scaling>
          <c:orientation val="minMax"/>
        </c:scaling>
        <c:delete val="0"/>
        <c:axPos val="l"/>
        <c:title>
          <c:tx>
            <c:strRef>
              <c:f>BZ_BEURT!$AQ$27</c:f>
            </c:strRef>
          </c:tx>
          <c:layout>
            <c:manualLayout>
              <c:xMode val="edge"/>
              <c:yMode val="edge"/>
              <c:x val="0.01075"/>
              <c:y val="0.05"/>
            </c:manualLayout>
          </c:layout>
          <c:overlay val="0"/>
          <c:spPr>
            <a:noFill/>
            <a:ln w="9525">
              <a:noFill/>
            </a:ln>
            <a:effectLst/>
          </c:spPr>
          <c:txPr>
            <a:bodyPr vert="horz" rot="-5400000" wrap="square"/>
            <a:lstStyle/>
            <a:p>
              <a:pPr algn="ctr">
                <a:defRPr lang="en-US" sz="900" b="0" i="0" u="none" baseline="0" kern="1200">
                  <a:solidFill>
                    <a:srgbClr val="000000"/>
                  </a:solidFill>
                  <a:latin typeface="Arial"/>
                  <a:ea typeface="Arial"/>
                </a:defRPr>
              </a:pPr>
              <a:endParaRPr lang="en-US"/>
            </a:p>
          </c:txPr>
        </c:title>
        <c:majorGridlines>
          <c:spPr>
            <a:ln w="9525" cap="flat" cmpd="sng">
              <a:solidFill>
                <a:schemeClr val="bg1">
                  <a:lumMod val="50000"/>
                </a:schemeClr>
              </a:solidFill>
              <a:round/>
            </a:ln>
            <a:effectLst/>
          </c:spPr>
        </c:majorGridlines>
        <c:numFmt formatCode="#,##0" sourceLinked="0"/>
        <c:majorTickMark val="none"/>
        <c:minorTickMark val="none"/>
        <c:tickLblPos val="low"/>
        <c:spPr>
          <a:noFill/>
          <a:ln w="9525" cap="flat" cmpd="sng">
            <a:solidFill>
              <a:schemeClr val="bg1">
                <a:lumMod val="50000"/>
              </a:schemeClr>
            </a:solidFill>
            <a:round/>
          </a:ln>
          <a:effectLst/>
        </c:spPr>
        <c:txPr>
          <a:bodyPr wrap="square"/>
          <a:lstStyle/>
          <a:p>
            <a:pP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crossAx val="35975507"/>
        <c:crosses val="autoZero"/>
        <c:crossBetween val="midCat"/>
      </c:valAx>
      <c:spPr>
        <a:noFill/>
        <a:ln w="9525">
          <a:noFill/>
        </a:ln>
        <a:effectLst/>
      </c:spPr>
    </c:plotArea>
    <c:legend>
      <c:legendPos val="b"/>
      <c:layout>
        <c:manualLayout>
          <c:xMode val="edge"/>
          <c:yMode val="edge"/>
          <c:x val="0"/>
          <c:y val="0.917"/>
          <c:w val="1"/>
          <c:h val="0.08075"/>
        </c:manualLayout>
      </c:layout>
      <c:overlay val="0"/>
      <c:spPr>
        <a:noFill/>
        <a:ln w="9525">
          <a:noFill/>
        </a:ln>
        <a:effectLst/>
      </c:spPr>
      <c:txPr>
        <a:bodyPr wrap="square"/>
        <a:lstStyle/>
        <a:p>
          <a:pPr algn="ctr">
            <a:defRPr lang="en-US" sz="900" b="0" i="0" u="none" baseline="0" kern="1200">
              <a:solidFill>
                <a:srgbClr val="000000"/>
              </a:solidFill>
              <a:latin typeface="Arial" panose="020B0604020202020204" pitchFamily="34" charset="0"/>
              <a:ea typeface="+mn-ea"/>
              <a:cs typeface="Arial" panose="020B0604020202020204" pitchFamily="34" charset="0"/>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chartSpac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Props/ctrProp1.xml><?xml version="1.0" encoding="utf-8"?>
<formControlPr xmlns="http://schemas.microsoft.com/office/spreadsheetml/2009/9/main" objectType="Button" lockText="1"/>
</file>

<file path=xl/ctrProps/ctrProp10.xml><?xml version="1.0" encoding="utf-8"?>
<formControlPr xmlns="http://schemas.microsoft.com/office/spreadsheetml/2009/9/main" objectType="Button" lockText="1"/>
</file>

<file path=xl/ctrProps/ctrProp11.xml><?xml version="1.0" encoding="utf-8"?>
<formControlPr xmlns="http://schemas.microsoft.com/office/spreadsheetml/2009/9/main" objectType="Button" lockText="1"/>
</file>

<file path=xl/ctrProps/ctrProp12.xml><?xml version="1.0" encoding="utf-8"?>
<formControlPr xmlns="http://schemas.microsoft.com/office/spreadsheetml/2009/9/main" objectType="Button" lockText="1"/>
</file>

<file path=xl/ctrProps/ctrProp13.xml><?xml version="1.0" encoding="utf-8"?>
<formControlPr xmlns="http://schemas.microsoft.com/office/spreadsheetml/2009/9/main" objectType="Button" lockText="1"/>
</file>

<file path=xl/ctrProps/ctrProp14.xml><?xml version="1.0" encoding="utf-8"?>
<formControlPr xmlns="http://schemas.microsoft.com/office/spreadsheetml/2009/9/main" objectType="Button" lockText="1"/>
</file>

<file path=xl/ctrProps/ctrProp15.xml><?xml version="1.0" encoding="utf-8"?>
<formControlPr xmlns="http://schemas.microsoft.com/office/spreadsheetml/2009/9/main" objectType="Button" lockText="1"/>
</file>

<file path=xl/ctrProps/ctrProp16.xml><?xml version="1.0" encoding="utf-8"?>
<formControlPr xmlns="http://schemas.microsoft.com/office/spreadsheetml/2009/9/main" objectType="Button" lockText="1"/>
</file>

<file path=xl/ctrProps/ctrProp17.xml><?xml version="1.0" encoding="utf-8"?>
<formControlPr xmlns="http://schemas.microsoft.com/office/spreadsheetml/2009/9/main" objectType="Button" lockText="1"/>
</file>

<file path=xl/ctrProps/ctrProp18.xml><?xml version="1.0" encoding="utf-8"?>
<formControlPr xmlns="http://schemas.microsoft.com/office/spreadsheetml/2009/9/main" objectType="Button" lockText="1"/>
</file>

<file path=xl/ctrProps/ctrProp2.xml><?xml version="1.0" encoding="utf-8"?>
<formControlPr xmlns="http://schemas.microsoft.com/office/spreadsheetml/2009/9/main" objectType="Button" lockText="1"/>
</file>

<file path=xl/ctrProps/ctrProp3.xml><?xml version="1.0" encoding="utf-8"?>
<formControlPr xmlns="http://schemas.microsoft.com/office/spreadsheetml/2009/9/main" objectType="Button" lockText="1"/>
</file>

<file path=xl/ctrProps/ctrProp4.xml><?xml version="1.0" encoding="utf-8"?>
<formControlPr xmlns="http://schemas.microsoft.com/office/spreadsheetml/2009/9/main" objectType="Button" lockText="1"/>
</file>

<file path=xl/ctrProps/ctrProp5.xml><?xml version="1.0" encoding="utf-8"?>
<formControlPr xmlns="http://schemas.microsoft.com/office/spreadsheetml/2009/9/main" objectType="Button" lockText="1"/>
</file>

<file path=xl/ctrProps/ctrProp6.xml><?xml version="1.0" encoding="utf-8"?>
<formControlPr xmlns="http://schemas.microsoft.com/office/spreadsheetml/2009/9/main" objectType="Button" lockText="1"/>
</file>

<file path=xl/ctrProps/ctrProp7.xml><?xml version="1.0" encoding="utf-8"?>
<formControlPr xmlns="http://schemas.microsoft.com/office/spreadsheetml/2009/9/main" objectType="Button" lockText="1"/>
</file>

<file path=xl/ctrProps/ctrProp8.xml><?xml version="1.0" encoding="utf-8"?>
<formControlPr xmlns="http://schemas.microsoft.com/office/spreadsheetml/2009/9/main" objectType="Button" lockText="1"/>
</file>

<file path=xl/ctrProps/ctrProp9.xml><?xml version="1.0" encoding="utf-8"?>
<formControlPr xmlns="http://schemas.microsoft.com/office/spreadsheetml/2009/9/main" objectType="Button" lockText="1"/>
</file>

<file path=xl/drawings/_rels/drawing1.xml.rels><?xml version="1.0" encoding="UTF-8" standalone="yes"?><Relationships xmlns="http://schemas.openxmlformats.org/package/2006/relationships"><Relationship Id="rId1" Type="http://schemas.openxmlformats.org/officeDocument/2006/relationships/image" Target="../media/image1.tif" /><Relationship Id="rId2" Type="http://schemas.openxmlformats.org/officeDocument/2006/relationships/image" Target="../media/image1.png" /></Relationships>
</file>

<file path=xl/drawings/_rels/drawing10.xml.rels><?xml version="1.0" encoding="UTF-8" standalone="yes"?><Relationships xmlns="http://schemas.openxmlformats.org/package/2006/relationships"><Relationship Id="rId1" Type="http://schemas.openxmlformats.org/officeDocument/2006/relationships/chart" Target="../charts/chart16.xml" /><Relationship Id="rId2" Type="http://schemas.openxmlformats.org/officeDocument/2006/relationships/chart" Target="../charts/chart17.xml" /><Relationship Id="rId3" Type="http://schemas.openxmlformats.org/officeDocument/2006/relationships/chart" Target="../charts/chart18.xml" /></Relationships>
</file>

<file path=xl/drawings/_rels/drawing11.xml.rels><?xml version="1.0" encoding="UTF-8" standalone="yes"?><Relationships xmlns="http://schemas.openxmlformats.org/package/2006/relationships"><Relationship Id="rId1" Type="http://schemas.openxmlformats.org/officeDocument/2006/relationships/chart" Target="../charts/chart19.xml" /><Relationship Id="rId2" Type="http://schemas.openxmlformats.org/officeDocument/2006/relationships/chart" Target="../charts/chart20.xml" /><Relationship Id="rId4" Type="http://schemas.openxmlformats.org/officeDocument/2006/relationships/chart" Target="../charts/chart22.xml" /><Relationship Id="rId5" Type="http://schemas.openxmlformats.org/officeDocument/2006/relationships/chart" Target="../charts/chart23.xml" /><Relationship Id="rId3" Type="http://schemas.openxmlformats.org/officeDocument/2006/relationships/chart" Target="../charts/chart21.xml" /></Relationships>
</file>

<file path=xl/drawings/_rels/drawing13.xml.rels><?xml version="1.0" encoding="UTF-8" standalone="yes"?><Relationships xmlns="http://schemas.openxmlformats.org/package/2006/relationships"><Relationship Id="rId1" Type="http://schemas.openxmlformats.org/officeDocument/2006/relationships/chart" Target="../charts/chart24.xml" /><Relationship Id="rId2" Type="http://schemas.openxmlformats.org/officeDocument/2006/relationships/chart" Target="../charts/chart25.xml" /><Relationship Id="rId3" Type="http://schemas.openxmlformats.org/officeDocument/2006/relationships/chart" Target="../charts/chart26.xml" /></Relationships>
</file>

<file path=xl/drawings/_rels/drawing14.xml.rels><?xml version="1.0" encoding="UTF-8" standalone="yes"?><Relationships xmlns="http://schemas.openxmlformats.org/package/2006/relationships"><Relationship Id="rId1" Type="http://schemas.openxmlformats.org/officeDocument/2006/relationships/chart" Target="../charts/chart27.xml" /><Relationship Id="rId2" Type="http://schemas.openxmlformats.org/officeDocument/2006/relationships/chart" Target="../charts/chart28.xml" /><Relationship Id="rId4" Type="http://schemas.openxmlformats.org/officeDocument/2006/relationships/chart" Target="../charts/chart30.xml" /><Relationship Id="rId3" Type="http://schemas.openxmlformats.org/officeDocument/2006/relationships/chart" Target="../charts/chart29.xml" /></Relationships>
</file>

<file path=xl/drawings/_rels/drawing15.xml.rels><?xml version="1.0" encoding="UTF-8" standalone="yes"?><Relationships xmlns="http://schemas.openxmlformats.org/package/2006/relationships"><Relationship Id="rId1" Type="http://schemas.openxmlformats.org/officeDocument/2006/relationships/chart" Target="../charts/chart31.xml" /><Relationship Id="rId2" Type="http://schemas.openxmlformats.org/officeDocument/2006/relationships/chart" Target="../charts/chart32.xml" /></Relationships>
</file>

<file path=xl/drawings/_rels/drawing16.xml.rels><?xml version="1.0" encoding="UTF-8" standalone="yes"?><Relationships xmlns="http://schemas.openxmlformats.org/package/2006/relationships"><Relationship Id="rId1" Type="http://schemas.openxmlformats.org/officeDocument/2006/relationships/chart" Target="../charts/chart33.xml" /><Relationship Id="rId2" Type="http://schemas.openxmlformats.org/officeDocument/2006/relationships/chart" Target="../charts/chart34.xml" /></Relationships>
</file>

<file path=xl/drawings/_rels/drawing17.xml.rels><?xml version="1.0" encoding="UTF-8" standalone="yes"?><Relationships xmlns="http://schemas.openxmlformats.org/package/2006/relationships"><Relationship Id="rId1" Type="http://schemas.openxmlformats.org/officeDocument/2006/relationships/chart" Target="../charts/chart35.xml" /><Relationship Id="rId2" Type="http://schemas.openxmlformats.org/officeDocument/2006/relationships/chart" Target="../charts/chart36.xml" /><Relationship Id="rId3" Type="http://schemas.openxmlformats.org/officeDocument/2006/relationships/chart" Target="../charts/chart37.xml" /></Relationships>
</file>

<file path=xl/drawings/_rels/drawing18.xml.rels><?xml version="1.0" encoding="UTF-8" standalone="yes"?><Relationships xmlns="http://schemas.openxmlformats.org/package/2006/relationships"><Relationship Id="rId1" Type="http://schemas.openxmlformats.org/officeDocument/2006/relationships/chart" Target="../charts/chart38.xml" /><Relationship Id="rId2" Type="http://schemas.openxmlformats.org/officeDocument/2006/relationships/chart" Target="../charts/chart39.xml" /></Relationships>
</file>

<file path=xl/drawings/_rels/drawing19.xml.rels><?xml version="1.0" encoding="UTF-8" standalone="yes"?><Relationships xmlns="http://schemas.openxmlformats.org/package/2006/relationships"><Relationship Id="rId1" Type="http://schemas.openxmlformats.org/officeDocument/2006/relationships/chart" Target="../charts/chart40.xml" /><Relationship Id="rId2" Type="http://schemas.openxmlformats.org/officeDocument/2006/relationships/chart" Target="../charts/chart41.xml" /></Relationships>
</file>

<file path=xl/drawings/_rels/drawing2.xml.rels><?xml version="1.0" encoding="UTF-8" standalone="yes"?><Relationships xmlns="http://schemas.openxmlformats.org/package/2006/relationships"><Relationship Id="rId1" Type="http://schemas.openxmlformats.org/officeDocument/2006/relationships/chart" Target="../charts/chart1.xml" /><Relationship Id="rId2" Type="http://schemas.openxmlformats.org/officeDocument/2006/relationships/chart" Target="../charts/chart2.xml" /><Relationship Id="rId3" Type="http://schemas.openxmlformats.org/officeDocument/2006/relationships/chart" Target="../charts/chart3.xml" /></Relationships>
</file>

<file path=xl/drawings/_rels/drawing20.xml.rels><?xml version="1.0" encoding="UTF-8" standalone="yes"?><Relationships xmlns="http://schemas.openxmlformats.org/package/2006/relationships"><Relationship Id="rId1" Type="http://schemas.openxmlformats.org/officeDocument/2006/relationships/chart" Target="../charts/chart42.xml" /><Relationship Id="rId2" Type="http://schemas.openxmlformats.org/officeDocument/2006/relationships/chart" Target="../charts/chart43.xml" /></Relationships>
</file>

<file path=xl/drawings/_rels/drawing21.xml.rels><?xml version="1.0" encoding="UTF-8" standalone="yes"?><Relationships xmlns="http://schemas.openxmlformats.org/package/2006/relationships"><Relationship Id="rId1" Type="http://schemas.openxmlformats.org/officeDocument/2006/relationships/chart" Target="../charts/chart44.xml" /></Relationships>
</file>

<file path=xl/drawings/_rels/drawing22.xml.rels><?xml version="1.0" encoding="UTF-8" standalone="yes"?><Relationships xmlns="http://schemas.openxmlformats.org/package/2006/relationships"><Relationship Id="rId1" Type="http://schemas.openxmlformats.org/officeDocument/2006/relationships/chart" Target="../charts/chart45.xml" /></Relationships>
</file>

<file path=xl/drawings/_rels/drawing4.xml.rels><?xml version="1.0" encoding="UTF-8" standalone="yes"?><Relationships xmlns="http://schemas.openxmlformats.org/package/2006/relationships"><Relationship Id="rId1" Type="http://schemas.openxmlformats.org/officeDocument/2006/relationships/chart" Target="../charts/chart4.xml" /><Relationship Id="rId2" Type="http://schemas.openxmlformats.org/officeDocument/2006/relationships/chart" Target="../charts/chart5.xml" /></Relationships>
</file>

<file path=xl/drawings/_rels/drawing5.xml.rels><?xml version="1.0" encoding="UTF-8" standalone="yes"?><Relationships xmlns="http://schemas.openxmlformats.org/package/2006/relationships"><Relationship Id="rId1" Type="http://schemas.openxmlformats.org/officeDocument/2006/relationships/chart" Target="../charts/chart6.xml" /><Relationship Id="rId2" Type="http://schemas.openxmlformats.org/officeDocument/2006/relationships/chart" Target="../charts/chart7.xml" /><Relationship Id="rId3" Type="http://schemas.openxmlformats.org/officeDocument/2006/relationships/chart" Target="../charts/chart8.xml" /></Relationships>
</file>

<file path=xl/drawings/_rels/drawing7.xml.rels><?xml version="1.0" encoding="UTF-8" standalone="yes"?><Relationships xmlns="http://schemas.openxmlformats.org/package/2006/relationships"><Relationship Id="rId1" Type="http://schemas.openxmlformats.org/officeDocument/2006/relationships/chart" Target="../charts/chart9.xml" /><Relationship Id="rId2" Type="http://schemas.openxmlformats.org/officeDocument/2006/relationships/chart" Target="../charts/chart10.xml" /><Relationship Id="rId3" Type="http://schemas.openxmlformats.org/officeDocument/2006/relationships/chart" Target="../charts/chart11.xml" /></Relationships>
</file>

<file path=xl/drawings/_rels/drawing8.xml.rels><?xml version="1.0" encoding="UTF-8" standalone="yes"?><Relationships xmlns="http://schemas.openxmlformats.org/package/2006/relationships"><Relationship Id="rId1" Type="http://schemas.openxmlformats.org/officeDocument/2006/relationships/chart" Target="../charts/chart12.xml" /><Relationship Id="rId2" Type="http://schemas.openxmlformats.org/officeDocument/2006/relationships/chart" Target="../charts/chart13.xml" /><Relationship Id="rId3" Type="http://schemas.openxmlformats.org/officeDocument/2006/relationships/chart" Target="../charts/chart14.xml" /></Relationships>
</file>

<file path=xl/drawings/_rels/drawing9.xml.rels><?xml version="1.0" encoding="UTF-8" standalone="yes"?><Relationships xmlns="http://schemas.openxmlformats.org/package/2006/relationships"><Relationship Id="rId1" Type="http://schemas.openxmlformats.org/officeDocument/2006/relationships/chart" Target="../charts/chart15.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14</xdr:col>
      <xdr:colOff>38895</xdr:colOff>
      <xdr:row>14</xdr:row>
      <xdr:rowOff>9525</xdr:rowOff>
    </xdr:from>
    <xdr:to>
      <xdr:col>14</xdr:col>
      <xdr:colOff>182895</xdr:colOff>
      <xdr:row>15</xdr:row>
      <xdr:rowOff>1125</xdr:rowOff>
    </xdr:to>
    <xdr:sp macro="" fLocksText="0">
      <xdr:nvSpPr>
        <xdr:cNvPr id="152" name="Rechteck 151"/>
        <xdr:cNvSpPr/>
      </xdr:nvSpPr>
      <xdr:spPr>
        <a:xfrm>
          <a:off x="5924550" y="2857500"/>
          <a:ext cx="142875" cy="142875"/>
        </a:xfrm>
        <a:prstGeom prst="rect"/>
        <a:solidFill>
          <a:srgbClr val="820000"/>
        </a:solidFill>
        <a:ln w="3175">
          <a:solidFill>
            <a:srgbClr val="969696"/>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clientData/>
  </xdr:twoCellAnchor>
  <xdr:twoCellAnchor>
    <xdr:from>
      <xdr:col>14</xdr:col>
      <xdr:colOff>38892</xdr:colOff>
      <xdr:row>15</xdr:row>
      <xdr:rowOff>19049</xdr:rowOff>
    </xdr:from>
    <xdr:to>
      <xdr:col>14</xdr:col>
      <xdr:colOff>182892</xdr:colOff>
      <xdr:row>16</xdr:row>
      <xdr:rowOff>10649</xdr:rowOff>
    </xdr:to>
    <xdr:sp macro="" fLocksText="0">
      <xdr:nvSpPr>
        <xdr:cNvPr id="147" name="Rechteck 146"/>
        <xdr:cNvSpPr/>
      </xdr:nvSpPr>
      <xdr:spPr>
        <a:xfrm>
          <a:off x="5924550" y="3019425"/>
          <a:ext cx="142875" cy="142875"/>
        </a:xfrm>
        <a:prstGeom prst="rect"/>
        <a:solidFill>
          <a:srgbClr val="E5E5E5"/>
        </a:solidFill>
        <a:ln w="3175">
          <a:solidFill>
            <a:srgbClr val="969696"/>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clientData/>
  </xdr:twoCellAnchor>
  <xdr:twoCellAnchor>
    <xdr:from>
      <xdr:col>2</xdr:col>
      <xdr:colOff>0</xdr:colOff>
      <xdr:row>2</xdr:row>
      <xdr:rowOff>39688</xdr:rowOff>
    </xdr:from>
    <xdr:to>
      <xdr:col>4</xdr:col>
      <xdr:colOff>229396</xdr:colOff>
      <xdr:row>5</xdr:row>
      <xdr:rowOff>703129</xdr:rowOff>
    </xdr:to>
    <xdr:pic>
      <xdr:nvPicPr>
        <xdr:cNvPr id="150" name="FPRE_LOGO"/>
        <xdr:cNvPicPr>
          <a:picLocks noChangeArrowheads="1" noChangeAspect="1"/>
        </xdr:cNvPicPr>
      </xdr:nvPicPr>
      <xdr:blipFill>
        <a:blip r:embed="rId1"/>
        <a:stretch>
          <a:fillRect/>
        </a:stretch>
      </xdr:blipFill>
      <xdr:spPr>
        <a:xfrm>
          <a:off x="552450" y="152400"/>
          <a:ext cx="1162050" cy="1352550"/>
        </a:xfrm>
        <a:prstGeom prst="rect"/>
        <a:noFill/>
        <a:ln w="9525">
          <a:noFill/>
          <a:miter lim="800000"/>
        </a:ln>
        <a:effectLst/>
      </xdr:spPr>
    </xdr:pic>
    <xdr:clientData/>
  </xdr:twoCellAnchor>
  <xdr:twoCellAnchor editAs="absolute">
    <xdr:from>
      <xdr:col>2</xdr:col>
      <xdr:colOff>0</xdr:colOff>
      <xdr:row>17</xdr:row>
      <xdr:rowOff>1171575</xdr:rowOff>
    </xdr:from>
    <xdr:to>
      <xdr:col>17</xdr:col>
      <xdr:colOff>209550</xdr:colOff>
      <xdr:row>26</xdr:row>
      <xdr:rowOff>1552575</xdr:rowOff>
    </xdr:to>
    <xdr:pic>
      <xdr:nvPicPr>
        <xdr:cNvPr id="161" name="Picture 6"/>
        <xdr:cNvPicPr>
          <a:picLocks noChangeAspect="1"/>
        </xdr:cNvPicPr>
      </xdr:nvPicPr>
      <xdr:blipFill>
        <a:blip r:embed="rId2"/>
        <a:stretch>
          <a:fillRect/>
        </a:stretch>
      </xdr:blipFill>
      <xdr:spPr>
        <a:xfrm>
          <a:off x="552450" y="4476750"/>
          <a:ext cx="7143750" cy="5076825"/>
        </a:xfrm>
        <a:prstGeom prst="rect"/>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2</xdr:col>
      <xdr:colOff>234462</xdr:colOff>
      <xdr:row>78</xdr:row>
      <xdr:rowOff>161192</xdr:rowOff>
    </xdr:from>
    <xdr:to>
      <xdr:col>39</xdr:col>
      <xdr:colOff>0</xdr:colOff>
      <xdr:row>88</xdr:row>
      <xdr:rowOff>77932</xdr:rowOff>
    </xdr:to>
    <xdr:graphicFrame macro="">
      <xdr:nvGraphicFramePr>
        <xdr:cNvPr id="31" name="Diagramm 30"/>
        <xdr:cNvGraphicFramePr/>
      </xdr:nvGraphicFramePr>
      <xdr:xfrm>
        <a:off x="790575" y="9324975"/>
        <a:ext cx="7172325" cy="3067050"/>
      </xdr:xfrm>
      <a:graphic>
        <a:graphicData uri="http://schemas.openxmlformats.org/drawingml/2006/chart">
          <c:chart xmlns:c="http://schemas.openxmlformats.org/drawingml/2006/chart" r:id="rId1"/>
        </a:graphicData>
      </a:graphic>
    </xdr:graphicFrame>
    <xdr:clientData/>
  </xdr:twoCellAnchor>
  <mc:AlternateContent xmlns:mc="http://schemas.openxmlformats.org/markup-compatibility/2006">
    <mc:Choice xmlns:a14="http://schemas.microsoft.com/office/drawing/2010/main" Requires="a14">
      <xdr:twoCellAnchor>
        <xdr:from>
          <xdr:col>0</xdr:col>
          <xdr:colOff>19050</xdr:colOff>
          <xdr:row>0</xdr:row>
          <xdr:rowOff>19050</xdr:rowOff>
        </xdr:from>
        <xdr:to>
          <xdr:col>0</xdr:col>
          <xdr:colOff>19050</xdr:colOff>
          <xdr:row>0</xdr:row>
          <xdr:rowOff>19050</xdr:rowOff>
        </xdr:to>
        <xdr:sp fLocksText="0">
          <xdr:nvSpPr>
            <xdr:cNvPr id="29873153" name="Button 1" hidden="1">
              <a:extLst>
                <a:ext uri="{63B3BB69-23CF-44E3-9099-C40C66FF867C}">
                  <a14:compatExt spid="_x0000_s29873153"/>
                </a:ext>
              </a:extLst>
            </xdr:cNvPr>
            <xdr:cNvSpPr>
              <a:spLocks noRot="1"/>
            </xdr:cNvSpPr>
          </xdr:nvSpPr>
          <xdr:spPr>
            <a:xfrm>
              <a:off x="19050" y="19050"/>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6</xdr:col>
      <xdr:colOff>0</xdr:colOff>
      <xdr:row>25</xdr:row>
      <xdr:rowOff>177800</xdr:rowOff>
    </xdr:from>
    <xdr:to>
      <xdr:col>14</xdr:col>
      <xdr:colOff>77649</xdr:colOff>
      <xdr:row>59</xdr:row>
      <xdr:rowOff>22570</xdr:rowOff>
    </xdr:to>
    <xdr:grpSp>
      <xdr:nvGrpSpPr>
        <xdr:cNvPr id="5" name="Gruppieren 4"/>
        <xdr:cNvGrpSpPr>
          <a:grpSpLocks/>
        </xdr:cNvGrpSpPr>
      </xdr:nvGrpSpPr>
      <xdr:grpSpPr>
        <a:xfrm>
          <a:off x="1466850" y="4943475"/>
          <a:ext cx="1609725" cy="1971675"/>
          <a:chOff x="1236201" y="5264150"/>
          <a:chExt cx="1673548" cy="2060920"/>
        </a:xfrm>
        <a:effectLst/>
      </xdr:grpSpPr>
      <xdr:sp macro="" fLocksText="0">
        <xdr:nvSpPr>
          <xdr:cNvPr id="363" name="Rectangle 5"/>
          <xdr:cNvSpPr>
            <a:spLocks noChangeArrowheads="1"/>
          </xdr:cNvSpPr>
        </xdr:nvSpPr>
        <xdr:spPr>
          <a:xfrm>
            <a:off x="2795613" y="6036141"/>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7</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64" name="Rectangle 6"/>
          <xdr:cNvSpPr>
            <a:spLocks noChangeArrowheads="1"/>
          </xdr:cNvSpPr>
        </xdr:nvSpPr>
        <xdr:spPr>
          <a:xfrm>
            <a:off x="1239421" y="5264150"/>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8</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65" name="Rectangle 7"/>
          <xdr:cNvSpPr>
            <a:spLocks noChangeArrowheads="1"/>
          </xdr:cNvSpPr>
        </xdr:nvSpPr>
        <xdr:spPr>
          <a:xfrm>
            <a:off x="2795518" y="5716278"/>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9</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66" name="Rectangle 8"/>
          <xdr:cNvSpPr>
            <a:spLocks noChangeArrowheads="1"/>
          </xdr:cNvSpPr>
        </xdr:nvSpPr>
        <xdr:spPr>
          <a:xfrm>
            <a:off x="1236201" y="6364724"/>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4</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67" name="Rectangle 9"/>
          <xdr:cNvSpPr>
            <a:spLocks noChangeArrowheads="1"/>
          </xdr:cNvSpPr>
        </xdr:nvSpPr>
        <xdr:spPr>
          <a:xfrm>
            <a:off x="2800655" y="6364724"/>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6</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68" name="Rectangle 10"/>
          <xdr:cNvSpPr>
            <a:spLocks noChangeArrowheads="1"/>
          </xdr:cNvSpPr>
        </xdr:nvSpPr>
        <xdr:spPr>
          <a:xfrm>
            <a:off x="1829592" y="6043210"/>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5</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69" name="Rectangle 11"/>
          <xdr:cNvSpPr>
            <a:spLocks noChangeArrowheads="1"/>
          </xdr:cNvSpPr>
        </xdr:nvSpPr>
        <xdr:spPr>
          <a:xfrm>
            <a:off x="1238250" y="7190114"/>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1</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70" name="Rectangle 12"/>
          <xdr:cNvSpPr>
            <a:spLocks noChangeArrowheads="1"/>
          </xdr:cNvSpPr>
        </xdr:nvSpPr>
        <xdr:spPr>
          <a:xfrm>
            <a:off x="1834423" y="6702482"/>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2</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71" name="Rectangle 13"/>
          <xdr:cNvSpPr>
            <a:spLocks noChangeArrowheads="1"/>
          </xdr:cNvSpPr>
        </xdr:nvSpPr>
        <xdr:spPr>
          <a:xfrm>
            <a:off x="2300764" y="7202378"/>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3</a:t>
            </a:r>
            <a:endParaRPr lang="de-DE" sz="1800" u="none" b="0" i="0" baseline="0">
              <a:ln>
                <a:noFill/>
              </a:ln>
              <a:solidFill>
                <a:schemeClr val="tx1"/>
              </a:solidFill>
              <a:effectLst/>
              <a:latin typeface="Arial" pitchFamily="34" charset="0"/>
              <a:cs typeface="Arial" pitchFamily="34" charset="0"/>
            </a:endParaRPr>
          </a:p>
        </xdr:txBody>
      </xdr:sp>
    </xdr:grpSp>
    <xdr:clientData/>
  </xdr:twoCellAnchor>
  <xdr:twoCellAnchor>
    <xdr:from>
      <xdr:col>26</xdr:col>
      <xdr:colOff>0</xdr:colOff>
      <xdr:row>25</xdr:row>
      <xdr:rowOff>177800</xdr:rowOff>
    </xdr:from>
    <xdr:to>
      <xdr:col>35</xdr:col>
      <xdr:colOff>0</xdr:colOff>
      <xdr:row>59</xdr:row>
      <xdr:rowOff>22570</xdr:rowOff>
    </xdr:to>
    <xdr:grpSp>
      <xdr:nvGrpSpPr>
        <xdr:cNvPr id="372" name="Gruppieren 371"/>
        <xdr:cNvGrpSpPr>
          <a:grpSpLocks/>
        </xdr:cNvGrpSpPr>
      </xdr:nvGrpSpPr>
      <xdr:grpSpPr>
        <a:xfrm>
          <a:off x="5657850" y="4943475"/>
          <a:ext cx="1676400" cy="1971675"/>
          <a:chOff x="1236201" y="5264150"/>
          <a:chExt cx="1673548" cy="2060920"/>
        </a:xfrm>
        <a:effectLst/>
      </xdr:grpSpPr>
      <xdr:sp macro="" fLocksText="0">
        <xdr:nvSpPr>
          <xdr:cNvPr id="373" name="Rectangle 5"/>
          <xdr:cNvSpPr>
            <a:spLocks noChangeArrowheads="1"/>
          </xdr:cNvSpPr>
        </xdr:nvSpPr>
        <xdr:spPr>
          <a:xfrm>
            <a:off x="2795613" y="6036141"/>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7</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74" name="Rectangle 6"/>
          <xdr:cNvSpPr>
            <a:spLocks noChangeArrowheads="1"/>
          </xdr:cNvSpPr>
        </xdr:nvSpPr>
        <xdr:spPr>
          <a:xfrm>
            <a:off x="1239421" y="5264150"/>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8</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75" name="Rectangle 7"/>
          <xdr:cNvSpPr>
            <a:spLocks noChangeArrowheads="1"/>
          </xdr:cNvSpPr>
        </xdr:nvSpPr>
        <xdr:spPr>
          <a:xfrm>
            <a:off x="2795518" y="5716278"/>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9</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76" name="Rectangle 8"/>
          <xdr:cNvSpPr>
            <a:spLocks noChangeArrowheads="1"/>
          </xdr:cNvSpPr>
        </xdr:nvSpPr>
        <xdr:spPr>
          <a:xfrm>
            <a:off x="1236201" y="6364724"/>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4</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77" name="Rectangle 9"/>
          <xdr:cNvSpPr>
            <a:spLocks noChangeArrowheads="1"/>
          </xdr:cNvSpPr>
        </xdr:nvSpPr>
        <xdr:spPr>
          <a:xfrm>
            <a:off x="2800655" y="6364724"/>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6</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78" name="Rectangle 10"/>
          <xdr:cNvSpPr>
            <a:spLocks noChangeArrowheads="1"/>
          </xdr:cNvSpPr>
        </xdr:nvSpPr>
        <xdr:spPr>
          <a:xfrm>
            <a:off x="1829592" y="6043210"/>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5</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79" name="Rectangle 11"/>
          <xdr:cNvSpPr>
            <a:spLocks noChangeArrowheads="1"/>
          </xdr:cNvSpPr>
        </xdr:nvSpPr>
        <xdr:spPr>
          <a:xfrm>
            <a:off x="1238250" y="7190114"/>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1</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80" name="Rectangle 12"/>
          <xdr:cNvSpPr>
            <a:spLocks noChangeArrowheads="1"/>
          </xdr:cNvSpPr>
        </xdr:nvSpPr>
        <xdr:spPr>
          <a:xfrm>
            <a:off x="1834423" y="6702482"/>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2</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381" name="Rectangle 13"/>
          <xdr:cNvSpPr>
            <a:spLocks noChangeArrowheads="1"/>
          </xdr:cNvSpPr>
        </xdr:nvSpPr>
        <xdr:spPr>
          <a:xfrm>
            <a:off x="2300764" y="7202378"/>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3</a:t>
            </a:r>
            <a:endParaRPr lang="de-DE" sz="1800" u="none" b="0" i="0" baseline="0">
              <a:ln>
                <a:noFill/>
              </a:ln>
              <a:solidFill>
                <a:schemeClr val="tx1"/>
              </a:solidFill>
              <a:effectLst/>
              <a:latin typeface="Arial" pitchFamily="34" charset="0"/>
              <a:cs typeface="Arial" pitchFamily="34" charset="0"/>
            </a:endParaRPr>
          </a:p>
        </xdr:txBody>
      </xdr:sp>
    </xdr:grpSp>
    <xdr:clientData/>
  </xdr:twoCellAnchor>
  <xdr:twoCellAnchor>
    <xdr:from>
      <xdr:col>2</xdr:col>
      <xdr:colOff>14656</xdr:colOff>
      <xdr:row>78</xdr:row>
      <xdr:rowOff>175847</xdr:rowOff>
    </xdr:from>
    <xdr:to>
      <xdr:col>13</xdr:col>
      <xdr:colOff>121226</xdr:colOff>
      <xdr:row>86</xdr:row>
      <xdr:rowOff>733425</xdr:rowOff>
    </xdr:to>
    <xdr:graphicFrame macro="">
      <xdr:nvGraphicFramePr>
        <xdr:cNvPr id="29" name="Diagramm 28"/>
        <xdr:cNvGraphicFramePr/>
      </xdr:nvGraphicFramePr>
      <xdr:xfrm>
        <a:off x="571500" y="9334500"/>
        <a:ext cx="2314575" cy="2905125"/>
      </xdr:xfrm>
      <a:graphic>
        <a:graphicData uri="http://schemas.openxmlformats.org/drawingml/2006/chart">
          <c:chart xmlns:c="http://schemas.openxmlformats.org/drawingml/2006/chart" r:id="rId2"/>
        </a:graphicData>
      </a:graphic>
    </xdr:graphicFrame>
    <xdr:clientData/>
  </xdr:twoCellAnchor>
  <xdr:twoCellAnchor>
    <xdr:from>
      <xdr:col>15</xdr:col>
      <xdr:colOff>17318</xdr:colOff>
      <xdr:row>78</xdr:row>
      <xdr:rowOff>175847</xdr:rowOff>
    </xdr:from>
    <xdr:to>
      <xdr:col>24</xdr:col>
      <xdr:colOff>173182</xdr:colOff>
      <xdr:row>87</xdr:row>
      <xdr:rowOff>10990</xdr:rowOff>
    </xdr:to>
    <xdr:graphicFrame macro="">
      <xdr:nvGraphicFramePr>
        <xdr:cNvPr id="30" name="Diagramm 29"/>
        <xdr:cNvGraphicFramePr/>
      </xdr:nvGraphicFramePr>
      <xdr:xfrm>
        <a:off x="3133725" y="9334500"/>
        <a:ext cx="2257425" cy="2933700"/>
      </xdr:xfrm>
      <a:graphic>
        <a:graphicData uri="http://schemas.openxmlformats.org/drawingml/2006/chart">
          <c:chart xmlns:c="http://schemas.openxmlformats.org/drawingml/2006/chart" r:id="rId3"/>
        </a:graphicData>
      </a:graphic>
    </xdr:graphicFrame>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0</xdr:rowOff>
        </xdr:from>
        <xdr:to>
          <xdr:col>0</xdr:col>
          <xdr:colOff>28575</xdr:colOff>
          <xdr:row>0</xdr:row>
          <xdr:rowOff>0</xdr:rowOff>
        </xdr:to>
        <xdr:sp fLocksText="0">
          <xdr:nvSpPr>
            <xdr:cNvPr id="30636033" name="Button 1" hidden="1">
              <a:extLst>
                <a:ext uri="{63B3BB69-23CF-44E3-9099-C40C66FF867C}">
                  <a14:compatExt spid="_x0000_s30636033"/>
                </a:ext>
              </a:extLst>
            </xdr:cNvPr>
            <xdr:cNvSpPr>
              <a:spLocks noRot="1"/>
            </xdr:cNvSpPr>
          </xdr:nvSpPr>
          <xdr:spPr>
            <a:xfrm>
              <a:off x="28575" y="0"/>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200023</xdr:colOff>
      <xdr:row>8</xdr:row>
      <xdr:rowOff>9521</xdr:rowOff>
    </xdr:from>
    <xdr:to>
      <xdr:col>17</xdr:col>
      <xdr:colOff>85725</xdr:colOff>
      <xdr:row>9</xdr:row>
      <xdr:rowOff>83546</xdr:rowOff>
    </xdr:to>
    <xdr:graphicFrame macro="">
      <xdr:nvGraphicFramePr>
        <xdr:cNvPr id="3" name="Diagramm 2"/>
        <xdr:cNvGraphicFramePr/>
      </xdr:nvGraphicFramePr>
      <xdr:xfrm>
        <a:off x="552450" y="1447800"/>
        <a:ext cx="6448425" cy="2143125"/>
      </xdr:xfrm>
      <a:graphic>
        <a:graphicData uri="http://schemas.openxmlformats.org/drawingml/2006/chart">
          <c:chart xmlns:c="http://schemas.openxmlformats.org/drawingml/2006/chart" r:id="rId1"/>
        </a:graphicData>
      </a:graphic>
    </xdr:graphicFrame>
    <xdr:clientData/>
  </xdr:twoCellAnchor>
  <xdr:twoCellAnchor>
    <xdr:from>
      <xdr:col>16</xdr:col>
      <xdr:colOff>257176</xdr:colOff>
      <xdr:row>8</xdr:row>
      <xdr:rowOff>28574</xdr:rowOff>
    </xdr:from>
    <xdr:to>
      <xdr:col>19</xdr:col>
      <xdr:colOff>266701</xdr:colOff>
      <xdr:row>9</xdr:row>
      <xdr:rowOff>102599</xdr:rowOff>
    </xdr:to>
    <xdr:graphicFrame macro="">
      <xdr:nvGraphicFramePr>
        <xdr:cNvPr id="4" name="Diagramm 3"/>
        <xdr:cNvGraphicFramePr/>
      </xdr:nvGraphicFramePr>
      <xdr:xfrm>
        <a:off x="6819900" y="1466850"/>
        <a:ext cx="1066800" cy="2143125"/>
      </xdr:xfrm>
      <a:graphic>
        <a:graphicData uri="http://schemas.openxmlformats.org/drawingml/2006/chart">
          <c:chart xmlns:c="http://schemas.openxmlformats.org/drawingml/2006/chart" r:id="rId2"/>
        </a:graphicData>
      </a:graphic>
    </xdr:graphicFrame>
    <xdr:clientData/>
  </xdr:twoCellAnchor>
  <xdr:twoCellAnchor>
    <xdr:from>
      <xdr:col>2</xdr:col>
      <xdr:colOff>0</xdr:colOff>
      <xdr:row>20</xdr:row>
      <xdr:rowOff>190500</xdr:rowOff>
    </xdr:from>
    <xdr:to>
      <xdr:col>19</xdr:col>
      <xdr:colOff>247650</xdr:colOff>
      <xdr:row>23</xdr:row>
      <xdr:rowOff>371475</xdr:rowOff>
    </xdr:to>
    <xdr:graphicFrame macro="">
      <xdr:nvGraphicFramePr>
        <xdr:cNvPr id="6" name="Diagramm 11"/>
        <xdr:cNvGraphicFramePr/>
      </xdr:nvGraphicFramePr>
      <xdr:xfrm>
        <a:off x="552450" y="7381875"/>
        <a:ext cx="7315200" cy="2066925"/>
      </xdr:xfrm>
      <a:graphic>
        <a:graphicData uri="http://schemas.openxmlformats.org/drawingml/2006/chart">
          <c:chart xmlns:c="http://schemas.openxmlformats.org/drawingml/2006/chart" r:id="rId3"/>
        </a:graphicData>
      </a:graphic>
    </xdr:graphicFrame>
    <xdr:clientData/>
  </xdr:twoCellAnchor>
  <xdr:twoCellAnchor editAs="absolute">
    <xdr:from>
      <xdr:col>2</xdr:col>
      <xdr:colOff>1</xdr:colOff>
      <xdr:row>14</xdr:row>
      <xdr:rowOff>69605</xdr:rowOff>
    </xdr:from>
    <xdr:to>
      <xdr:col>19</xdr:col>
      <xdr:colOff>323851</xdr:colOff>
      <xdr:row>16</xdr:row>
      <xdr:rowOff>561975</xdr:rowOff>
    </xdr:to>
    <xdr:graphicFrame macro="">
      <xdr:nvGraphicFramePr>
        <xdr:cNvPr id="7" name="Diagramm 11"/>
        <xdr:cNvGraphicFramePr/>
      </xdr:nvGraphicFramePr>
      <xdr:xfrm>
        <a:off x="552450" y="4476750"/>
        <a:ext cx="7391400" cy="2076450"/>
      </xdr:xfrm>
      <a:graphic>
        <a:graphicData uri="http://schemas.openxmlformats.org/drawingml/2006/chart">
          <c:chart xmlns:c="http://schemas.openxmlformats.org/drawingml/2006/chart" r:id="rId4"/>
        </a:graphicData>
      </a:graphic>
    </xdr:graphicFrame>
    <xdr:clientData fLocksWithSheet="0"/>
  </xdr:twoCellAnchor>
  <xdr:twoCellAnchor>
    <xdr:from>
      <xdr:col>2</xdr:col>
      <xdr:colOff>9525</xdr:colOff>
      <xdr:row>28</xdr:row>
      <xdr:rowOff>85726</xdr:rowOff>
    </xdr:from>
    <xdr:to>
      <xdr:col>20</xdr:col>
      <xdr:colOff>9525</xdr:colOff>
      <xdr:row>31</xdr:row>
      <xdr:rowOff>19050</xdr:rowOff>
    </xdr:to>
    <xdr:graphicFrame macro="">
      <xdr:nvGraphicFramePr>
        <xdr:cNvPr id="8" name="Diagramm 7"/>
        <xdr:cNvGraphicFramePr/>
      </xdr:nvGraphicFramePr>
      <xdr:xfrm>
        <a:off x="561975" y="10410825"/>
        <a:ext cx="7410450" cy="1933575"/>
      </xdr:xfrm>
      <a:graphic>
        <a:graphicData uri="http://schemas.openxmlformats.org/drawingml/2006/chart">
          <c:chart xmlns:c="http://schemas.openxmlformats.org/drawingml/2006/chart" r:id="rId5"/>
        </a:graphicData>
      </a:graphic>
    </xdr:graphicFrame>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30759937" name="Button 1" hidden="1">
              <a:extLst>
                <a:ext uri="{63B3BB69-23CF-44E3-9099-C40C66FF867C}">
                  <a14:compatExt spid="_x0000_s30759937"/>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142875</xdr:colOff>
      <xdr:row>20</xdr:row>
      <xdr:rowOff>190499</xdr:rowOff>
    </xdr:from>
    <xdr:to>
      <xdr:col>16</xdr:col>
      <xdr:colOff>0</xdr:colOff>
      <xdr:row>24</xdr:row>
      <xdr:rowOff>0</xdr:rowOff>
    </xdr:to>
    <xdr:graphicFrame macro="">
      <xdr:nvGraphicFramePr>
        <xdr:cNvPr id="48761883" name="Diagramm 11"/>
        <xdr:cNvGraphicFramePr/>
      </xdr:nvGraphicFramePr>
      <xdr:xfrm>
        <a:off x="495300" y="3962400"/>
        <a:ext cx="7477125" cy="2847975"/>
      </xdr:xfrm>
      <a:graphic>
        <a:graphicData uri="http://schemas.openxmlformats.org/drawingml/2006/chart">
          <c:chart xmlns:c="http://schemas.openxmlformats.org/drawingml/2006/chart" r:id="rId1"/>
        </a:graphicData>
      </a:graphic>
    </xdr:graphicFrame>
    <xdr:clientData/>
  </xdr:twoCellAnchor>
  <xdr:twoCellAnchor>
    <xdr:from>
      <xdr:col>8</xdr:col>
      <xdr:colOff>466724</xdr:colOff>
      <xdr:row>20</xdr:row>
      <xdr:rowOff>200023</xdr:rowOff>
    </xdr:from>
    <xdr:to>
      <xdr:col>16</xdr:col>
      <xdr:colOff>19050</xdr:colOff>
      <xdr:row>26</xdr:row>
      <xdr:rowOff>9524</xdr:rowOff>
    </xdr:to>
    <xdr:graphicFrame macro="">
      <xdr:nvGraphicFramePr>
        <xdr:cNvPr id="48761882" name="Diagramm 6"/>
        <xdr:cNvGraphicFramePr/>
      </xdr:nvGraphicFramePr>
      <xdr:xfrm>
        <a:off x="4124325" y="3971925"/>
        <a:ext cx="3867150" cy="3219450"/>
      </xdr:xfrm>
      <a:graphic>
        <a:graphicData uri="http://schemas.openxmlformats.org/drawingml/2006/chart">
          <c:chart xmlns:c="http://schemas.openxmlformats.org/drawingml/2006/chart" r:id="rId2"/>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3073" name="Button 1" hidden="1">
              <a:extLst>
                <a:ext uri="{63B3BB69-23CF-44E3-9099-C40C66FF867C}">
                  <a14:compatExt spid="_x0000_s3073"/>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editAs="absolute">
    <xdr:from>
      <xdr:col>2</xdr:col>
      <xdr:colOff>500</xdr:colOff>
      <xdr:row>27</xdr:row>
      <xdr:rowOff>0</xdr:rowOff>
    </xdr:from>
    <xdr:to>
      <xdr:col>16</xdr:col>
      <xdr:colOff>120315</xdr:colOff>
      <xdr:row>30</xdr:row>
      <xdr:rowOff>47625</xdr:rowOff>
    </xdr:to>
    <xdr:graphicFrame macro="">
      <xdr:nvGraphicFramePr>
        <xdr:cNvPr id="8" name="Chart 8"/>
        <xdr:cNvGraphicFramePr/>
      </xdr:nvGraphicFramePr>
      <xdr:xfrm>
        <a:off x="552450" y="7353300"/>
        <a:ext cx="7543800" cy="2038350"/>
      </xdr:xfrm>
      <a:graphic>
        <a:graphicData uri="http://schemas.openxmlformats.org/drawingml/2006/chart">
          <c:chart xmlns:c="http://schemas.openxmlformats.org/drawingml/2006/chart" r:id="rId3"/>
        </a:graphicData>
      </a:graphic>
    </xdr:graphicFrame>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29741057" name="Button 1" hidden="1">
              <a:extLst>
                <a:ext uri="{63B3BB69-23CF-44E3-9099-C40C66FF867C}">
                  <a14:compatExt spid="_x0000_s29741057"/>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161925</xdr:colOff>
      <xdr:row>31</xdr:row>
      <xdr:rowOff>45243</xdr:rowOff>
    </xdr:from>
    <xdr:to>
      <xdr:col>16</xdr:col>
      <xdr:colOff>40444</xdr:colOff>
      <xdr:row>31</xdr:row>
      <xdr:rowOff>1766043</xdr:rowOff>
    </xdr:to>
    <xdr:graphicFrame macro="">
      <xdr:nvGraphicFramePr>
        <xdr:cNvPr id="11" name="Diagramm 10"/>
        <xdr:cNvGraphicFramePr/>
      </xdr:nvGraphicFramePr>
      <xdr:xfrm>
        <a:off x="514350" y="9496425"/>
        <a:ext cx="7496175" cy="1724025"/>
      </xdr:xfrm>
      <a:graphic>
        <a:graphicData uri="http://schemas.openxmlformats.org/drawingml/2006/chart">
          <c:chart xmlns:c="http://schemas.openxmlformats.org/drawingml/2006/chart" r:id="rId1"/>
        </a:graphicData>
      </a:graphic>
    </xdr:graphicFrame>
    <xdr:clientData/>
  </xdr:twoCellAnchor>
  <xdr:twoCellAnchor>
    <xdr:from>
      <xdr:col>1</xdr:col>
      <xdr:colOff>190500</xdr:colOff>
      <xdr:row>21</xdr:row>
      <xdr:rowOff>14287</xdr:rowOff>
    </xdr:from>
    <xdr:to>
      <xdr:col>16</xdr:col>
      <xdr:colOff>71400</xdr:colOff>
      <xdr:row>21</xdr:row>
      <xdr:rowOff>1735087</xdr:rowOff>
    </xdr:to>
    <xdr:graphicFrame macro="">
      <xdr:nvGraphicFramePr>
        <xdr:cNvPr id="15" name="Diagramm 14"/>
        <xdr:cNvGraphicFramePr/>
      </xdr:nvGraphicFramePr>
      <xdr:xfrm>
        <a:off x="542925" y="4143375"/>
        <a:ext cx="7496175" cy="1724025"/>
      </xdr:xfrm>
      <a:graphic>
        <a:graphicData uri="http://schemas.openxmlformats.org/drawingml/2006/chart">
          <c:chart xmlns:c="http://schemas.openxmlformats.org/drawingml/2006/chart" r:id="rId2"/>
        </a:graphicData>
      </a:graphic>
    </xdr:graphicFrame>
    <xdr:clientData/>
  </xdr:twoCellAnchor>
  <xdr:twoCellAnchor>
    <xdr:from>
      <xdr:col>1</xdr:col>
      <xdr:colOff>192882</xdr:colOff>
      <xdr:row>26</xdr:row>
      <xdr:rowOff>34396</xdr:rowOff>
    </xdr:from>
    <xdr:to>
      <xdr:col>16</xdr:col>
      <xdr:colOff>73782</xdr:colOff>
      <xdr:row>26</xdr:row>
      <xdr:rowOff>1755196</xdr:rowOff>
    </xdr:to>
    <xdr:graphicFrame macro="">
      <xdr:nvGraphicFramePr>
        <xdr:cNvPr id="16" name="Diagramm 15"/>
        <xdr:cNvGraphicFramePr/>
      </xdr:nvGraphicFramePr>
      <xdr:xfrm>
        <a:off x="542925" y="6829425"/>
        <a:ext cx="7496175" cy="1724025"/>
      </xdr:xfrm>
      <a:graphic>
        <a:graphicData uri="http://schemas.openxmlformats.org/drawingml/2006/chart">
          <c:chart xmlns:c="http://schemas.openxmlformats.org/drawingml/2006/chart" r:id="rId3"/>
        </a:graphicData>
      </a:graphic>
    </xdr:graphicFrame>
    <xdr:clientData/>
  </xdr:twoCellAnchor>
  <xdr:twoCellAnchor>
    <xdr:from>
      <xdr:col>2</xdr:col>
      <xdr:colOff>23813</xdr:colOff>
      <xdr:row>8</xdr:row>
      <xdr:rowOff>0</xdr:rowOff>
    </xdr:from>
    <xdr:to>
      <xdr:col>15</xdr:col>
      <xdr:colOff>500119</xdr:colOff>
      <xdr:row>17</xdr:row>
      <xdr:rowOff>9525</xdr:rowOff>
    </xdr:to>
    <xdr:graphicFrame macro="">
      <xdr:nvGraphicFramePr>
        <xdr:cNvPr id="5" name="Diagramm 4"/>
        <xdr:cNvGraphicFramePr/>
      </xdr:nvGraphicFramePr>
      <xdr:xfrm>
        <a:off x="581025" y="1438275"/>
        <a:ext cx="7315200" cy="1895475"/>
      </xdr:xfrm>
      <a:graphic>
        <a:graphicData uri="http://schemas.openxmlformats.org/drawingml/2006/chart">
          <c:chart xmlns:c="http://schemas.openxmlformats.org/drawingml/2006/chart" r:id="rId4"/>
        </a:graphicData>
      </a:graphic>
    </xdr:graphicFrame>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2</xdr:col>
      <xdr:colOff>0</xdr:colOff>
      <xdr:row>36</xdr:row>
      <xdr:rowOff>1</xdr:rowOff>
    </xdr:from>
    <xdr:to>
      <xdr:col>20</xdr:col>
      <xdr:colOff>190500</xdr:colOff>
      <xdr:row>39</xdr:row>
      <xdr:rowOff>19050</xdr:rowOff>
    </xdr:to>
    <xdr:graphicFrame macro="">
      <xdr:nvGraphicFramePr>
        <xdr:cNvPr id="5" name="Diagramm 12"/>
        <xdr:cNvGraphicFramePr/>
      </xdr:nvGraphicFramePr>
      <xdr:xfrm>
        <a:off x="552450" y="8553450"/>
        <a:ext cx="7600950" cy="2486025"/>
      </xdr:xfrm>
      <a:graphic>
        <a:graphicData uri="http://schemas.openxmlformats.org/drawingml/2006/chart">
          <c:chart xmlns:c="http://schemas.openxmlformats.org/drawingml/2006/chart" r:id="rId1"/>
        </a:graphicData>
      </a:graphic>
    </xdr:graphicFrame>
    <xdr:clientData/>
  </xdr:twoCellAnchor>
  <xdr:twoCellAnchor>
    <xdr:from>
      <xdr:col>2</xdr:col>
      <xdr:colOff>0</xdr:colOff>
      <xdr:row>29</xdr:row>
      <xdr:rowOff>0</xdr:rowOff>
    </xdr:from>
    <xdr:to>
      <xdr:col>21</xdr:col>
      <xdr:colOff>9525</xdr:colOff>
      <xdr:row>32</xdr:row>
      <xdr:rowOff>47625</xdr:rowOff>
    </xdr:to>
    <xdr:graphicFrame macro="">
      <xdr:nvGraphicFramePr>
        <xdr:cNvPr id="6" name="Diagramm 5"/>
        <xdr:cNvGraphicFramePr/>
      </xdr:nvGraphicFramePr>
      <xdr:xfrm>
        <a:off x="552450" y="5343525"/>
        <a:ext cx="7620000" cy="2514600"/>
      </xdr:xfrm>
      <a:graphic>
        <a:graphicData uri="http://schemas.openxmlformats.org/drawingml/2006/chart">
          <c:chart xmlns:c="http://schemas.openxmlformats.org/drawingml/2006/chart" r:id="rId2"/>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29822977" name="Button 1" hidden="1">
              <a:extLst>
                <a:ext uri="{63B3BB69-23CF-44E3-9099-C40C66FF867C}">
                  <a14:compatExt spid="_x0000_s29822977"/>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30461953" name="Button 1" hidden="1">
              <a:extLst>
                <a:ext uri="{63B3BB69-23CF-44E3-9099-C40C66FF867C}">
                  <a14:compatExt spid="_x0000_s30461953"/>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0</xdr:colOff>
      <xdr:row>20</xdr:row>
      <xdr:rowOff>0</xdr:rowOff>
    </xdr:from>
    <xdr:to>
      <xdr:col>12</xdr:col>
      <xdr:colOff>19050</xdr:colOff>
      <xdr:row>25</xdr:row>
      <xdr:rowOff>38522</xdr:rowOff>
    </xdr:to>
    <xdr:graphicFrame macro="">
      <xdr:nvGraphicFramePr>
        <xdr:cNvPr id="3" name="Diagramm 5"/>
        <xdr:cNvGraphicFramePr/>
      </xdr:nvGraphicFramePr>
      <xdr:xfrm>
        <a:off x="552450" y="3781425"/>
        <a:ext cx="7429500" cy="1943100"/>
      </xdr:xfrm>
      <a:graphic>
        <a:graphicData uri="http://schemas.openxmlformats.org/drawingml/2006/chart">
          <c:chart xmlns:c="http://schemas.openxmlformats.org/drawingml/2006/chart" r:id="rId1"/>
        </a:graphicData>
      </a:graphic>
    </xdr:graphicFrame>
    <xdr:clientData/>
  </xdr:twoCellAnchor>
  <xdr:twoCellAnchor>
    <xdr:from>
      <xdr:col>2</xdr:col>
      <xdr:colOff>0</xdr:colOff>
      <xdr:row>29</xdr:row>
      <xdr:rowOff>0</xdr:rowOff>
    </xdr:from>
    <xdr:to>
      <xdr:col>12</xdr:col>
      <xdr:colOff>28575</xdr:colOff>
      <xdr:row>34</xdr:row>
      <xdr:rowOff>38522</xdr:rowOff>
    </xdr:to>
    <xdr:graphicFrame macro="">
      <xdr:nvGraphicFramePr>
        <xdr:cNvPr id="4" name="Diagramm 5"/>
        <xdr:cNvGraphicFramePr/>
      </xdr:nvGraphicFramePr>
      <xdr:xfrm>
        <a:off x="552450" y="6496050"/>
        <a:ext cx="7439025" cy="1943100"/>
      </xdr:xfrm>
      <a:graphic>
        <a:graphicData uri="http://schemas.openxmlformats.org/drawingml/2006/chart">
          <c:chart xmlns:c="http://schemas.openxmlformats.org/drawingml/2006/chart" r:id="rId2"/>
        </a:graphicData>
      </a:graphic>
    </xdr:graphicFrame>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30115841" name="Button 1" hidden="1">
              <a:extLst>
                <a:ext uri="{63B3BB69-23CF-44E3-9099-C40C66FF867C}">
                  <a14:compatExt spid="_x0000_s30115841"/>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10391</xdr:colOff>
      <xdr:row>18</xdr:row>
      <xdr:rowOff>19050</xdr:rowOff>
    </xdr:from>
    <xdr:to>
      <xdr:col>4</xdr:col>
      <xdr:colOff>876941</xdr:colOff>
      <xdr:row>28</xdr:row>
      <xdr:rowOff>183570</xdr:rowOff>
    </xdr:to>
    <xdr:graphicFrame macro="">
      <xdr:nvGraphicFramePr>
        <xdr:cNvPr id="7" name="Diagramm 6"/>
        <xdr:cNvGraphicFramePr/>
      </xdr:nvGraphicFramePr>
      <xdr:xfrm>
        <a:off x="561975" y="3181350"/>
        <a:ext cx="1800225" cy="2533650"/>
      </xdr:xfrm>
      <a:graphic>
        <a:graphicData uri="http://schemas.openxmlformats.org/drawingml/2006/chart">
          <c:chart xmlns:c="http://schemas.openxmlformats.org/drawingml/2006/chart" r:id="rId1"/>
        </a:graphicData>
      </a:graphic>
    </xdr:graphicFrame>
    <xdr:clientData/>
  </xdr:twoCellAnchor>
  <xdr:twoCellAnchor>
    <xdr:from>
      <xdr:col>12</xdr:col>
      <xdr:colOff>126417</xdr:colOff>
      <xdr:row>21</xdr:row>
      <xdr:rowOff>118678</xdr:rowOff>
    </xdr:from>
    <xdr:to>
      <xdr:col>12</xdr:col>
      <xdr:colOff>180147</xdr:colOff>
      <xdr:row>21</xdr:row>
      <xdr:rowOff>172316</xdr:rowOff>
    </xdr:to>
    <xdr:sp macro="" fLocksText="0">
      <xdr:nvSpPr>
        <xdr:cNvPr id="27" name="Rechteck 26"/>
        <xdr:cNvSpPr/>
      </xdr:nvSpPr>
      <xdr:spPr>
        <a:xfrm>
          <a:off x="6667500" y="4314825"/>
          <a:ext cx="57150" cy="57150"/>
        </a:xfrm>
        <a:prstGeom prst="rect"/>
        <a:solidFill>
          <a:srgbClr val="0200DC"/>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12</xdr:col>
      <xdr:colOff>126575</xdr:colOff>
      <xdr:row>20</xdr:row>
      <xdr:rowOff>113174</xdr:rowOff>
    </xdr:from>
    <xdr:to>
      <xdr:col>12</xdr:col>
      <xdr:colOff>180204</xdr:colOff>
      <xdr:row>20</xdr:row>
      <xdr:rowOff>167799</xdr:rowOff>
    </xdr:to>
    <xdr:sp macro="" fLocksText="0">
      <xdr:nvSpPr>
        <xdr:cNvPr id="36" name="Rechteck 35"/>
        <xdr:cNvSpPr/>
      </xdr:nvSpPr>
      <xdr:spPr>
        <a:xfrm>
          <a:off x="6667500" y="4124325"/>
          <a:ext cx="57150" cy="57150"/>
        </a:xfrm>
        <a:prstGeom prst="rect"/>
        <a:solidFill>
          <a:srgbClr val="99D1FF"/>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12</xdr:col>
      <xdr:colOff>127086</xdr:colOff>
      <xdr:row>22</xdr:row>
      <xdr:rowOff>116318</xdr:rowOff>
    </xdr:from>
    <xdr:to>
      <xdr:col>12</xdr:col>
      <xdr:colOff>180816</xdr:colOff>
      <xdr:row>22</xdr:row>
      <xdr:rowOff>170558</xdr:rowOff>
    </xdr:to>
    <xdr:sp macro="" fLocksText="0">
      <xdr:nvSpPr>
        <xdr:cNvPr id="42" name="Rechteck 41"/>
        <xdr:cNvSpPr/>
      </xdr:nvSpPr>
      <xdr:spPr>
        <a:xfrm>
          <a:off x="6667500" y="4505325"/>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12</xdr:col>
      <xdr:colOff>131563</xdr:colOff>
      <xdr:row>23</xdr:row>
      <xdr:rowOff>130004</xdr:rowOff>
    </xdr:from>
    <xdr:to>
      <xdr:col>12</xdr:col>
      <xdr:colOff>185293</xdr:colOff>
      <xdr:row>23</xdr:row>
      <xdr:rowOff>148055</xdr:rowOff>
    </xdr:to>
    <xdr:sp macro="" fLocksText="0">
      <xdr:nvSpPr>
        <xdr:cNvPr id="46" name="Rechteck 45"/>
        <xdr:cNvSpPr/>
      </xdr:nvSpPr>
      <xdr:spPr>
        <a:xfrm>
          <a:off x="6677025" y="4714875"/>
          <a:ext cx="57150" cy="19050"/>
        </a:xfrm>
        <a:prstGeom prst="rect"/>
        <a:solidFill>
          <a:schemeClr val="tx1"/>
        </a:solidFill>
        <a:ln w="9525">
          <a:solidFill>
            <a:schemeClr val="tx1"/>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12</xdr:col>
      <xdr:colOff>96939</xdr:colOff>
      <xdr:row>26</xdr:row>
      <xdr:rowOff>46397</xdr:rowOff>
    </xdr:from>
    <xdr:to>
      <xdr:col>12</xdr:col>
      <xdr:colOff>221036</xdr:colOff>
      <xdr:row>26</xdr:row>
      <xdr:rowOff>172221</xdr:rowOff>
    </xdr:to>
    <xdr:sp macro="" fLocksText="0">
      <xdr:nvSpPr>
        <xdr:cNvPr id="30" name="Rechteck 29"/>
        <xdr:cNvSpPr/>
      </xdr:nvSpPr>
      <xdr:spPr>
        <a:xfrm>
          <a:off x="6638925" y="5200650"/>
          <a:ext cx="123825" cy="123825"/>
        </a:xfrm>
        <a:prstGeom prst="rect"/>
        <a:solidFill>
          <a:srgbClr val="820000"/>
        </a:solidFill>
        <a:ln>
          <a:solidFill>
            <a:srgbClr val="82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12</xdr:col>
      <xdr:colOff>127454</xdr:colOff>
      <xdr:row>19</xdr:row>
      <xdr:rowOff>83978</xdr:rowOff>
    </xdr:from>
    <xdr:to>
      <xdr:col>12</xdr:col>
      <xdr:colOff>181209</xdr:colOff>
      <xdr:row>19</xdr:row>
      <xdr:rowOff>138162</xdr:rowOff>
    </xdr:to>
    <xdr:sp macro="" fLocksText="0">
      <xdr:nvSpPr>
        <xdr:cNvPr id="43" name="Rechteck 42"/>
        <xdr:cNvSpPr/>
      </xdr:nvSpPr>
      <xdr:spPr>
        <a:xfrm>
          <a:off x="6667500" y="3905250"/>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12</xdr:col>
      <xdr:colOff>96837</xdr:colOff>
      <xdr:row>25</xdr:row>
      <xdr:rowOff>41275</xdr:rowOff>
    </xdr:from>
    <xdr:to>
      <xdr:col>12</xdr:col>
      <xdr:colOff>220935</xdr:colOff>
      <xdr:row>25</xdr:row>
      <xdr:rowOff>167098</xdr:rowOff>
    </xdr:to>
    <xdr:sp macro="" fLocksText="0">
      <xdr:nvSpPr>
        <xdr:cNvPr id="48" name="Rechteck 47"/>
        <xdr:cNvSpPr/>
      </xdr:nvSpPr>
      <xdr:spPr>
        <a:xfrm>
          <a:off x="6638925" y="5000625"/>
          <a:ext cx="123825" cy="123825"/>
        </a:xfrm>
        <a:prstGeom prst="rect"/>
        <a:solidFill>
          <a:srgbClr val="0200DC"/>
        </a:solidFill>
        <a:ln>
          <a:solidFill>
            <a:srgbClr val="0200DC"/>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6</xdr:col>
      <xdr:colOff>85725</xdr:colOff>
      <xdr:row>18</xdr:row>
      <xdr:rowOff>19050</xdr:rowOff>
    </xdr:from>
    <xdr:to>
      <xdr:col>8</xdr:col>
      <xdr:colOff>390300</xdr:colOff>
      <xdr:row>28</xdr:row>
      <xdr:rowOff>183570</xdr:rowOff>
    </xdr:to>
    <xdr:graphicFrame macro="">
      <xdr:nvGraphicFramePr>
        <xdr:cNvPr id="13" name="Diagramm 12"/>
        <xdr:cNvGraphicFramePr/>
      </xdr:nvGraphicFramePr>
      <xdr:xfrm>
        <a:off x="2695575" y="3181350"/>
        <a:ext cx="1800225" cy="2533650"/>
      </xdr:xfrm>
      <a:graphic>
        <a:graphicData uri="http://schemas.openxmlformats.org/drawingml/2006/chart">
          <c:chart xmlns:c="http://schemas.openxmlformats.org/drawingml/2006/chart" r:id="rId2"/>
        </a:graphicData>
      </a:graphic>
    </xdr:graphicFrame>
    <xdr:clientData/>
  </xdr:twoCellAnchor>
  <xdr:twoCellAnchor>
    <xdr:from>
      <xdr:col>9</xdr:col>
      <xdr:colOff>38100</xdr:colOff>
      <xdr:row>18</xdr:row>
      <xdr:rowOff>19050</xdr:rowOff>
    </xdr:from>
    <xdr:to>
      <xdr:col>12</xdr:col>
      <xdr:colOff>18825</xdr:colOff>
      <xdr:row>28</xdr:row>
      <xdr:rowOff>183570</xdr:rowOff>
    </xdr:to>
    <xdr:graphicFrame macro="">
      <xdr:nvGraphicFramePr>
        <xdr:cNvPr id="14" name="Diagramm 13"/>
        <xdr:cNvGraphicFramePr/>
      </xdr:nvGraphicFramePr>
      <xdr:xfrm>
        <a:off x="4762500" y="3181350"/>
        <a:ext cx="1800225" cy="2533650"/>
      </xdr:xfrm>
      <a:graphic>
        <a:graphicData uri="http://schemas.openxmlformats.org/drawingml/2006/chart">
          <c:chart xmlns:c="http://schemas.openxmlformats.org/drawingml/2006/chart" r:id="rId3"/>
        </a:graphicData>
      </a:graphic>
    </xdr:graphicFrame>
    <xdr:clientData/>
  </xdr:two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2</xdr:col>
      <xdr:colOff>19051</xdr:colOff>
      <xdr:row>50</xdr:row>
      <xdr:rowOff>0</xdr:rowOff>
    </xdr:from>
    <xdr:to>
      <xdr:col>20</xdr:col>
      <xdr:colOff>272144</xdr:colOff>
      <xdr:row>61</xdr:row>
      <xdr:rowOff>66675</xdr:rowOff>
    </xdr:to>
    <xdr:graphicFrame macro="">
      <xdr:nvGraphicFramePr>
        <xdr:cNvPr id="2" name="Diagramm 1"/>
        <xdr:cNvGraphicFramePr/>
      </xdr:nvGraphicFramePr>
      <xdr:xfrm>
        <a:off x="571500" y="9477375"/>
        <a:ext cx="6858000" cy="2857500"/>
      </xdr:xfrm>
      <a:graphic>
        <a:graphicData uri="http://schemas.openxmlformats.org/drawingml/2006/chart">
          <c:chart xmlns:c="http://schemas.openxmlformats.org/drawingml/2006/chart" r:id="rId1"/>
        </a:graphicData>
      </a:graphic>
    </xdr:graphicFrame>
    <xdr:clientData/>
  </xdr:twoCellAnchor>
  <xdr:twoCellAnchor>
    <xdr:from>
      <xdr:col>6</xdr:col>
      <xdr:colOff>47043</xdr:colOff>
      <xdr:row>50</xdr:row>
      <xdr:rowOff>19049</xdr:rowOff>
    </xdr:from>
    <xdr:to>
      <xdr:col>23</xdr:col>
      <xdr:colOff>9719</xdr:colOff>
      <xdr:row>60</xdr:row>
      <xdr:rowOff>161925</xdr:rowOff>
    </xdr:to>
    <xdr:graphicFrame macro="">
      <xdr:nvGraphicFramePr>
        <xdr:cNvPr id="3" name="Diagramm 2"/>
        <xdr:cNvGraphicFramePr/>
      </xdr:nvGraphicFramePr>
      <xdr:xfrm>
        <a:off x="4038600" y="9496425"/>
        <a:ext cx="3924300" cy="2600325"/>
      </xdr:xfrm>
      <a:graphic>
        <a:graphicData uri="http://schemas.openxmlformats.org/drawingml/2006/chart">
          <c:chart xmlns:c="http://schemas.openxmlformats.org/drawingml/2006/chart" r:id="rId2"/>
        </a:graphicData>
      </a:graphic>
    </xdr:graphicFrame>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29779969" name="Button 1" hidden="1">
              <a:extLst>
                <a:ext uri="{63B3BB69-23CF-44E3-9099-C40C66FF867C}">
                  <a14:compatExt spid="_x0000_s29779969"/>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133351</xdr:colOff>
      <xdr:row>38</xdr:row>
      <xdr:rowOff>95249</xdr:rowOff>
    </xdr:from>
    <xdr:to>
      <xdr:col>15</xdr:col>
      <xdr:colOff>523876</xdr:colOff>
      <xdr:row>40</xdr:row>
      <xdr:rowOff>285750</xdr:rowOff>
    </xdr:to>
    <xdr:graphicFrame macro="">
      <xdr:nvGraphicFramePr>
        <xdr:cNvPr id="5" name="Diagramm 11"/>
        <xdr:cNvGraphicFramePr/>
      </xdr:nvGraphicFramePr>
      <xdr:xfrm>
        <a:off x="485775" y="6991350"/>
        <a:ext cx="7429500" cy="1866900"/>
      </xdr:xfrm>
      <a:graphic>
        <a:graphicData uri="http://schemas.openxmlformats.org/drawingml/2006/chart">
          <c:chart xmlns:c="http://schemas.openxmlformats.org/drawingml/2006/chart" r:id="rId1"/>
        </a:graphicData>
      </a:graphic>
    </xdr:graphicFrame>
    <xdr:clientData/>
  </xdr:twoCellAnchor>
  <xdr:twoCellAnchor>
    <xdr:from>
      <xdr:col>1</xdr:col>
      <xdr:colOff>142875</xdr:colOff>
      <xdr:row>46</xdr:row>
      <xdr:rowOff>0</xdr:rowOff>
    </xdr:from>
    <xdr:to>
      <xdr:col>15</xdr:col>
      <xdr:colOff>466725</xdr:colOff>
      <xdr:row>47</xdr:row>
      <xdr:rowOff>295275</xdr:rowOff>
    </xdr:to>
    <xdr:graphicFrame macro="">
      <xdr:nvGraphicFramePr>
        <xdr:cNvPr id="6" name="Diagramm 11"/>
        <xdr:cNvGraphicFramePr/>
      </xdr:nvGraphicFramePr>
      <xdr:xfrm>
        <a:off x="495300" y="9820275"/>
        <a:ext cx="7362825" cy="1876425"/>
      </xdr:xfrm>
      <a:graphic>
        <a:graphicData uri="http://schemas.openxmlformats.org/drawingml/2006/chart">
          <c:chart xmlns:c="http://schemas.openxmlformats.org/drawingml/2006/chart" r:id="rId2"/>
        </a:graphicData>
      </a:graphic>
    </xdr:graphicFrame>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30471169" name="Button 4" hidden="1">
              <a:extLst>
                <a:ext uri="{63B3BB69-23CF-44E3-9099-C40C66FF867C}">
                  <a14:compatExt spid="_x0000_s30471169"/>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editAs="absolute">
    <xdr:from>
      <xdr:col>25</xdr:col>
      <xdr:colOff>19050</xdr:colOff>
      <xdr:row>52</xdr:row>
      <xdr:rowOff>66675</xdr:rowOff>
    </xdr:from>
    <xdr:to>
      <xdr:col>45</xdr:col>
      <xdr:colOff>133350</xdr:colOff>
      <xdr:row>65</xdr:row>
      <xdr:rowOff>173774</xdr:rowOff>
    </xdr:to>
    <xdr:graphicFrame macro="">
      <xdr:nvGraphicFramePr>
        <xdr:cNvPr id="4" name="Diagramm 3"/>
        <xdr:cNvGraphicFramePr/>
      </xdr:nvGraphicFramePr>
      <xdr:xfrm>
        <a:off x="4381500" y="7877175"/>
        <a:ext cx="3505200" cy="1800225"/>
      </xdr:xfrm>
      <a:graphic>
        <a:graphicData uri="http://schemas.openxmlformats.org/drawingml/2006/chart">
          <c:chart xmlns:c="http://schemas.openxmlformats.org/drawingml/2006/chart" r:id="rId1"/>
        </a:graphicData>
      </a:graphic>
    </xdr:graphicFrame>
    <xdr:clientData/>
  </xdr:twoCellAnchor>
  <xdr:twoCellAnchor editAs="absolute">
    <xdr:from>
      <xdr:col>24</xdr:col>
      <xdr:colOff>104773</xdr:colOff>
      <xdr:row>68</xdr:row>
      <xdr:rowOff>133349</xdr:rowOff>
    </xdr:from>
    <xdr:to>
      <xdr:col>46</xdr:col>
      <xdr:colOff>19049</xdr:colOff>
      <xdr:row>80</xdr:row>
      <xdr:rowOff>199799</xdr:rowOff>
    </xdr:to>
    <xdr:graphicFrame macro="">
      <xdr:nvGraphicFramePr>
        <xdr:cNvPr id="8" name="Diagramm 7"/>
        <xdr:cNvGraphicFramePr/>
      </xdr:nvGraphicFramePr>
      <xdr:xfrm>
        <a:off x="4352925" y="10153650"/>
        <a:ext cx="3619500" cy="1800225"/>
      </xdr:xfrm>
      <a:graphic>
        <a:graphicData uri="http://schemas.openxmlformats.org/drawingml/2006/chart">
          <c:chart xmlns:c="http://schemas.openxmlformats.org/drawingml/2006/chart" r:id="rId2"/>
        </a:graphicData>
      </a:graphic>
    </xdr:graphicFrame>
    <xdr:clientData/>
  </xdr:twoCellAnchor>
  <xdr:twoCellAnchor>
    <xdr:from>
      <xdr:col>26</xdr:col>
      <xdr:colOff>38100</xdr:colOff>
      <xdr:row>64</xdr:row>
      <xdr:rowOff>104776</xdr:rowOff>
    </xdr:from>
    <xdr:to>
      <xdr:col>33</xdr:col>
      <xdr:colOff>76200</xdr:colOff>
      <xdr:row>65</xdr:row>
      <xdr:rowOff>161926</xdr:rowOff>
    </xdr:to>
    <xdr:sp macro="" textlink="$BC$93">
      <xdr:nvSpPr>
        <xdr:cNvPr id="2" name="Textfeld 1"/>
        <xdr:cNvSpPr txBox="1"/>
      </xdr:nvSpPr>
      <xdr:spPr>
        <a:xfrm>
          <a:off x="4524375" y="9458325"/>
          <a:ext cx="1285875" cy="209550"/>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lgn="ctr"/>
          <a:fld id="{12276772-4740-47BA-91B3-0B233042191A}" type="TxLink">
            <a:rPr lang="en-US" sz="800" u="none" b="0" i="0">
              <a:ln/>
              <a:solidFill>
                <a:srgbClr val="000000"/>
              </a:solidFill>
              <a:effectLst/>
              <a:latin typeface="Arial"/>
              <a:cs typeface="Arial"/>
            </a:rPr>
            <a:t>Büroflächen</a:t>
          </a:fld>
          <a:endParaRPr lang="de-CH" sz="700" u="none" b="0" i="0">
            <a:ln/>
            <a:solidFill>
              <a:srgbClr val="000000"/>
            </a:solidFill>
            <a:effectLst/>
            <a:latin typeface="Arial"/>
            <a:cs typeface="Arial"/>
          </a:endParaRPr>
        </a:p>
      </xdr:txBody>
    </xdr:sp>
    <xdr:clientData/>
  </xdr:twoCellAnchor>
  <xdr:twoCellAnchor>
    <xdr:from>
      <xdr:col>32</xdr:col>
      <xdr:colOff>190500</xdr:colOff>
      <xdr:row>64</xdr:row>
      <xdr:rowOff>114300</xdr:rowOff>
    </xdr:from>
    <xdr:to>
      <xdr:col>39</xdr:col>
      <xdr:colOff>19050</xdr:colOff>
      <xdr:row>65</xdr:row>
      <xdr:rowOff>161925</xdr:rowOff>
    </xdr:to>
    <xdr:sp macro="" textlink="$BD$93">
      <xdr:nvSpPr>
        <xdr:cNvPr id="7" name="Textfeld 6"/>
        <xdr:cNvSpPr txBox="1"/>
      </xdr:nvSpPr>
      <xdr:spPr>
        <a:xfrm>
          <a:off x="5724525" y="9467850"/>
          <a:ext cx="1076325" cy="2000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lgn="ctr"/>
          <a:fld id="{A933695E-D1CC-41BE-8D80-4930AE4E9432}" type="TxLink">
            <a:rPr lang="en-US" sz="800" u="none" b="0" i="0">
              <a:ln/>
              <a:solidFill>
                <a:srgbClr val="000000"/>
              </a:solidFill>
              <a:effectLst/>
              <a:latin typeface="Arial"/>
              <a:cs typeface="Arial"/>
            </a:rPr>
            <a:t>Verkaufsflächen</a:t>
          </a:fld>
          <a:endParaRPr lang="de-CH" sz="600" u="none" b="0" i="0">
            <a:ln/>
            <a:solidFill>
              <a:srgbClr val="000000"/>
            </a:solidFill>
            <a:effectLst/>
            <a:latin typeface="Arial"/>
            <a:cs typeface="Arial"/>
          </a:endParaRPr>
        </a:p>
      </xdr:txBody>
    </xdr:sp>
    <xdr:clientData/>
  </xdr:twoCellAnchor>
  <xdr:twoCellAnchor>
    <xdr:from>
      <xdr:col>38</xdr:col>
      <xdr:colOff>85725</xdr:colOff>
      <xdr:row>64</xdr:row>
      <xdr:rowOff>114300</xdr:rowOff>
    </xdr:from>
    <xdr:to>
      <xdr:col>46</xdr:col>
      <xdr:colOff>104775</xdr:colOff>
      <xdr:row>65</xdr:row>
      <xdr:rowOff>171450</xdr:rowOff>
    </xdr:to>
    <xdr:sp macro="" textlink="$BE$93">
      <xdr:nvSpPr>
        <xdr:cNvPr id="10" name="Textfeld 9"/>
        <xdr:cNvSpPr txBox="1"/>
      </xdr:nvSpPr>
      <xdr:spPr>
        <a:xfrm>
          <a:off x="6743700" y="9467850"/>
          <a:ext cx="1314450" cy="209550"/>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lgn="ctr"/>
          <a:fld id="{8F4530D9-A908-4875-AD30-2043FA2CB3B2}" type="TxLink">
            <a:rPr lang="en-US" sz="800" u="none" b="0" i="0">
              <a:ln/>
              <a:solidFill>
                <a:srgbClr val="000000"/>
              </a:solidFill>
              <a:effectLst/>
              <a:latin typeface="Arial"/>
              <a:cs typeface="Arial"/>
            </a:rPr>
            <a:t>Gewerbeflächen</a:t>
          </a:fld>
          <a:endParaRPr lang="de-CH" sz="600" u="none" b="0" i="0">
            <a:ln/>
            <a:solidFill>
              <a:srgbClr val="000000"/>
            </a:solidFill>
            <a:effectLst/>
            <a:latin typeface="Arial"/>
            <a:cs typeface="Arial"/>
          </a:endParaRPr>
        </a:p>
      </xdr:txBody>
    </xdr:sp>
    <xdr:clientData/>
  </xdr:twoCellAnchor>
  <xdr:twoCellAnchor>
    <xdr:from>
      <xdr:col>25</xdr:col>
      <xdr:colOff>19050</xdr:colOff>
      <xdr:row>23</xdr:row>
      <xdr:rowOff>0</xdr:rowOff>
    </xdr:from>
    <xdr:to>
      <xdr:col>46</xdr:col>
      <xdr:colOff>133350</xdr:colOff>
      <xdr:row>34</xdr:row>
      <xdr:rowOff>127200</xdr:rowOff>
    </xdr:to>
    <xdr:graphicFrame macro="">
      <xdr:nvGraphicFramePr>
        <xdr:cNvPr id="12" name="Diagramm 11"/>
        <xdr:cNvGraphicFramePr/>
      </xdr:nvGraphicFramePr>
      <xdr:xfrm>
        <a:off x="4381500" y="3543300"/>
        <a:ext cx="3705225" cy="1800225"/>
      </xdr:xfrm>
      <a:graphic>
        <a:graphicData uri="http://schemas.openxmlformats.org/drawingml/2006/chart">
          <c:chart xmlns:c="http://schemas.openxmlformats.org/drawingml/2006/chart" r:id="rId3"/>
        </a:graphicData>
      </a:graphic>
    </xdr:graphicFrame>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30695425" name="Button 1" hidden="1">
              <a:extLst>
                <a:ext uri="{63B3BB69-23CF-44E3-9099-C40C66FF867C}">
                  <a14:compatExt spid="_x0000_s30695425"/>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9524</xdr:colOff>
      <xdr:row>29</xdr:row>
      <xdr:rowOff>38100</xdr:rowOff>
    </xdr:from>
    <xdr:to>
      <xdr:col>17</xdr:col>
      <xdr:colOff>9525</xdr:colOff>
      <xdr:row>32</xdr:row>
      <xdr:rowOff>9525</xdr:rowOff>
    </xdr:to>
    <xdr:graphicFrame macro="">
      <xdr:nvGraphicFramePr>
        <xdr:cNvPr id="7" name="Chart 8"/>
        <xdr:cNvGraphicFramePr/>
      </xdr:nvGraphicFramePr>
      <xdr:xfrm>
        <a:off x="561975" y="5610225"/>
        <a:ext cx="7572375" cy="1990725"/>
      </xdr:xfrm>
      <a:graphic>
        <a:graphicData uri="http://schemas.openxmlformats.org/drawingml/2006/chart">
          <c:chart xmlns:c="http://schemas.openxmlformats.org/drawingml/2006/chart" r:id="rId1"/>
        </a:graphicData>
      </a:graphic>
    </xdr:graphicFrame>
    <xdr:clientData/>
  </xdr:twoCellAnchor>
  <xdr:twoCellAnchor>
    <xdr:from>
      <xdr:col>2</xdr:col>
      <xdr:colOff>0</xdr:colOff>
      <xdr:row>36</xdr:row>
      <xdr:rowOff>95249</xdr:rowOff>
    </xdr:from>
    <xdr:to>
      <xdr:col>17</xdr:col>
      <xdr:colOff>9525</xdr:colOff>
      <xdr:row>40</xdr:row>
      <xdr:rowOff>28574</xdr:rowOff>
    </xdr:to>
    <xdr:graphicFrame macro="">
      <xdr:nvGraphicFramePr>
        <xdr:cNvPr id="8" name="Chart 8"/>
        <xdr:cNvGraphicFramePr/>
      </xdr:nvGraphicFramePr>
      <xdr:xfrm>
        <a:off x="552450" y="8496300"/>
        <a:ext cx="7581900" cy="2047875"/>
      </xdr:xfrm>
      <a:graphic>
        <a:graphicData uri="http://schemas.openxmlformats.org/drawingml/2006/chart">
          <c:chart xmlns:c="http://schemas.openxmlformats.org/drawingml/2006/chart" r:id="rId2"/>
        </a:graphicData>
      </a:graphic>
    </xdr:graphicFrame>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267268" name="Button 4" hidden="1">
              <a:extLst>
                <a:ext uri="{63B3BB69-23CF-44E3-9099-C40C66FF867C}">
                  <a14:compatExt spid="_x0000_s267268"/>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190500</xdr:colOff>
      <xdr:row>35</xdr:row>
      <xdr:rowOff>44821</xdr:rowOff>
    </xdr:from>
    <xdr:to>
      <xdr:col>26</xdr:col>
      <xdr:colOff>51547</xdr:colOff>
      <xdr:row>38</xdr:row>
      <xdr:rowOff>0</xdr:rowOff>
    </xdr:to>
    <xdr:graphicFrame macro="">
      <xdr:nvGraphicFramePr>
        <xdr:cNvPr id="12" name="Diagramm 5"/>
        <xdr:cNvGraphicFramePr/>
      </xdr:nvGraphicFramePr>
      <xdr:xfrm>
        <a:off x="542925" y="6657975"/>
        <a:ext cx="7448550" cy="1943100"/>
      </xdr:xfrm>
      <a:graphic>
        <a:graphicData uri="http://schemas.openxmlformats.org/drawingml/2006/chart">
          <c:chart xmlns:c="http://schemas.openxmlformats.org/drawingml/2006/chart" r:id="rId1"/>
        </a:graphicData>
      </a:graphic>
    </xdr:graphicFrame>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absolute">
    <xdr:from>
      <xdr:col>2</xdr:col>
      <xdr:colOff>9525</xdr:colOff>
      <xdr:row>47</xdr:row>
      <xdr:rowOff>16867</xdr:rowOff>
    </xdr:from>
    <xdr:to>
      <xdr:col>13</xdr:col>
      <xdr:colOff>238125</xdr:colOff>
      <xdr:row>61</xdr:row>
      <xdr:rowOff>6765</xdr:rowOff>
    </xdr:to>
    <xdr:graphicFrame macro="">
      <xdr:nvGraphicFramePr>
        <xdr:cNvPr id="5" name="Diagramm 4"/>
        <xdr:cNvGraphicFramePr/>
      </xdr:nvGraphicFramePr>
      <xdr:xfrm>
        <a:off x="561975" y="8867775"/>
        <a:ext cx="4133850" cy="2800350"/>
      </xdr:xfrm>
      <a:graphic>
        <a:graphicData uri="http://schemas.openxmlformats.org/drawingml/2006/chart">
          <c:chart xmlns:c="http://schemas.openxmlformats.org/drawingml/2006/chart" r:id="rId1"/>
        </a:graphicData>
      </a:graphic>
    </xdr:graphicFrame>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30633985" name="Button 4" hidden="1">
              <a:extLst>
                <a:ext uri="{63B3BB69-23CF-44E3-9099-C40C66FF867C}">
                  <a14:compatExt spid="_x0000_s30633985"/>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35</xdr:col>
      <xdr:colOff>85725</xdr:colOff>
      <xdr:row>67</xdr:row>
      <xdr:rowOff>152400</xdr:rowOff>
    </xdr:from>
    <xdr:to>
      <xdr:col>36</xdr:col>
      <xdr:colOff>0</xdr:colOff>
      <xdr:row>69</xdr:row>
      <xdr:rowOff>0</xdr:rowOff>
    </xdr:to>
    <xdr:sp macro="" fLocksText="0">
      <xdr:nvSpPr>
        <xdr:cNvPr id="3" name="Rechteck 2"/>
        <xdr:cNvSpPr/>
      </xdr:nvSpPr>
      <xdr:spPr>
        <a:xfrm>
          <a:off x="6286500" y="12334875"/>
          <a:ext cx="114300" cy="104775"/>
        </a:xfrm>
        <a:prstGeom prst="rect"/>
        <a:solidFill>
          <a:schemeClr val="bg1"/>
        </a:solidFill>
        <a:ln>
          <a:no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p>
          <a:pPr algn="l"/>
          <a:endParaRPr lang="de-CH" sz="1100"/>
        </a:p>
      </xdr:txBody>
    </xdr:sp>
    <xdr:clientData/>
  </xdr:twoCellAnchor>
  <xdr:twoCellAnchor>
    <xdr:from>
      <xdr:col>35</xdr:col>
      <xdr:colOff>95250</xdr:colOff>
      <xdr:row>68</xdr:row>
      <xdr:rowOff>19050</xdr:rowOff>
    </xdr:from>
    <xdr:to>
      <xdr:col>36</xdr:col>
      <xdr:colOff>0</xdr:colOff>
      <xdr:row>69</xdr:row>
      <xdr:rowOff>0</xdr:rowOff>
    </xdr:to>
    <xdr:sp macro="" fLocksText="0">
      <xdr:nvSpPr>
        <xdr:cNvPr id="4" name="Rechteck 3"/>
        <xdr:cNvSpPr/>
      </xdr:nvSpPr>
      <xdr:spPr>
        <a:xfrm>
          <a:off x="6296025" y="12363450"/>
          <a:ext cx="104775" cy="76200"/>
        </a:xfrm>
        <a:prstGeom prst="rect"/>
        <a:solidFill>
          <a:schemeClr val="bg1"/>
        </a:solidFill>
        <a:ln>
          <a:noFill/>
        </a:ln>
        <a:effectLst/>
      </xdr:spPr>
      <xdr:style>
        <a:lnRef idx="2">
          <a:schemeClr val="accent1">
            <a:shade val="50000"/>
          </a:schemeClr>
        </a:lnRef>
        <a:fillRef idx="1">
          <a:schemeClr val="accent1"/>
        </a:fillRef>
        <a:effectRef idx="0">
          <a:schemeClr val="accent1"/>
        </a:effectRef>
        <a:fontRef idx="minor">
          <a:schemeClr val="bg1"/>
        </a:fontRef>
      </xdr:style>
      <xdr:txBody>
        <a:bodyPr wrap="square" anchor="t"/>
        <a:p>
          <a:pPr algn="l"/>
          <a:endParaRPr lang="de-CH" sz="1100"/>
        </a:p>
      </xdr:txBody>
    </xdr:sp>
    <xdr:clientData/>
  </xdr:twoCellAnchor>
</xdr:wsDr>
</file>

<file path=xl/drawings/drawing3.xml><?xml version="1.0" encoding="utf-8"?>
<c:userShapes xmlns:c="http://schemas.openxmlformats.org/drawingml/2006/chart" xmlns:a="http://schemas.openxmlformats.org/drawingml/2006/main" xmlns:r="http://schemas.openxmlformats.org/officeDocument/2006/relationships" xmlns:a14="http://schemas.microsoft.com/office/drawing/2010/main">
  <cdr:relSizeAnchor xmlns:cdr="http://schemas.openxmlformats.org/drawingml/2006/chartDrawing">
    <cdr:from>
      <cdr:x>0.5</cdr:x>
      <cdr:y>0</cdr:y>
    </cdr:from>
    <cdr:to>
      <cdr:x>0.535</cdr:x>
      <cdr:y>0.7885</cdr:y>
    </cdr:to>
    <cdr:sp macro="" fLocksText="0">
      <cdr:nvSpPr>
        <cdr:cNvPr id="6" name="Rechteck 5"/>
        <cdr:cNvSpPr/>
      </cdr:nvSpPr>
      <cdr:spPr>
        <a:xfrm>
          <a:off x="3752850" y="0"/>
          <a:ext cx="266700" cy="2181225"/>
        </a:xfrm>
        <a:prstGeom prst="rect"/>
        <a:solidFill>
          <a:srgbClr val="FFFFFF"/>
        </a:solidFill>
        <a:ln w="25400" cap="flat" cmpd="sng" algn="ctr">
          <a:noFill/>
          <a:prstDash val="solid"/>
        </a:ln>
        <a:effectLst/>
      </cdr:spPr>
      <cdr:style>
        <a:lnRef idx="2">
          <a:schemeClr val="accent6"/>
        </a:lnRef>
        <a:fillRef idx="1">
          <a:schemeClr val="bg1"/>
        </a:fillRef>
        <a:effectRef idx="0">
          <a:schemeClr val="accent6"/>
        </a:effectRef>
        <a:fontRef idx="minor">
          <a:schemeClr val="tx1"/>
        </a:fontRef>
      </cdr:style>
      <cdr:txBody>
        <a:bodyPr/>
        <a:p>
          <a:pPr/>
          <a:endParaRPr lang="de-CH"/>
        </a:p>
      </cdr:txBody>
    </cdr:sp>
  </cdr:relSizeAnchor>
</c:userShapes>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142875</xdr:colOff>
      <xdr:row>39</xdr:row>
      <xdr:rowOff>9525</xdr:rowOff>
    </xdr:from>
    <xdr:to>
      <xdr:col>19</xdr:col>
      <xdr:colOff>133350</xdr:colOff>
      <xdr:row>43</xdr:row>
      <xdr:rowOff>38100</xdr:rowOff>
    </xdr:to>
    <xdr:graphicFrame macro="">
      <xdr:nvGraphicFramePr>
        <xdr:cNvPr id="6" name="Diagramm 7"/>
        <xdr:cNvGraphicFramePr/>
      </xdr:nvGraphicFramePr>
      <xdr:xfrm>
        <a:off x="495300" y="9182100"/>
        <a:ext cx="7591425" cy="2171700"/>
      </xdr:xfrm>
      <a:graphic>
        <a:graphicData uri="http://schemas.openxmlformats.org/drawingml/2006/chart">
          <c:chart xmlns:c="http://schemas.openxmlformats.org/drawingml/2006/chart" r:id="rId1"/>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29999105" name="Button 1" hidden="1">
              <a:extLst>
                <a:ext uri="{63B3BB69-23CF-44E3-9099-C40C66FF867C}">
                  <a14:compatExt spid="_x0000_s29999105"/>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133350</xdr:colOff>
      <xdr:row>20</xdr:row>
      <xdr:rowOff>38099</xdr:rowOff>
    </xdr:from>
    <xdr:to>
      <xdr:col>19</xdr:col>
      <xdr:colOff>38100</xdr:colOff>
      <xdr:row>24</xdr:row>
      <xdr:rowOff>19049</xdr:rowOff>
    </xdr:to>
    <xdr:graphicFrame macro="">
      <xdr:nvGraphicFramePr>
        <xdr:cNvPr id="8" name="Diagramm 11"/>
        <xdr:cNvGraphicFramePr/>
      </xdr:nvGraphicFramePr>
      <xdr:xfrm>
        <a:off x="485775" y="3600450"/>
        <a:ext cx="7505700" cy="2762250"/>
      </xdr:xfrm>
      <a:graphic>
        <a:graphicData uri="http://schemas.openxmlformats.org/drawingml/2006/chart">
          <c:chart xmlns:c="http://schemas.openxmlformats.org/drawingml/2006/chart" r:id="rId2"/>
        </a:graphicData>
      </a:graphic>
    </xdr:graphicFrame>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2</xdr:col>
      <xdr:colOff>9525</xdr:colOff>
      <xdr:row>34</xdr:row>
      <xdr:rowOff>85725</xdr:rowOff>
    </xdr:from>
    <xdr:to>
      <xdr:col>17</xdr:col>
      <xdr:colOff>17318</xdr:colOff>
      <xdr:row>39</xdr:row>
      <xdr:rowOff>86591</xdr:rowOff>
    </xdr:to>
    <xdr:graphicFrame macro="">
      <xdr:nvGraphicFramePr>
        <xdr:cNvPr id="7" name="Diagramm 6"/>
        <xdr:cNvGraphicFramePr/>
      </xdr:nvGraphicFramePr>
      <xdr:xfrm>
        <a:off x="561975" y="10029825"/>
        <a:ext cx="7410450" cy="2428875"/>
      </xdr:xfrm>
      <a:graphic>
        <a:graphicData uri="http://schemas.openxmlformats.org/drawingml/2006/chart">
          <c:chart xmlns:c="http://schemas.openxmlformats.org/drawingml/2006/chart" r:id="rId1"/>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22857729" name="Button 1" hidden="1">
              <a:extLst>
                <a:ext uri="{63B3BB69-23CF-44E3-9099-C40C66FF867C}">
                  <a14:compatExt spid="_x0000_s22857729"/>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0</xdr:colOff>
      <xdr:row>25</xdr:row>
      <xdr:rowOff>190500</xdr:rowOff>
    </xdr:from>
    <xdr:to>
      <xdr:col>17</xdr:col>
      <xdr:colOff>47625</xdr:colOff>
      <xdr:row>30</xdr:row>
      <xdr:rowOff>19051</xdr:rowOff>
    </xdr:to>
    <xdr:graphicFrame macro="">
      <xdr:nvGraphicFramePr>
        <xdr:cNvPr id="10" name="Diagramm 11"/>
        <xdr:cNvGraphicFramePr/>
      </xdr:nvGraphicFramePr>
      <xdr:xfrm>
        <a:off x="552450" y="6657975"/>
        <a:ext cx="7448550" cy="2466975"/>
      </xdr:xfrm>
      <a:graphic>
        <a:graphicData uri="http://schemas.openxmlformats.org/drawingml/2006/chart">
          <c:chart xmlns:c="http://schemas.openxmlformats.org/drawingml/2006/chart" r:id="rId2"/>
        </a:graphicData>
      </a:graphic>
    </xdr:graphicFrame>
    <xdr:clientData/>
  </xdr:twoCellAnchor>
  <xdr:twoCellAnchor editAs="absolute">
    <xdr:from>
      <xdr:col>2</xdr:col>
      <xdr:colOff>31749</xdr:colOff>
      <xdr:row>19</xdr:row>
      <xdr:rowOff>0</xdr:rowOff>
    </xdr:from>
    <xdr:to>
      <xdr:col>17</xdr:col>
      <xdr:colOff>38966</xdr:colOff>
      <xdr:row>23</xdr:row>
      <xdr:rowOff>9525</xdr:rowOff>
    </xdr:to>
    <xdr:graphicFrame macro="">
      <xdr:nvGraphicFramePr>
        <xdr:cNvPr id="11" name="Diagramm 11"/>
        <xdr:cNvGraphicFramePr/>
      </xdr:nvGraphicFramePr>
      <xdr:xfrm>
        <a:off x="581025" y="3533775"/>
        <a:ext cx="7410450" cy="2438400"/>
      </xdr:xfrm>
      <a:graphic>
        <a:graphicData uri="http://schemas.openxmlformats.org/drawingml/2006/chart">
          <c:chart xmlns:c="http://schemas.openxmlformats.org/drawingml/2006/chart" r:id="rId3"/>
        </a:graphicData>
      </a:graphic>
    </xdr:graphicFrame>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23354369" name="Button 1" hidden="1">
              <a:extLst>
                <a:ext uri="{63B3BB69-23CF-44E3-9099-C40C66FF867C}">
                  <a14:compatExt spid="_x0000_s23354369"/>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13</xdr:col>
      <xdr:colOff>0</xdr:colOff>
      <xdr:row>26</xdr:row>
      <xdr:rowOff>85724</xdr:rowOff>
    </xdr:from>
    <xdr:to>
      <xdr:col>26</xdr:col>
      <xdr:colOff>57150</xdr:colOff>
      <xdr:row>38</xdr:row>
      <xdr:rowOff>94724</xdr:rowOff>
    </xdr:to>
    <xdr:graphicFrame macro="">
      <xdr:nvGraphicFramePr>
        <xdr:cNvPr id="2" name="Diagramm 1"/>
        <xdr:cNvGraphicFramePr/>
      </xdr:nvGraphicFramePr>
      <xdr:xfrm>
        <a:off x="4457700" y="5086350"/>
        <a:ext cx="3543300" cy="2524125"/>
      </xdr:xfrm>
      <a:graphic>
        <a:graphicData uri="http://schemas.openxmlformats.org/drawingml/2006/chart">
          <c:chart xmlns:c="http://schemas.openxmlformats.org/drawingml/2006/chart" r:id="rId1"/>
        </a:graphicData>
      </a:graphic>
    </xdr:graphicFrame>
    <xdr:clientData/>
  </xdr:twoCellAnchor>
  <xdr:twoCellAnchor>
    <xdr:from>
      <xdr:col>12</xdr:col>
      <xdr:colOff>266699</xdr:colOff>
      <xdr:row>8</xdr:row>
      <xdr:rowOff>19049</xdr:rowOff>
    </xdr:from>
    <xdr:to>
      <xdr:col>26</xdr:col>
      <xdr:colOff>28575</xdr:colOff>
      <xdr:row>19</xdr:row>
      <xdr:rowOff>190500</xdr:rowOff>
    </xdr:to>
    <xdr:graphicFrame macro="">
      <xdr:nvGraphicFramePr>
        <xdr:cNvPr id="3" name="Diagramm 2"/>
        <xdr:cNvGraphicFramePr/>
      </xdr:nvGraphicFramePr>
      <xdr:xfrm>
        <a:off x="4457700" y="1485900"/>
        <a:ext cx="3514725" cy="2476500"/>
      </xdr:xfrm>
      <a:graphic>
        <a:graphicData uri="http://schemas.openxmlformats.org/drawingml/2006/chart">
          <c:chart xmlns:c="http://schemas.openxmlformats.org/drawingml/2006/chart" r:id="rId2"/>
        </a:graphicData>
      </a:graphic>
    </xdr:graphicFrame>
    <xdr:clientData/>
  </xdr:twoCellAnchor>
  <xdr:twoCellAnchor>
    <xdr:from>
      <xdr:col>13</xdr:col>
      <xdr:colOff>1</xdr:colOff>
      <xdr:row>45</xdr:row>
      <xdr:rowOff>28574</xdr:rowOff>
    </xdr:from>
    <xdr:to>
      <xdr:col>26</xdr:col>
      <xdr:colOff>47625</xdr:colOff>
      <xdr:row>58</xdr:row>
      <xdr:rowOff>85725</xdr:rowOff>
    </xdr:to>
    <xdr:graphicFrame macro="">
      <xdr:nvGraphicFramePr>
        <xdr:cNvPr id="4" name="Diagramm 3"/>
        <xdr:cNvGraphicFramePr/>
      </xdr:nvGraphicFramePr>
      <xdr:xfrm>
        <a:off x="4457700" y="8848725"/>
        <a:ext cx="3533775" cy="2524125"/>
      </xdr:xfrm>
      <a:graphic>
        <a:graphicData uri="http://schemas.openxmlformats.org/drawingml/2006/chart">
          <c:chart xmlns:c="http://schemas.openxmlformats.org/drawingml/2006/chart" r:id="rId3"/>
        </a:graphicData>
      </a:graphic>
    </xdr:graphicFrame>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186267</xdr:colOff>
      <xdr:row>66</xdr:row>
      <xdr:rowOff>38103</xdr:rowOff>
    </xdr:from>
    <xdr:to>
      <xdr:col>11</xdr:col>
      <xdr:colOff>38100</xdr:colOff>
      <xdr:row>85</xdr:row>
      <xdr:rowOff>19050</xdr:rowOff>
    </xdr:to>
    <xdr:graphicFrame macro="">
      <xdr:nvGraphicFramePr>
        <xdr:cNvPr id="4" name="Diagramm 3"/>
        <xdr:cNvGraphicFramePr/>
      </xdr:nvGraphicFramePr>
      <xdr:xfrm>
        <a:off x="542925" y="9315450"/>
        <a:ext cx="4848225" cy="2809875"/>
      </xdr:xfrm>
      <a:graphic>
        <a:graphicData uri="http://schemas.openxmlformats.org/drawingml/2006/chart">
          <c:chart xmlns:c="http://schemas.openxmlformats.org/drawingml/2006/chart" r:id="rId1"/>
        </a:graphicData>
      </a:graphic>
    </xdr:graphicFrame>
    <xdr:clientData/>
  </xdr:twoCellAnchor>
  <xdr:twoCellAnchor>
    <xdr:from>
      <xdr:col>2</xdr:col>
      <xdr:colOff>21167</xdr:colOff>
      <xdr:row>10</xdr:row>
      <xdr:rowOff>1</xdr:rowOff>
    </xdr:from>
    <xdr:to>
      <xdr:col>11</xdr:col>
      <xdr:colOff>76200</xdr:colOff>
      <xdr:row>35</xdr:row>
      <xdr:rowOff>219075</xdr:rowOff>
    </xdr:to>
    <xdr:graphicFrame macro="">
      <xdr:nvGraphicFramePr>
        <xdr:cNvPr id="17" name="Diagramm 16"/>
        <xdr:cNvGraphicFramePr/>
      </xdr:nvGraphicFramePr>
      <xdr:xfrm>
        <a:off x="571500" y="1676400"/>
        <a:ext cx="4857750" cy="2695575"/>
      </xdr:xfrm>
      <a:graphic>
        <a:graphicData uri="http://schemas.openxmlformats.org/drawingml/2006/chart">
          <c:chart xmlns:c="http://schemas.openxmlformats.org/drawingml/2006/chart" r:id="rId2"/>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30608385" name="Button 1" hidden="1">
              <a:extLst>
                <a:ext uri="{63B3BB69-23CF-44E3-9099-C40C66FF867C}">
                  <a14:compatExt spid="_x0000_s30608385"/>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190500</xdr:colOff>
      <xdr:row>42</xdr:row>
      <xdr:rowOff>0</xdr:rowOff>
    </xdr:from>
    <xdr:to>
      <xdr:col>11</xdr:col>
      <xdr:colOff>110</xdr:colOff>
      <xdr:row>60</xdr:row>
      <xdr:rowOff>10782</xdr:rowOff>
    </xdr:to>
    <xdr:graphicFrame macro="">
      <xdr:nvGraphicFramePr>
        <xdr:cNvPr id="3" name="Diagramm 2"/>
        <xdr:cNvGraphicFramePr/>
      </xdr:nvGraphicFramePr>
      <xdr:xfrm>
        <a:off x="542925" y="5495925"/>
        <a:ext cx="4810125" cy="2752725"/>
      </xdr:xfrm>
      <a:graphic>
        <a:graphicData uri="http://schemas.openxmlformats.org/drawingml/2006/chart">
          <c:chart xmlns:c="http://schemas.openxmlformats.org/drawingml/2006/chart" r:id="rId3"/>
        </a:graphicData>
      </a:graphic>
    </xdr:graphicFrame>
    <xdr:clientData/>
  </xdr:twoCellAnchor>
  <xdr:twoCellAnchor>
    <xdr:from>
      <xdr:col>11</xdr:col>
      <xdr:colOff>324909</xdr:colOff>
      <xdr:row>75</xdr:row>
      <xdr:rowOff>38099</xdr:rowOff>
    </xdr:from>
    <xdr:to>
      <xdr:col>13</xdr:col>
      <xdr:colOff>190500</xdr:colOff>
      <xdr:row>82</xdr:row>
      <xdr:rowOff>104774</xdr:rowOff>
    </xdr:to>
    <xdr:grpSp>
      <xdr:nvGrpSpPr>
        <xdr:cNvPr id="5" name="Gruppieren 4"/>
        <xdr:cNvGrpSpPr>
          <a:grpSpLocks/>
        </xdr:cNvGrpSpPr>
      </xdr:nvGrpSpPr>
      <xdr:grpSpPr>
        <a:xfrm>
          <a:off x="5676900" y="10725150"/>
          <a:ext cx="523875" cy="1133475"/>
          <a:chOff x="5704512" y="2625753"/>
          <a:chExt cx="689160" cy="1459942"/>
        </a:xfrm>
        <a:effectLst/>
      </xdr:grpSpPr>
      <xdr:grpSp>
        <xdr:nvGrpSpPr>
          <xdr:cNvPr id="6" name="Gruppieren 5"/>
          <xdr:cNvGrpSpPr>
            <a:grpSpLocks/>
          </xdr:cNvGrpSpPr>
        </xdr:nvGrpSpPr>
        <xdr:grpSpPr>
          <a:xfrm>
            <a:off x="5704512" y="2625753"/>
            <a:ext cx="689160" cy="1459942"/>
            <a:chOff x="5704512" y="2625753"/>
            <a:chExt cx="689160" cy="1459942"/>
          </a:xfrm>
          <a:effectLst/>
        </xdr:grpSpPr>
        <xdr:sp macro="" fLocksText="0">
          <xdr:nvSpPr>
            <xdr:cNvPr id="8" name="Rechteck 7"/>
            <xdr:cNvSpPr/>
          </xdr:nvSpPr>
          <xdr:spPr>
            <a:xfrm>
              <a:off x="5704513" y="2625753"/>
              <a:ext cx="302003" cy="432000"/>
            </a:xfrm>
            <a:prstGeom prst="rect"/>
            <a:solidFill>
              <a:srgbClr val="E5E5E5"/>
            </a:solidFill>
            <a:ln w="6350">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sp macro="" fLocksText="0">
          <xdr:nvSpPr>
            <xdr:cNvPr id="9" name="Line 672"/>
            <xdr:cNvSpPr>
              <a:spLocks noChangeShapeType="1"/>
            </xdr:cNvSpPr>
          </xdr:nvSpPr>
          <xdr:spPr>
            <a:xfrm flipH="1">
              <a:off x="5919416" y="2759634"/>
              <a:ext cx="458398" cy="65762"/>
            </a:xfrm>
            <a:prstGeom prst="line"/>
            <a:noFill/>
            <a:ln w="9525">
              <a:solidFill>
                <a:srgbClr val="000000"/>
              </a:solidFill>
              <a:round/>
              <a:tailEnd type="triangle" len="med" w="med"/>
            </a:ln>
            <a:effectLst/>
          </xdr:spPr>
          <xdr:txBody>
            <a:bodyPr wrap="square"/>
            <a:p>
              <a:pPr/>
              <a:endParaRPr lang="de-DE"/>
            </a:p>
          </xdr:txBody>
        </xdr:sp>
        <xdr:sp macro="" fLocksText="0">
          <xdr:nvSpPr>
            <xdr:cNvPr id="10" name="Rechteck 9"/>
            <xdr:cNvSpPr/>
          </xdr:nvSpPr>
          <xdr:spPr>
            <a:xfrm>
              <a:off x="5704512" y="3060258"/>
              <a:ext cx="302003" cy="288000"/>
            </a:xfrm>
            <a:prstGeom prst="rect"/>
            <a:solidFill>
              <a:srgbClr val="99D1FF"/>
            </a:solidFill>
            <a:ln w="6350">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sp macro="" fLocksText="0">
          <xdr:nvSpPr>
            <xdr:cNvPr id="11" name="Rechteck 10"/>
            <xdr:cNvSpPr/>
          </xdr:nvSpPr>
          <xdr:spPr>
            <a:xfrm>
              <a:off x="5704512" y="3363238"/>
              <a:ext cx="302003" cy="288000"/>
            </a:xfrm>
            <a:prstGeom prst="rect"/>
            <a:solidFill>
              <a:srgbClr val="0200DC"/>
            </a:solidFill>
            <a:ln w="6350">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sp macro="" fLocksText="0">
          <xdr:nvSpPr>
            <xdr:cNvPr id="12" name="Rechteck 11"/>
            <xdr:cNvSpPr/>
          </xdr:nvSpPr>
          <xdr:spPr>
            <a:xfrm>
              <a:off x="5704513" y="3653695"/>
              <a:ext cx="302003" cy="432000"/>
            </a:xfrm>
            <a:prstGeom prst="rect"/>
            <a:solidFill>
              <a:srgbClr val="E5E5E5"/>
            </a:solidFill>
            <a:ln w="6350">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sp macro="" fLocksText="0">
          <xdr:nvSpPr>
            <xdr:cNvPr id="13" name="Line 673"/>
            <xdr:cNvSpPr>
              <a:spLocks noChangeShapeType="1"/>
            </xdr:cNvSpPr>
          </xdr:nvSpPr>
          <xdr:spPr>
            <a:xfrm flipH="1">
              <a:off x="6052856" y="3070821"/>
              <a:ext cx="318331" cy="0"/>
            </a:xfrm>
            <a:prstGeom prst="line"/>
            <a:noFill/>
            <a:ln w="9525">
              <a:solidFill>
                <a:srgbClr val="000000"/>
              </a:solidFill>
              <a:round/>
              <a:tailEnd type="triangle" len="med" w="med"/>
            </a:ln>
            <a:effectLst/>
          </xdr:spPr>
          <xdr:txBody>
            <a:bodyPr wrap="square"/>
            <a:p>
              <a:pPr/>
              <a:endParaRPr lang="de-DE"/>
            </a:p>
          </xdr:txBody>
        </xdr:sp>
        <xdr:sp macro="" fLocksText="0">
          <xdr:nvSpPr>
            <xdr:cNvPr id="14" name="Line 674"/>
            <xdr:cNvSpPr>
              <a:spLocks noChangeShapeType="1"/>
            </xdr:cNvSpPr>
          </xdr:nvSpPr>
          <xdr:spPr>
            <a:xfrm flipH="1">
              <a:off x="6052856" y="3353844"/>
              <a:ext cx="318331" cy="0"/>
            </a:xfrm>
            <a:prstGeom prst="line"/>
            <a:noFill/>
            <a:ln w="9525">
              <a:solidFill>
                <a:srgbClr val="000000"/>
              </a:solidFill>
              <a:round/>
              <a:tailEnd type="triangle" len="med" w="med"/>
            </a:ln>
            <a:effectLst/>
          </xdr:spPr>
          <xdr:txBody>
            <a:bodyPr wrap="square"/>
            <a:p>
              <a:pPr/>
              <a:endParaRPr lang="de-DE"/>
            </a:p>
          </xdr:txBody>
        </xdr:sp>
        <xdr:sp macro="" fLocksText="0">
          <xdr:nvSpPr>
            <xdr:cNvPr id="15" name="Line 675"/>
            <xdr:cNvSpPr>
              <a:spLocks noChangeShapeType="1"/>
            </xdr:cNvSpPr>
          </xdr:nvSpPr>
          <xdr:spPr>
            <a:xfrm flipH="1">
              <a:off x="6075341" y="3656201"/>
              <a:ext cx="318331" cy="0"/>
            </a:xfrm>
            <a:prstGeom prst="line"/>
            <a:noFill/>
            <a:ln w="9525">
              <a:solidFill>
                <a:srgbClr val="000000"/>
              </a:solidFill>
              <a:round/>
              <a:tailEnd type="triangle" len="med" w="med"/>
            </a:ln>
            <a:effectLst/>
          </xdr:spPr>
          <xdr:txBody>
            <a:bodyPr wrap="square"/>
            <a:p>
              <a:pPr/>
              <a:endParaRPr lang="de-DE"/>
            </a:p>
          </xdr:txBody>
        </xdr:sp>
        <xdr:sp macro="" fLocksText="0">
          <xdr:nvSpPr>
            <xdr:cNvPr id="16" name="Ellipse 15"/>
            <xdr:cNvSpPr/>
          </xdr:nvSpPr>
          <xdr:spPr>
            <a:xfrm>
              <a:off x="5819525" y="2808512"/>
              <a:ext cx="72000" cy="72000"/>
            </a:xfrm>
            <a:prstGeom prst="ellipse"/>
            <a:solidFill>
              <a:srgbClr val="FF0000"/>
            </a:solidFill>
            <a:ln>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grpSp>
      <xdr:sp macro="" fLocksText="0">
        <xdr:nvSpPr>
          <xdr:cNvPr id="7" name="Rechteck 6"/>
          <xdr:cNvSpPr/>
        </xdr:nvSpPr>
        <xdr:spPr>
          <a:xfrm>
            <a:off x="5715670" y="3349689"/>
            <a:ext cx="276224" cy="61244"/>
          </a:xfrm>
          <a:prstGeom prst="rect"/>
          <a:solidFill>
            <a:schemeClr val="tx1"/>
          </a:solidFill>
          <a:ln>
            <a:solidFill>
              <a:schemeClr val="tx1"/>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grpSp>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19050</xdr:colOff>
          <xdr:row>0</xdr:row>
          <xdr:rowOff>19050</xdr:rowOff>
        </xdr:from>
        <xdr:to>
          <xdr:col>0</xdr:col>
          <xdr:colOff>19050</xdr:colOff>
          <xdr:row>0</xdr:row>
          <xdr:rowOff>19050</xdr:rowOff>
        </xdr:to>
        <xdr:sp fLocksText="0">
          <xdr:nvSpPr>
            <xdr:cNvPr id="30821377" name="Button 1" hidden="1">
              <a:extLst>
                <a:ext uri="{63B3BB69-23CF-44E3-9099-C40C66FF867C}">
                  <a14:compatExt spid="_x0000_s30821377"/>
                </a:ext>
              </a:extLst>
            </xdr:cNvPr>
            <xdr:cNvSpPr>
              <a:spLocks noRot="1"/>
            </xdr:cNvSpPr>
          </xdr:nvSpPr>
          <xdr:spPr>
            <a:xfrm>
              <a:off x="19050" y="19050"/>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5</xdr:col>
      <xdr:colOff>17934</xdr:colOff>
      <xdr:row>25</xdr:row>
      <xdr:rowOff>166015</xdr:rowOff>
    </xdr:from>
    <xdr:to>
      <xdr:col>15</xdr:col>
      <xdr:colOff>22676</xdr:colOff>
      <xdr:row>56</xdr:row>
      <xdr:rowOff>40064</xdr:rowOff>
    </xdr:to>
    <xdr:grpSp>
      <xdr:nvGrpSpPr>
        <xdr:cNvPr id="3" name="Gruppieren 2"/>
        <xdr:cNvGrpSpPr>
          <a:grpSpLocks/>
        </xdr:cNvGrpSpPr>
      </xdr:nvGrpSpPr>
      <xdr:grpSpPr>
        <a:xfrm>
          <a:off x="1304925" y="4924425"/>
          <a:ext cx="1828800" cy="1857375"/>
          <a:chOff x="1410469" y="5233178"/>
          <a:chExt cx="1489674" cy="1942953"/>
        </a:xfrm>
        <a:effectLst/>
      </xdr:grpSpPr>
      <xdr:sp macro="" fLocksText="0">
        <xdr:nvSpPr>
          <xdr:cNvPr id="4" name="Rectangle 5"/>
          <xdr:cNvSpPr>
            <a:spLocks noChangeArrowheads="1"/>
          </xdr:cNvSpPr>
        </xdr:nvSpPr>
        <xdr:spPr>
          <a:xfrm>
            <a:off x="1424245" y="5233178"/>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7</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5" name="Rectangle 6"/>
          <xdr:cNvSpPr>
            <a:spLocks noChangeArrowheads="1"/>
          </xdr:cNvSpPr>
        </xdr:nvSpPr>
        <xdr:spPr>
          <a:xfrm>
            <a:off x="2164297" y="5332487"/>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8</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6" name="Rectangle 7"/>
          <xdr:cNvSpPr>
            <a:spLocks noChangeArrowheads="1"/>
          </xdr:cNvSpPr>
        </xdr:nvSpPr>
        <xdr:spPr>
          <a:xfrm>
            <a:off x="2795518" y="5314796"/>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9</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7" name="Rectangle 8"/>
          <xdr:cNvSpPr>
            <a:spLocks noChangeArrowheads="1"/>
          </xdr:cNvSpPr>
        </xdr:nvSpPr>
        <xdr:spPr>
          <a:xfrm>
            <a:off x="1421176" y="5980327"/>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4</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8" name="Rectangle 9"/>
          <xdr:cNvSpPr>
            <a:spLocks noChangeArrowheads="1"/>
          </xdr:cNvSpPr>
        </xdr:nvSpPr>
        <xdr:spPr>
          <a:xfrm>
            <a:off x="2685843" y="6108460"/>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6</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9" name="Rectangle 10"/>
          <xdr:cNvSpPr>
            <a:spLocks noChangeArrowheads="1"/>
          </xdr:cNvSpPr>
        </xdr:nvSpPr>
        <xdr:spPr>
          <a:xfrm>
            <a:off x="2012760" y="6117707"/>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5</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0" name="Rectangle 11"/>
          <xdr:cNvSpPr>
            <a:spLocks noChangeArrowheads="1"/>
          </xdr:cNvSpPr>
        </xdr:nvSpPr>
        <xdr:spPr>
          <a:xfrm>
            <a:off x="1410469" y="7053439"/>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1</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1" name="Rectangle 12"/>
          <xdr:cNvSpPr>
            <a:spLocks noChangeArrowheads="1"/>
          </xdr:cNvSpPr>
        </xdr:nvSpPr>
        <xdr:spPr>
          <a:xfrm>
            <a:off x="1930100" y="7052711"/>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2</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2" name="Rectangle 13"/>
          <xdr:cNvSpPr>
            <a:spLocks noChangeArrowheads="1"/>
          </xdr:cNvSpPr>
        </xdr:nvSpPr>
        <xdr:spPr>
          <a:xfrm>
            <a:off x="2606931" y="7031536"/>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3</a:t>
            </a:r>
            <a:endParaRPr lang="de-DE" sz="1800" u="none" b="0" i="0" baseline="0">
              <a:ln>
                <a:noFill/>
              </a:ln>
              <a:solidFill>
                <a:schemeClr val="tx1"/>
              </a:solidFill>
              <a:effectLst/>
              <a:latin typeface="Arial" pitchFamily="34" charset="0"/>
              <a:cs typeface="Arial" pitchFamily="34" charset="0"/>
            </a:endParaRPr>
          </a:p>
        </xdr:txBody>
      </xdr:sp>
    </xdr:grpSp>
    <xdr:clientData/>
  </xdr:twoCellAnchor>
  <xdr:twoCellAnchor>
    <xdr:from>
      <xdr:col>24</xdr:col>
      <xdr:colOff>207818</xdr:colOff>
      <xdr:row>25</xdr:row>
      <xdr:rowOff>181842</xdr:rowOff>
    </xdr:from>
    <xdr:to>
      <xdr:col>35</xdr:col>
      <xdr:colOff>3010</xdr:colOff>
      <xdr:row>57</xdr:row>
      <xdr:rowOff>3936</xdr:rowOff>
    </xdr:to>
    <xdr:grpSp>
      <xdr:nvGrpSpPr>
        <xdr:cNvPr id="13" name="Gruppieren 12"/>
        <xdr:cNvGrpSpPr>
          <a:grpSpLocks/>
        </xdr:cNvGrpSpPr>
      </xdr:nvGrpSpPr>
      <xdr:grpSpPr>
        <a:xfrm>
          <a:off x="5429250" y="4943475"/>
          <a:ext cx="1914525" cy="1847850"/>
          <a:chOff x="1410469" y="5233178"/>
          <a:chExt cx="1489674" cy="1942953"/>
        </a:xfrm>
        <a:effectLst/>
      </xdr:grpSpPr>
      <xdr:sp macro="" fLocksText="0">
        <xdr:nvSpPr>
          <xdr:cNvPr id="14" name="Rectangle 5"/>
          <xdr:cNvSpPr>
            <a:spLocks noChangeArrowheads="1"/>
          </xdr:cNvSpPr>
        </xdr:nvSpPr>
        <xdr:spPr>
          <a:xfrm>
            <a:off x="1424245" y="5233178"/>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7</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5" name="Rectangle 6"/>
          <xdr:cNvSpPr>
            <a:spLocks noChangeArrowheads="1"/>
          </xdr:cNvSpPr>
        </xdr:nvSpPr>
        <xdr:spPr>
          <a:xfrm>
            <a:off x="2164297" y="5332487"/>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8</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6" name="Rectangle 7"/>
          <xdr:cNvSpPr>
            <a:spLocks noChangeArrowheads="1"/>
          </xdr:cNvSpPr>
        </xdr:nvSpPr>
        <xdr:spPr>
          <a:xfrm>
            <a:off x="2795518" y="5314796"/>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9</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7" name="Rectangle 8"/>
          <xdr:cNvSpPr>
            <a:spLocks noChangeArrowheads="1"/>
          </xdr:cNvSpPr>
        </xdr:nvSpPr>
        <xdr:spPr>
          <a:xfrm>
            <a:off x="1421176" y="5980327"/>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4</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8" name="Rectangle 9"/>
          <xdr:cNvSpPr>
            <a:spLocks noChangeArrowheads="1"/>
          </xdr:cNvSpPr>
        </xdr:nvSpPr>
        <xdr:spPr>
          <a:xfrm>
            <a:off x="2685843" y="6108460"/>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6</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9" name="Rectangle 10"/>
          <xdr:cNvSpPr>
            <a:spLocks noChangeArrowheads="1"/>
          </xdr:cNvSpPr>
        </xdr:nvSpPr>
        <xdr:spPr>
          <a:xfrm>
            <a:off x="2012760" y="6117707"/>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5</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20" name="Rectangle 11"/>
          <xdr:cNvSpPr>
            <a:spLocks noChangeArrowheads="1"/>
          </xdr:cNvSpPr>
        </xdr:nvSpPr>
        <xdr:spPr>
          <a:xfrm>
            <a:off x="1410469" y="7053439"/>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1</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21" name="Rectangle 12"/>
          <xdr:cNvSpPr>
            <a:spLocks noChangeArrowheads="1"/>
          </xdr:cNvSpPr>
        </xdr:nvSpPr>
        <xdr:spPr>
          <a:xfrm>
            <a:off x="1930100" y="7052711"/>
            <a:ext cx="114136"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2</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22" name="Rectangle 13"/>
          <xdr:cNvSpPr>
            <a:spLocks noChangeArrowheads="1"/>
          </xdr:cNvSpPr>
        </xdr:nvSpPr>
        <xdr:spPr>
          <a:xfrm>
            <a:off x="2606931" y="7031536"/>
            <a:ext cx="104625" cy="122692"/>
          </a:xfrm>
          <a:prstGeom prst="rect"/>
          <a:noFill/>
          <a:ln w="9525">
            <a:noFill/>
            <a:miter lim="800000"/>
          </a:ln>
          <a:effectLst/>
        </xdr:spPr>
        <xdr:txBody>
          <a:bodyPr lIns="0" tIns="0" rIns="0" bIns="0" vert="horz" wrap="square" anchor="t" anchorCtr="0">
            <a:prstTxWarp prst="textNoShape"/>
            <a:no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3</a:t>
            </a:r>
            <a:endParaRPr lang="de-DE" sz="1800" u="none" b="0" i="0" baseline="0">
              <a:ln>
                <a:noFill/>
              </a:ln>
              <a:solidFill>
                <a:schemeClr val="tx1"/>
              </a:solidFill>
              <a:effectLst/>
              <a:latin typeface="Arial" pitchFamily="34" charset="0"/>
              <a:cs typeface="Arial" pitchFamily="34" charset="0"/>
            </a:endParaRPr>
          </a:p>
        </xdr:txBody>
      </xdr:sp>
    </xdr:grpSp>
    <xdr:clientData/>
  </xdr:twoCellAnchor>
  <xdr:twoCellAnchor>
    <xdr:from>
      <xdr:col>1</xdr:col>
      <xdr:colOff>194392</xdr:colOff>
      <xdr:row>76</xdr:row>
      <xdr:rowOff>48598</xdr:rowOff>
    </xdr:from>
    <xdr:to>
      <xdr:col>39</xdr:col>
      <xdr:colOff>41992</xdr:colOff>
      <xdr:row>78</xdr:row>
      <xdr:rowOff>29158</xdr:rowOff>
    </xdr:to>
    <xdr:graphicFrame macro="">
      <xdr:nvGraphicFramePr>
        <xdr:cNvPr id="2" name="Diagramm 1"/>
        <xdr:cNvGraphicFramePr/>
      </xdr:nvGraphicFramePr>
      <xdr:xfrm>
        <a:off x="542925" y="8943975"/>
        <a:ext cx="7467600" cy="3028950"/>
      </xdr:xfrm>
      <a:graphic>
        <a:graphicData uri="http://schemas.openxmlformats.org/drawingml/2006/chart">
          <c:chart xmlns:c="http://schemas.openxmlformats.org/drawingml/2006/chart"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ln w="9525" cmpd="sng">
          <a:noFill/>
        </a:ln>
      </a:spPr>
      <a:bodyPr wrap="square" rtlCol="0" anchor="t"/>
      <a:lstStyle>
        <a:defPPr algn="l">
          <a:defRPr sz="800" b="0" i="0" u="none" strike="noStrike">
            <a:solidFill>
              <a:srgbClr val="000000"/>
            </a:solidFill>
            <a:latin typeface="Arial"/>
            <a:cs typeface="Aria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ctrlProp" Target="../ctrProps/ctrProp7.xml" /><Relationship Id="rId2" Type="http://schemas.openxmlformats.org/officeDocument/2006/relationships/drawing" Target="../drawings/drawing10.xml" /><Relationship Id="rId4" Type="http://schemas.openxmlformats.org/officeDocument/2006/relationships/printerSettings" Target="../printerSettings/printerSettings10.bin" /><Relationship Id="rId3" Type="http://schemas.openxmlformats.org/officeDocument/2006/relationships/vmlDrawing" Target="../drawings/vmlDrawing7.vml" /></Relationships>
</file>

<file path=xl/worksheets/_rels/sheet11.xml.rels><?xml version="1.0" encoding="UTF-8" standalone="yes"?><Relationships xmlns="http://schemas.openxmlformats.org/package/2006/relationships"><Relationship Id="rId1" Type="http://schemas.openxmlformats.org/officeDocument/2006/relationships/ctrlProp" Target="../ctrProps/ctrProp8.xml" /><Relationship Id="rId2" Type="http://schemas.openxmlformats.org/officeDocument/2006/relationships/drawing" Target="../drawings/drawing11.xml" /><Relationship Id="rId4" Type="http://schemas.openxmlformats.org/officeDocument/2006/relationships/printerSettings" Target="../printerSettings/printerSettings11.bin" /><Relationship Id="rId3" Type="http://schemas.openxmlformats.org/officeDocument/2006/relationships/vmlDrawing" Target="../drawings/vmlDrawing8.vml" /></Relationships>
</file>

<file path=xl/worksheets/_rels/sheet12.xml.rels><?xml version="1.0" encoding="UTF-8" standalone="yes"?><Relationships xmlns="http://schemas.openxmlformats.org/package/2006/relationships"><Relationship Id="rId1" Type="http://schemas.openxmlformats.org/officeDocument/2006/relationships/ctrlProp" Target="../ctrProps/ctrProp9.xml" /><Relationship Id="rId2" Type="http://schemas.openxmlformats.org/officeDocument/2006/relationships/drawing" Target="../drawings/drawing12.xml" /><Relationship Id="rId4" Type="http://schemas.openxmlformats.org/officeDocument/2006/relationships/printerSettings" Target="../printerSettings/printerSettings12.bin" /><Relationship Id="rId3" Type="http://schemas.openxmlformats.org/officeDocument/2006/relationships/vmlDrawing" Target="../drawings/vmlDrawing9.vml" /></Relationships>
</file>

<file path=xl/worksheets/_rels/sheet13.xml.rels><?xml version="1.0" encoding="UTF-8" standalone="yes"?><Relationships xmlns="http://schemas.openxmlformats.org/package/2006/relationships"><Relationship Id="rId1" Type="http://schemas.openxmlformats.org/officeDocument/2006/relationships/ctrlProp" Target="../ctrProps/ctrProp10.xml" /><Relationship Id="rId2" Type="http://schemas.openxmlformats.org/officeDocument/2006/relationships/drawing" Target="../drawings/drawing13.xml" /><Relationship Id="rId4" Type="http://schemas.openxmlformats.org/officeDocument/2006/relationships/printerSettings" Target="../printerSettings/printerSettings13.bin" /><Relationship Id="rId3" Type="http://schemas.openxmlformats.org/officeDocument/2006/relationships/vmlDrawing" Target="../drawings/vmlDrawing10.vml" /></Relationships>
</file>

<file path=xl/worksheets/_rels/sheet14.xml.rels><?xml version="1.0" encoding="UTF-8" standalone="yes"?><Relationships xmlns="http://schemas.openxmlformats.org/package/2006/relationships"><Relationship Id="rId1" Type="http://schemas.openxmlformats.org/officeDocument/2006/relationships/ctrlProp" Target="../ctrProps/ctrProp11.xml" /><Relationship Id="rId2" Type="http://schemas.openxmlformats.org/officeDocument/2006/relationships/drawing" Target="../drawings/drawing14.xml" /><Relationship Id="rId4" Type="http://schemas.openxmlformats.org/officeDocument/2006/relationships/printerSettings" Target="../printerSettings/printerSettings14.bin" /><Relationship Id="rId3" Type="http://schemas.openxmlformats.org/officeDocument/2006/relationships/vmlDrawing" Target="../drawings/vmlDrawing11.vml" /></Relationships>
</file>

<file path=xl/worksheets/_rels/sheet15.xml.rels><?xml version="1.0" encoding="UTF-8" standalone="yes"?><Relationships xmlns="http://schemas.openxmlformats.org/package/2006/relationships"><Relationship Id="rId1" Type="http://schemas.openxmlformats.org/officeDocument/2006/relationships/ctrlProp" Target="../ctrProps/ctrProp12.xml" /><Relationship Id="rId2" Type="http://schemas.openxmlformats.org/officeDocument/2006/relationships/drawing" Target="../drawings/drawing15.xml" /><Relationship Id="rId4" Type="http://schemas.openxmlformats.org/officeDocument/2006/relationships/printerSettings" Target="../printerSettings/printerSettings15.bin" /><Relationship Id="rId3" Type="http://schemas.openxmlformats.org/officeDocument/2006/relationships/vmlDrawing" Target="../drawings/vmlDrawing12.vml" /></Relationships>
</file>

<file path=xl/worksheets/_rels/sheet16.xml.rels><?xml version="1.0" encoding="UTF-8" standalone="yes"?><Relationships xmlns="http://schemas.openxmlformats.org/package/2006/relationships"><Relationship Id="rId1" Type="http://schemas.openxmlformats.org/officeDocument/2006/relationships/ctrlProp" Target="../ctrProps/ctrProp13.xml" /><Relationship Id="rId2" Type="http://schemas.openxmlformats.org/officeDocument/2006/relationships/drawing" Target="../drawings/drawing16.xml" /><Relationship Id="rId4" Type="http://schemas.openxmlformats.org/officeDocument/2006/relationships/printerSettings" Target="../printerSettings/printerSettings16.bin" /><Relationship Id="rId3" Type="http://schemas.openxmlformats.org/officeDocument/2006/relationships/vmlDrawing" Target="../drawings/vmlDrawing13.vml" /></Relationships>
</file>

<file path=xl/worksheets/_rels/sheet17.xml.rels><?xml version="1.0" encoding="UTF-8" standalone="yes"?><Relationships xmlns="http://schemas.openxmlformats.org/package/2006/relationships"><Relationship Id="rId1" Type="http://schemas.openxmlformats.org/officeDocument/2006/relationships/ctrlProp" Target="../ctrProps/ctrProp14.xml" /><Relationship Id="rId2" Type="http://schemas.openxmlformats.org/officeDocument/2006/relationships/drawing" Target="../drawings/drawing17.xml" /><Relationship Id="rId4" Type="http://schemas.openxmlformats.org/officeDocument/2006/relationships/printerSettings" Target="../printerSettings/printerSettings17.bin" /><Relationship Id="rId3" Type="http://schemas.openxmlformats.org/officeDocument/2006/relationships/vmlDrawing" Target="../drawings/vmlDrawing14.vml" /></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8.xml" /><Relationship Id="rId2" Type="http://schemas.openxmlformats.org/officeDocument/2006/relationships/printerSettings" Target="../printerSettings/printerSettings18.bin" /></Relationships>
</file>

<file path=xl/worksheets/_rels/sheet19.xml.rels><?xml version="1.0" encoding="UTF-8" standalone="yes"?><Relationships xmlns="http://schemas.openxmlformats.org/package/2006/relationships"><Relationship Id="rId1" Type="http://schemas.openxmlformats.org/officeDocument/2006/relationships/ctrlProp" Target="../ctrProps/ctrProp15.xml" /><Relationship Id="rId2" Type="http://schemas.openxmlformats.org/officeDocument/2006/relationships/drawing" Target="../drawings/drawing19.xml" /><Relationship Id="rId4" Type="http://schemas.openxmlformats.org/officeDocument/2006/relationships/printerSettings" Target="../printerSettings/printerSettings19.bin" /><Relationship Id="rId3" Type="http://schemas.openxmlformats.org/officeDocument/2006/relationships/vmlDrawing" Target="../drawings/vmlDrawing15.vml"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 Type="http://schemas.openxmlformats.org/officeDocument/2006/relationships/ctrlProp" Target="../ctrProps/ctrProp16.xml" /><Relationship Id="rId2" Type="http://schemas.openxmlformats.org/officeDocument/2006/relationships/drawing" Target="../drawings/drawing20.xml" /><Relationship Id="rId4" Type="http://schemas.openxmlformats.org/officeDocument/2006/relationships/printerSettings" Target="../printerSettings/printerSettings20.bin" /><Relationship Id="rId3" Type="http://schemas.openxmlformats.org/officeDocument/2006/relationships/vmlDrawing" Target="../drawings/vmlDrawing16.vml" /></Relationships>
</file>

<file path=xl/worksheets/_rels/sheet21.xml.rels><?xml version="1.0" encoding="UTF-8" standalone="yes"?><Relationships xmlns="http://schemas.openxmlformats.org/package/2006/relationships"><Relationship Id="rId1" Type="http://schemas.openxmlformats.org/officeDocument/2006/relationships/ctrlProp" Target="../ctrProps/ctrProp17.xml" /><Relationship Id="rId2" Type="http://schemas.openxmlformats.org/officeDocument/2006/relationships/drawing" Target="../drawings/drawing21.xml" /><Relationship Id="rId4" Type="http://schemas.openxmlformats.org/officeDocument/2006/relationships/printerSettings" Target="../printerSettings/printerSettings21.bin" /><Relationship Id="rId3" Type="http://schemas.openxmlformats.org/officeDocument/2006/relationships/vmlDrawing" Target="../drawings/vmlDrawing17.vml" /></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2.xml" /><Relationship Id="rId2" Type="http://schemas.openxmlformats.org/officeDocument/2006/relationships/printerSettings" Target="../printerSettings/printerSettings22.bin" /></Relationships>
</file>

<file path=xl/worksheets/_rels/sheet23.xml.rels><?xml version="1.0" encoding="UTF-8" standalone="yes"?><Relationships xmlns="http://schemas.openxmlformats.org/package/2006/relationships"><Relationship Id="rId5" Type="http://schemas.openxmlformats.org/officeDocument/2006/relationships/drawing" Target="../drawings/drawing23.xml" /><Relationship Id="rId1" Type="http://schemas.openxmlformats.org/officeDocument/2006/relationships/hyperlink" Target="https://fpre.ch/" TargetMode="External" /><Relationship Id="rId2" Type="http://schemas.openxmlformats.org/officeDocument/2006/relationships/hyperlink" Target="mailto:info@fpre.ch" TargetMode="External" /><Relationship Id="rId4" Type="http://schemas.openxmlformats.org/officeDocument/2006/relationships/ctrlProp" Target="../ctrProps/ctrProp18.xml" /><Relationship Id="rId6" Type="http://schemas.openxmlformats.org/officeDocument/2006/relationships/vmlDrawing" Target="../drawings/vmlDrawing18.vml" /><Relationship Id="rId3" Type="http://schemas.openxmlformats.org/officeDocument/2006/relationships/hyperlink" Target="https://fahrlaenderpartner.de/tools/imbas/gemeindechecks/" TargetMode="External" /><Relationship Id="rId7" Type="http://schemas.openxmlformats.org/officeDocument/2006/relationships/printerSettings" Target="../printerSettings/printerSettings23.bin" /></Relationships>
</file>

<file path=xl/worksheets/_rels/sheet3.xml.rels><?xml version="1.0" encoding="UTF-8" standalone="yes"?><Relationships xmlns="http://schemas.openxmlformats.org/package/2006/relationships"><Relationship Id="rId1" Type="http://schemas.openxmlformats.org/officeDocument/2006/relationships/ctrlProp" Target="../ctrProps/ctrProp1.xml" /><Relationship Id="rId2" Type="http://schemas.openxmlformats.org/officeDocument/2006/relationships/drawing" Target="../drawings/drawing2.xml" /><Relationship Id="rId4" Type="http://schemas.openxmlformats.org/officeDocument/2006/relationships/printerSettings" Target="../printerSettings/printerSettings3.bin" /><Relationship Id="rId3" Type="http://schemas.openxmlformats.org/officeDocument/2006/relationships/vmlDrawing" Target="../drawings/vmlDrawing1.vml" /></Relationships>
</file>

<file path=xl/worksheets/_rels/sheet4.xml.rels><?xml version="1.0" encoding="UTF-8" standalone="yes"?><Relationships xmlns="http://schemas.openxmlformats.org/package/2006/relationships"><Relationship Id="rId1" Type="http://schemas.openxmlformats.org/officeDocument/2006/relationships/ctrlProp" Target="../ctrProps/ctrProp2.xml" /><Relationship Id="rId2" Type="http://schemas.openxmlformats.org/officeDocument/2006/relationships/drawing" Target="../drawings/drawing4.xml" /><Relationship Id="rId4" Type="http://schemas.openxmlformats.org/officeDocument/2006/relationships/printerSettings" Target="../printerSettings/printerSettings4.bin" /><Relationship Id="rId3" Type="http://schemas.openxmlformats.org/officeDocument/2006/relationships/vmlDrawing" Target="../drawings/vmlDrawing2.vml" /></Relationships>
</file>

<file path=xl/worksheets/_rels/sheet5.xml.rels><?xml version="1.0" encoding="UTF-8" standalone="yes"?><Relationships xmlns="http://schemas.openxmlformats.org/package/2006/relationships"><Relationship Id="rId1" Type="http://schemas.openxmlformats.org/officeDocument/2006/relationships/ctrlProp" Target="../ctrProps/ctrProp3.xml" /><Relationship Id="rId2" Type="http://schemas.openxmlformats.org/officeDocument/2006/relationships/drawing" Target="../drawings/drawing5.xml" /><Relationship Id="rId4" Type="http://schemas.openxmlformats.org/officeDocument/2006/relationships/printerSettings" Target="../printerSettings/printerSettings5.bin" /><Relationship Id="rId3" Type="http://schemas.openxmlformats.org/officeDocument/2006/relationships/vmlDrawing" Target="../drawings/vmlDrawing3.vml" /></Relationships>
</file>

<file path=xl/worksheets/_rels/sheet6.xml.rels><?xml version="1.0" encoding="UTF-8" standalone="yes"?><Relationships xmlns="http://schemas.openxmlformats.org/package/2006/relationships"><Relationship Id="rId1" Type="http://schemas.openxmlformats.org/officeDocument/2006/relationships/ctrlProp" Target="../ctrProps/ctrProp4.xml" /><Relationship Id="rId2" Type="http://schemas.openxmlformats.org/officeDocument/2006/relationships/drawing" Target="../drawings/drawing6.xml" /><Relationship Id="rId4" Type="http://schemas.openxmlformats.org/officeDocument/2006/relationships/printerSettings" Target="../printerSettings/printerSettings6.bin" /><Relationship Id="rId3" Type="http://schemas.openxmlformats.org/officeDocument/2006/relationships/vmlDrawing" Target="../drawings/vmlDrawing4.vml"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7.bin" /></Relationships>
</file>

<file path=xl/worksheets/_rels/sheet8.xml.rels><?xml version="1.0" encoding="UTF-8" standalone="yes"?><Relationships xmlns="http://schemas.openxmlformats.org/package/2006/relationships"><Relationship Id="rId1" Type="http://schemas.openxmlformats.org/officeDocument/2006/relationships/ctrlProp" Target="../ctrProps/ctrProp5.xml" /><Relationship Id="rId2" Type="http://schemas.openxmlformats.org/officeDocument/2006/relationships/drawing" Target="../drawings/drawing8.xml" /><Relationship Id="rId4" Type="http://schemas.openxmlformats.org/officeDocument/2006/relationships/printerSettings" Target="../printerSettings/printerSettings8.bin" /><Relationship Id="rId3" Type="http://schemas.openxmlformats.org/officeDocument/2006/relationships/vmlDrawing" Target="../drawings/vmlDrawing5.vml" /></Relationships>
</file>

<file path=xl/worksheets/_rels/sheet9.xml.rels><?xml version="1.0" encoding="UTF-8" standalone="yes"?><Relationships xmlns="http://schemas.openxmlformats.org/package/2006/relationships"><Relationship Id="rId1" Type="http://schemas.openxmlformats.org/officeDocument/2006/relationships/ctrlProp" Target="../ctrProps/ctrProp6.xml" /><Relationship Id="rId2" Type="http://schemas.openxmlformats.org/officeDocument/2006/relationships/drawing" Target="../drawings/drawing9.xml" /><Relationship Id="rId4" Type="http://schemas.openxmlformats.org/officeDocument/2006/relationships/printerSettings" Target="../printerSettings/printerSettings9.bin" /><Relationship Id="rId3" Type="http://schemas.openxmlformats.org/officeDocument/2006/relationships/vmlDrawing" Target="../drawings/vmlDrawing6.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1b5e505-7af5-4b57-a58e-d0b6b08fd456}">
  <sheetPr codeName="Tabelle8"/>
  <dimension ref="A1:AM50"/>
  <sheetViews>
    <sheetView tabSelected="1" workbookViewId="0" topLeftCell="A1"/>
  </sheetViews>
  <sheetFormatPr defaultColWidth="11.005" defaultRowHeight="14.25"/>
  <cols>
    <col min="1" max="1" width="4.625" style="608" customWidth="1"/>
    <col min="2" max="2" width="2.625" style="608" customWidth="1"/>
    <col min="3" max="3" width="10.625" style="608" customWidth="1"/>
    <col min="4" max="4" width="1.625" style="608" customWidth="1"/>
    <col min="5" max="5" width="12.875" style="608" customWidth="1"/>
    <col min="6" max="6" width="1.625" style="608" customWidth="1"/>
    <col min="7" max="7" width="2.375" style="608" customWidth="1"/>
    <col min="8" max="8" width="5.25" style="608" customWidth="1"/>
    <col min="9" max="10" width="7" style="608" customWidth="1"/>
    <col min="11" max="11" width="6" style="608" customWidth="1"/>
    <col min="12" max="12" width="8" style="608" customWidth="1"/>
    <col min="13" max="13" width="2.375" style="608" customWidth="1"/>
    <col min="14" max="14" width="5.25" style="608" customWidth="1"/>
    <col min="15" max="17" width="7" style="608" customWidth="1"/>
    <col min="18" max="18" width="6.375" style="608" customWidth="1"/>
    <col min="19" max="20" width="2.625" style="608" customWidth="1"/>
    <col min="21" max="23" width="11" style="608"/>
    <col min="24" max="24" width="2.625" style="608" customWidth="1"/>
    <col min="25" max="25" width="12.5" style="608" bestFit="1" customWidth="1"/>
    <col min="26" max="26" width="2.625" style="608" customWidth="1"/>
    <col min="27" max="27" width="47.625" style="608" customWidth="1"/>
    <col min="28" max="28" width="2.375" style="608" customWidth="1"/>
    <col min="29" max="29" width="47.625" style="608" customWidth="1"/>
    <col min="30" max="30" width="2.625" style="608" customWidth="1"/>
    <col min="31" max="16384" width="11" style="608"/>
  </cols>
  <sheetData>
    <row r="1" spans="1:34" ht="4.5" customHeight="1">
      <c r="A1" s="585"/>
      <c r="B1" s="586"/>
      <c r="C1" s="2102" t="s">
        <v>0</v>
      </c>
      <c r="D1" s="2103"/>
      <c r="E1" s="2103"/>
      <c r="F1" s="2103"/>
      <c r="G1" s="2103"/>
      <c r="H1" s="2103"/>
      <c r="I1" s="2103"/>
      <c r="J1" s="2103"/>
      <c r="K1" s="2103"/>
      <c r="L1" s="587"/>
      <c r="M1" s="587"/>
      <c r="N1" s="587"/>
      <c r="O1" s="587"/>
      <c r="P1" s="587"/>
      <c r="Q1" s="587"/>
      <c r="R1" s="587"/>
      <c r="S1" s="587"/>
      <c r="T1" s="585"/>
      <c r="U1" s="588"/>
      <c r="V1" s="585"/>
      <c r="W1" s="585"/>
      <c r="X1" s="589"/>
      <c r="Y1" s="589"/>
      <c r="Z1" s="589"/>
      <c r="AA1" s="590"/>
      <c r="AB1" s="590"/>
      <c r="AC1" s="1059" t="s">
        <v>509</v>
      </c>
      <c r="AD1" s="589"/>
      <c r="AE1" s="585"/>
      <c r="AF1" s="585"/>
      <c r="AG1" s="585"/>
      <c r="AH1" s="687"/>
    </row>
    <row r="2" spans="1:33" ht="4.5" customHeight="1">
      <c r="A2" s="585"/>
      <c r="B2" s="586"/>
      <c r="C2" s="715"/>
      <c r="D2" s="716"/>
      <c r="E2" s="716"/>
      <c r="F2" s="716"/>
      <c r="G2" s="716"/>
      <c r="H2" s="716"/>
      <c r="I2" s="716"/>
      <c r="J2" s="716"/>
      <c r="K2" s="716"/>
      <c r="L2" s="717"/>
      <c r="M2" s="717"/>
      <c r="N2" s="717"/>
      <c r="O2" s="717"/>
      <c r="P2" s="717"/>
      <c r="Q2" s="717"/>
      <c r="R2" s="717"/>
      <c r="S2" s="587"/>
      <c r="T2" s="585"/>
      <c r="U2" s="588"/>
      <c r="V2" s="585"/>
      <c r="W2" s="585"/>
      <c r="X2" s="589"/>
      <c r="Y2" s="589"/>
      <c r="Z2" s="589"/>
      <c r="AA2" s="590"/>
      <c r="AB2" s="590"/>
      <c r="AC2" s="589"/>
      <c r="AD2" s="589"/>
      <c r="AE2" s="585"/>
      <c r="AF2" s="585"/>
      <c r="AG2" s="585"/>
    </row>
    <row r="3" spans="1:33" s="686" customFormat="1" ht="24.95" customHeight="1">
      <c r="A3" s="591"/>
      <c r="D3" s="719"/>
      <c r="E3" s="719"/>
      <c r="F3" s="719"/>
      <c r="G3" s="719" t="str">
        <f>AA3</f>
        <v>Panoramica comunale aziende</v>
      </c>
      <c r="I3" s="719"/>
      <c r="J3" s="719"/>
      <c r="K3" s="720"/>
      <c r="L3" s="720"/>
      <c r="M3" s="720"/>
      <c r="N3" s="720"/>
      <c r="O3" s="720"/>
      <c r="P3" s="720"/>
      <c r="Q3" s="721"/>
      <c r="R3" s="721"/>
      <c r="S3" s="587"/>
      <c r="T3" s="591"/>
      <c r="U3" s="592"/>
      <c r="V3" s="591"/>
      <c r="W3" s="591"/>
      <c r="X3" s="593"/>
      <c r="Y3" s="593"/>
      <c r="Z3" s="593"/>
      <c r="AA3" s="828" t="s">
        <v>197</v>
      </c>
      <c r="AB3" s="593"/>
      <c r="AC3" s="517" t="s">
        <v>509</v>
      </c>
      <c r="AD3" s="593"/>
      <c r="AE3" s="585"/>
      <c r="AF3" s="585"/>
      <c r="AG3" s="585"/>
    </row>
    <row r="4" spans="1:33" s="686" customFormat="1" ht="4.5" customHeight="1">
      <c r="A4" s="591"/>
      <c r="D4" s="720"/>
      <c r="E4" s="720"/>
      <c r="F4" s="720"/>
      <c r="G4" s="720"/>
      <c r="H4" s="720"/>
      <c r="I4" s="720"/>
      <c r="J4" s="720"/>
      <c r="K4" s="720"/>
      <c r="L4" s="720"/>
      <c r="M4" s="720"/>
      <c r="N4" s="720"/>
      <c r="O4" s="720"/>
      <c r="P4" s="720"/>
      <c r="Q4" s="721"/>
      <c r="R4" s="721"/>
      <c r="S4" s="587"/>
      <c r="T4" s="591"/>
      <c r="U4" s="592"/>
      <c r="V4" s="591"/>
      <c r="W4" s="591"/>
      <c r="X4" s="593"/>
      <c r="Y4" s="593"/>
      <c r="Z4" s="593"/>
      <c r="AA4" s="828"/>
      <c r="AB4" s="593"/>
      <c r="AC4" s="593"/>
      <c r="AD4" s="593"/>
      <c r="AE4" s="585"/>
      <c r="AF4" s="585"/>
      <c r="AG4" s="585"/>
    </row>
    <row r="5" spans="1:33" s="686" customFormat="1" ht="24.95" customHeight="1">
      <c r="A5" s="591"/>
      <c r="D5" s="720"/>
      <c r="E5" s="720"/>
      <c r="F5" s="720"/>
      <c r="G5" s="2106" t="str">
        <f>AA5</f>
        <v>Città di Biasca</v>
      </c>
      <c r="H5" s="2106"/>
      <c r="I5" s="2106"/>
      <c r="J5" s="2106"/>
      <c r="K5" s="2106"/>
      <c r="L5" s="2106"/>
      <c r="M5" s="2106"/>
      <c r="N5" s="2106"/>
      <c r="O5" s="2106"/>
      <c r="P5" s="2106"/>
      <c r="Q5" s="2106"/>
      <c r="R5" s="2106"/>
      <c r="S5" s="587"/>
      <c r="T5" s="591"/>
      <c r="U5" s="592"/>
      <c r="V5" s="591"/>
      <c r="W5" s="591"/>
      <c r="X5" s="593"/>
      <c r="Y5" s="593"/>
      <c r="Z5" s="593"/>
      <c r="AA5" s="828" t="s">
        <v>511</v>
      </c>
      <c r="AB5" s="593"/>
      <c r="AC5" s="1058"/>
      <c r="AD5" s="593"/>
      <c r="AE5" s="585"/>
      <c r="AF5" s="585"/>
      <c r="AG5" s="585"/>
    </row>
    <row r="6" spans="1:33" s="607" customFormat="1" ht="75" customHeight="1">
      <c r="A6" s="594"/>
      <c r="G6" s="2106"/>
      <c r="H6" s="2106"/>
      <c r="I6" s="2106"/>
      <c r="J6" s="2106"/>
      <c r="K6" s="2106"/>
      <c r="L6" s="2106"/>
      <c r="M6" s="2106"/>
      <c r="N6" s="2106"/>
      <c r="O6" s="2106"/>
      <c r="P6" s="2106"/>
      <c r="Q6" s="2106"/>
      <c r="R6" s="2106"/>
      <c r="S6" s="595"/>
      <c r="T6" s="594"/>
      <c r="U6" s="596"/>
      <c r="V6" s="594"/>
      <c r="W6" s="594"/>
      <c r="X6" s="597"/>
      <c r="Y6" s="1148"/>
      <c r="Z6" s="1148"/>
      <c r="AA6" s="1148"/>
      <c r="AB6" s="1149"/>
      <c r="AC6" s="1148"/>
      <c r="AD6" s="597"/>
      <c r="AE6" s="585"/>
      <c r="AF6" s="585"/>
      <c r="AG6" s="585"/>
    </row>
    <row r="7" spans="1:33" s="607" customFormat="1" ht="10.5" customHeight="1">
      <c r="A7" s="594"/>
      <c r="B7" s="595"/>
      <c r="C7" s="718"/>
      <c r="D7" s="718"/>
      <c r="E7" s="718"/>
      <c r="F7" s="718"/>
      <c r="G7" s="718"/>
      <c r="H7" s="718"/>
      <c r="I7" s="718"/>
      <c r="J7" s="718"/>
      <c r="K7" s="718"/>
      <c r="L7" s="718"/>
      <c r="M7" s="718"/>
      <c r="N7" s="718"/>
      <c r="O7" s="718"/>
      <c r="P7" s="718"/>
      <c r="Q7" s="718"/>
      <c r="R7" s="718"/>
      <c r="S7" s="595"/>
      <c r="T7" s="594"/>
      <c r="U7" s="596"/>
      <c r="V7" s="594"/>
      <c r="W7" s="594"/>
      <c r="X7" s="597"/>
      <c r="Y7" s="597"/>
      <c r="Z7" s="597"/>
      <c r="AA7" s="597"/>
      <c r="AB7" s="597"/>
      <c r="AC7" s="597"/>
      <c r="AD7" s="597"/>
      <c r="AE7" s="585"/>
      <c r="AF7" s="585"/>
      <c r="AG7" s="585"/>
    </row>
    <row r="8" spans="1:39" s="688" customFormat="1" ht="6" customHeight="1">
      <c r="A8" s="598"/>
      <c r="B8" s="599"/>
      <c r="D8" s="687"/>
      <c r="E8" s="687"/>
      <c r="F8" s="687"/>
      <c r="G8" s="687"/>
      <c r="H8" s="687"/>
      <c r="I8" s="687"/>
      <c r="J8" s="687"/>
      <c r="K8" s="687"/>
      <c r="S8" s="599"/>
      <c r="T8" s="598" t="str">
        <f>CONCATENATE("      ",TITEL!AA42)</f>
        <v xml:space="preserve">      </v>
      </c>
      <c r="U8" s="600"/>
      <c r="V8" s="598"/>
      <c r="W8" s="598"/>
      <c r="X8" s="601"/>
      <c r="Y8" s="601"/>
      <c r="Z8" s="601"/>
      <c r="AA8" s="597"/>
      <c r="AB8" s="597"/>
      <c r="AC8" s="597"/>
      <c r="AD8" s="602"/>
      <c r="AE8" s="585"/>
      <c r="AF8" s="585"/>
      <c r="AG8" s="585"/>
      <c r="AH8" s="687"/>
      <c r="AI8" s="687"/>
      <c r="AK8" s="687"/>
      <c r="AL8" s="687"/>
      <c r="AM8" s="687"/>
    </row>
    <row r="9" spans="1:39" ht="12" customHeight="1">
      <c r="A9" s="585"/>
      <c r="B9" s="604"/>
      <c r="C9" s="39" t="str">
        <f>Y9</f>
        <v>Luogo</v>
      </c>
      <c r="D9" s="39"/>
      <c r="E9" s="39"/>
      <c r="F9" s="21"/>
      <c r="G9" s="21"/>
      <c r="H9" s="21" t="str">
        <f t="shared" si="0" ref="H9:H18">AA9</f>
        <v>Città</v>
      </c>
      <c r="I9" s="21"/>
      <c r="J9" s="21"/>
      <c r="K9" s="723" t="str">
        <f t="shared" si="1" ref="K9:K18">AC9</f>
        <v>Biasca (UST: 5281)</v>
      </c>
      <c r="L9" s="21"/>
      <c r="M9" s="21"/>
      <c r="N9" s="722"/>
      <c r="O9" s="722"/>
      <c r="P9" s="605"/>
      <c r="Q9" s="605"/>
      <c r="R9" s="605"/>
      <c r="S9" s="586" t="s">
        <v>1</v>
      </c>
      <c r="T9" s="585"/>
      <c r="U9" s="588"/>
      <c r="V9" s="585"/>
      <c r="W9" s="585"/>
      <c r="X9" s="589"/>
      <c r="Y9" s="603" t="s">
        <v>120</v>
      </c>
      <c r="Z9" s="603"/>
      <c r="AA9" s="603" t="s">
        <v>121</v>
      </c>
      <c r="AB9" s="603"/>
      <c r="AC9" s="603" t="s">
        <v>588</v>
      </c>
      <c r="AD9" s="597"/>
      <c r="AE9" s="585"/>
      <c r="AF9" s="585"/>
      <c r="AG9" s="585"/>
      <c r="AH9" s="607"/>
      <c r="AI9" s="607"/>
      <c r="AJ9" s="607"/>
      <c r="AK9" s="607"/>
      <c r="AL9" s="607"/>
      <c r="AM9" s="607"/>
    </row>
    <row r="10" spans="1:39" ht="12" customHeight="1">
      <c r="A10" s="585"/>
      <c r="B10" s="604"/>
      <c r="C10" s="39"/>
      <c r="D10" s="39"/>
      <c r="E10" s="39"/>
      <c r="F10" s="21"/>
      <c r="G10" s="21"/>
      <c r="H10" s="21" t="str">
        <f t="shared" si="0"/>
        <v>Località</v>
      </c>
      <c r="I10" s="21"/>
      <c r="J10" s="21"/>
      <c r="K10" s="723" t="str">
        <f t="shared" si="1"/>
        <v>Biasca (FPRE: CH-21-000034)</v>
      </c>
      <c r="L10" s="21"/>
      <c r="M10" s="21"/>
      <c r="N10" s="21"/>
      <c r="O10" s="21"/>
      <c r="P10" s="595"/>
      <c r="Q10" s="595"/>
      <c r="R10" s="595"/>
      <c r="S10" s="586"/>
      <c r="T10" s="585"/>
      <c r="U10" s="588"/>
      <c r="V10" s="585"/>
      <c r="W10" s="585"/>
      <c r="X10" s="589"/>
      <c r="Y10" s="603"/>
      <c r="Z10" s="603"/>
      <c r="AA10" s="603" t="s">
        <v>124</v>
      </c>
      <c r="AB10" s="603"/>
      <c r="AC10" s="603" t="s">
        <v>589</v>
      </c>
      <c r="AD10" s="597"/>
      <c r="AE10" s="585"/>
      <c r="AF10" s="585"/>
      <c r="AG10" s="585"/>
      <c r="AH10" s="607"/>
      <c r="AI10" s="607"/>
      <c r="AJ10" s="607"/>
      <c r="AK10" s="607"/>
      <c r="AL10" s="607"/>
      <c r="AM10" s="607"/>
    </row>
    <row r="11" spans="1:39" ht="9.95" customHeight="1">
      <c r="A11" s="585"/>
      <c r="B11" s="604"/>
      <c r="C11" s="39"/>
      <c r="D11" s="39"/>
      <c r="E11" s="39"/>
      <c r="F11" s="21"/>
      <c r="G11" s="21"/>
      <c r="H11" s="21"/>
      <c r="I11" s="21"/>
      <c r="J11" s="21"/>
      <c r="K11" s="723"/>
      <c r="L11" s="21"/>
      <c r="M11" s="21"/>
      <c r="N11" s="21"/>
      <c r="O11" s="21"/>
      <c r="P11" s="595"/>
      <c r="Q11" s="595"/>
      <c r="R11" s="595"/>
      <c r="S11" s="586"/>
      <c r="T11" s="585"/>
      <c r="U11" s="588"/>
      <c r="V11" s="585"/>
      <c r="W11" s="585"/>
      <c r="X11" s="589"/>
      <c r="Y11" s="603"/>
      <c r="Z11" s="603"/>
      <c r="AA11" s="603"/>
      <c r="AB11" s="603"/>
      <c r="AC11" s="603"/>
      <c r="AD11" s="597"/>
      <c r="AE11" s="585"/>
      <c r="AF11" s="585"/>
      <c r="AG11" s="585"/>
      <c r="AH11" s="607"/>
      <c r="AI11" s="607"/>
      <c r="AJ11" s="607"/>
      <c r="AK11" s="607"/>
      <c r="AL11" s="607"/>
      <c r="AM11" s="607"/>
    </row>
    <row r="12" spans="1:39" ht="12" customHeight="1">
      <c r="A12" s="585"/>
      <c r="B12" s="604"/>
      <c r="C12" s="39"/>
      <c r="D12" s="39"/>
      <c r="E12" s="39"/>
      <c r="F12" s="723"/>
      <c r="G12" s="723"/>
      <c r="H12" s="21" t="str">
        <f t="shared" si="0"/>
        <v>Agglomerazione UST</v>
      </c>
      <c r="I12" s="21"/>
      <c r="J12" s="21"/>
      <c r="K12" s="723" t="str">
        <f t="shared" si="1"/>
        <v>Appartenente a nessuna agglomerazione</v>
      </c>
      <c r="L12" s="21"/>
      <c r="M12" s="21"/>
      <c r="N12" s="21"/>
      <c r="O12" s="21"/>
      <c r="P12" s="595"/>
      <c r="Q12" s="595"/>
      <c r="R12" s="595"/>
      <c r="S12" s="586" t="s">
        <v>1</v>
      </c>
      <c r="T12" s="585"/>
      <c r="U12" s="588"/>
      <c r="V12" s="585"/>
      <c r="W12" s="585"/>
      <c r="X12" s="589"/>
      <c r="Y12" s="603"/>
      <c r="Z12" s="603"/>
      <c r="AA12" s="603" t="s">
        <v>122</v>
      </c>
      <c r="AB12" s="603"/>
      <c r="AC12" s="603" t="s">
        <v>123</v>
      </c>
      <c r="AD12" s="597"/>
      <c r="AE12" s="585"/>
      <c r="AF12" s="585"/>
      <c r="AG12" s="585"/>
      <c r="AH12" s="607"/>
      <c r="AI12" s="607"/>
      <c r="AJ12" s="607"/>
      <c r="AK12" s="607"/>
      <c r="AL12" s="607"/>
      <c r="AM12" s="607"/>
    </row>
    <row r="13" spans="1:39" ht="12" customHeight="1">
      <c r="A13" s="585"/>
      <c r="B13" s="604"/>
      <c r="C13" s="39"/>
      <c r="D13" s="39"/>
      <c r="E13" s="39"/>
      <c r="F13" s="723"/>
      <c r="G13" s="723"/>
      <c r="H13" s="21" t="str">
        <f t="shared" si="0"/>
        <v>Tipologia dei comuni UST</v>
      </c>
      <c r="I13" s="21"/>
      <c r="J13" s="21"/>
      <c r="K13" s="723" t="str">
        <f t="shared" si="1"/>
        <v>Comune industriale di un centro rurale</v>
      </c>
      <c r="L13" s="21"/>
      <c r="M13" s="21"/>
      <c r="N13" s="21"/>
      <c r="O13" s="21"/>
      <c r="P13" s="595"/>
      <c r="Q13" s="595"/>
      <c r="R13" s="595"/>
      <c r="S13" s="586" t="s">
        <v>1</v>
      </c>
      <c r="T13" s="585"/>
      <c r="U13" s="588"/>
      <c r="V13" s="585"/>
      <c r="W13" s="585"/>
      <c r="X13" s="589"/>
      <c r="Y13" s="603"/>
      <c r="Z13" s="603"/>
      <c r="AA13" s="603" t="s">
        <v>210</v>
      </c>
      <c r="AB13" s="603"/>
      <c r="AC13" s="603" t="s">
        <v>407</v>
      </c>
      <c r="AD13" s="597"/>
      <c r="AE13" s="585"/>
      <c r="AF13" s="585"/>
      <c r="AG13" s="585"/>
      <c r="AH13" s="607"/>
      <c r="AI13" s="607"/>
      <c r="AJ13" s="607"/>
      <c r="AK13" s="607"/>
      <c r="AL13" s="607"/>
      <c r="AM13" s="607"/>
    </row>
    <row r="14" spans="1:39" ht="12" customHeight="1">
      <c r="A14" s="585"/>
      <c r="B14" s="604"/>
      <c r="C14" s="39"/>
      <c r="D14" s="39"/>
      <c r="E14" s="39"/>
      <c r="F14" s="39"/>
      <c r="G14" s="39"/>
      <c r="H14" s="21" t="str">
        <f t="shared" si="0"/>
        <v>Cantone</v>
      </c>
      <c r="I14" s="21"/>
      <c r="J14" s="26"/>
      <c r="K14" s="401" t="str">
        <f t="shared" si="1"/>
        <v>Ticino</v>
      </c>
      <c r="L14" s="684"/>
      <c r="M14" s="684"/>
      <c r="N14" s="401"/>
      <c r="O14" s="401"/>
      <c r="P14" s="609"/>
      <c r="Q14" s="609"/>
      <c r="R14" s="609"/>
      <c r="S14" s="586"/>
      <c r="T14" s="585"/>
      <c r="U14" s="588"/>
      <c r="V14" s="585"/>
      <c r="W14" s="585"/>
      <c r="X14" s="589"/>
      <c r="Y14" s="603"/>
      <c r="Z14" s="603"/>
      <c r="AA14" s="603" t="s">
        <v>125</v>
      </c>
      <c r="AB14" s="603"/>
      <c r="AC14" s="603" t="s">
        <v>408</v>
      </c>
      <c r="AD14" s="597"/>
      <c r="AE14" s="585"/>
      <c r="AF14" s="585"/>
      <c r="AG14" s="585"/>
      <c r="AH14" s="607"/>
      <c r="AI14" s="607"/>
      <c r="AJ14" s="607"/>
      <c r="AK14" s="607"/>
      <c r="AL14" s="607"/>
      <c r="AM14" s="607"/>
    </row>
    <row r="15" spans="1:39" ht="12" customHeight="1">
      <c r="A15" s="585"/>
      <c r="B15" s="604"/>
      <c r="C15" s="39"/>
      <c r="D15" s="39"/>
      <c r="E15" s="39"/>
      <c r="F15" s="39"/>
      <c r="G15" s="39"/>
      <c r="H15" s="21" t="str">
        <f t="shared" si="0"/>
        <v>Regione MS</v>
      </c>
      <c r="I15" s="21"/>
      <c r="J15" s="21"/>
      <c r="K15" s="401" t="str">
        <f t="shared" si="1"/>
        <v>Tre Valli (UST: 79)</v>
      </c>
      <c r="L15" s="39"/>
      <c r="M15" s="39"/>
      <c r="N15" s="39"/>
      <c r="O15" s="39"/>
      <c r="P15" s="607"/>
      <c r="Q15" s="607"/>
      <c r="R15" s="607"/>
      <c r="S15" s="586"/>
      <c r="T15" s="585"/>
      <c r="U15" s="588"/>
      <c r="V15" s="1069"/>
      <c r="W15" s="585"/>
      <c r="X15" s="589"/>
      <c r="Y15" s="603"/>
      <c r="Z15" s="603"/>
      <c r="AA15" s="603" t="s">
        <v>126</v>
      </c>
      <c r="AB15" s="603"/>
      <c r="AC15" s="603" t="s">
        <v>590</v>
      </c>
      <c r="AD15" s="597"/>
      <c r="AE15" s="585"/>
      <c r="AF15" s="585"/>
      <c r="AG15" s="585"/>
      <c r="AH15" s="607"/>
      <c r="AI15" s="607"/>
      <c r="AJ15" s="607"/>
      <c r="AK15" s="607"/>
      <c r="AL15" s="607"/>
      <c r="AM15" s="607"/>
    </row>
    <row r="16" spans="1:39" ht="12" customHeight="1">
      <c r="A16" s="585"/>
      <c r="B16" s="604"/>
      <c r="C16" s="39"/>
      <c r="D16" s="39"/>
      <c r="E16" s="39"/>
      <c r="F16" s="39"/>
      <c r="G16" s="39"/>
      <c r="H16" s="723" t="str">
        <f t="shared" si="0"/>
        <v>Regione FPRE</v>
      </c>
      <c r="I16" s="723"/>
      <c r="J16" s="26"/>
      <c r="K16" s="401" t="str">
        <f t="shared" si="1"/>
        <v>Regione alpina</v>
      </c>
      <c r="L16" s="684"/>
      <c r="M16" s="684"/>
      <c r="N16" s="401"/>
      <c r="O16" s="401"/>
      <c r="P16" s="609"/>
      <c r="Q16" s="609"/>
      <c r="R16" s="609"/>
      <c r="S16" s="586"/>
      <c r="T16" s="585"/>
      <c r="U16" s="588"/>
      <c r="V16" s="585"/>
      <c r="W16" s="585"/>
      <c r="X16" s="589"/>
      <c r="Y16" s="603"/>
      <c r="Z16" s="603"/>
      <c r="AA16" s="603" t="s">
        <v>211</v>
      </c>
      <c r="AB16" s="603"/>
      <c r="AC16" s="603" t="s">
        <v>447</v>
      </c>
      <c r="AD16" s="597"/>
      <c r="AE16" s="585"/>
      <c r="AF16" s="585"/>
      <c r="AG16" s="585"/>
      <c r="AH16" s="607"/>
      <c r="AI16" s="607"/>
      <c r="AJ16" s="607"/>
      <c r="AK16" s="607"/>
      <c r="AL16" s="607"/>
      <c r="AM16" s="607"/>
    </row>
    <row r="17" spans="1:39" ht="12" customHeight="1">
      <c r="A17" s="585"/>
      <c r="B17" s="604"/>
      <c r="C17" s="39"/>
      <c r="D17" s="39"/>
      <c r="E17" s="39"/>
      <c r="F17" s="401"/>
      <c r="G17" s="401"/>
      <c r="H17" s="723" t="str">
        <f t="shared" si="0"/>
        <v>Tipo di area FPRE</v>
      </c>
      <c r="I17" s="723"/>
      <c r="J17" s="723"/>
      <c r="K17" s="401" t="str">
        <f t="shared" si="1"/>
        <v>Altre agglomerazioni</v>
      </c>
      <c r="L17" s="401"/>
      <c r="M17" s="401"/>
      <c r="N17" s="401"/>
      <c r="O17" s="401"/>
      <c r="P17" s="609"/>
      <c r="Q17" s="609"/>
      <c r="R17" s="609"/>
      <c r="S17" s="586"/>
      <c r="T17" s="585"/>
      <c r="U17" s="588"/>
      <c r="V17" s="585"/>
      <c r="W17" s="585"/>
      <c r="X17" s="589"/>
      <c r="Y17" s="603"/>
      <c r="Z17" s="603"/>
      <c r="AA17" s="603" t="s">
        <v>212</v>
      </c>
      <c r="AB17" s="603"/>
      <c r="AC17" s="603" t="s">
        <v>409</v>
      </c>
      <c r="AD17" s="597"/>
      <c r="AE17" s="585"/>
      <c r="AF17" s="585"/>
      <c r="AG17" s="585"/>
      <c r="AH17" s="607"/>
      <c r="AI17" s="607"/>
      <c r="AJ17" s="607"/>
      <c r="AK17" s="607"/>
      <c r="AL17" s="607"/>
      <c r="AM17" s="607"/>
    </row>
    <row r="18" spans="1:39" ht="130.5" customHeight="1">
      <c r="A18" s="585"/>
      <c r="B18" s="604"/>
      <c r="C18" s="39"/>
      <c r="D18" s="39"/>
      <c r="E18" s="39"/>
      <c r="F18" s="401"/>
      <c r="G18" s="401"/>
      <c r="H18" s="724" t="str">
        <f t="shared" si="0"/>
        <v>Fusioni:</v>
      </c>
      <c r="I18" s="723"/>
      <c r="J18" s="723"/>
      <c r="K18" s="2104" t="str">
        <f t="shared" si="1"/>
        <v>-</v>
      </c>
      <c r="L18" s="2104"/>
      <c r="M18" s="2104"/>
      <c r="N18" s="2104"/>
      <c r="O18" s="2104"/>
      <c r="P18" s="2104"/>
      <c r="Q18" s="2104"/>
      <c r="R18" s="2104"/>
      <c r="S18" s="586"/>
      <c r="T18" s="585"/>
      <c r="U18" s="588"/>
      <c r="V18" s="585"/>
      <c r="W18" s="585"/>
      <c r="X18" s="589"/>
      <c r="Y18" s="603"/>
      <c r="Z18" s="603"/>
      <c r="AA18" s="610" t="s">
        <v>127</v>
      </c>
      <c r="AB18" s="610"/>
      <c r="AC18" s="617" t="s">
        <v>10</v>
      </c>
      <c r="AD18" s="597"/>
      <c r="AE18" s="585"/>
      <c r="AF18" s="585"/>
      <c r="AG18" s="585"/>
      <c r="AH18" s="607"/>
      <c r="AI18" s="607"/>
      <c r="AJ18" s="607"/>
      <c r="AK18" s="607"/>
      <c r="AL18" s="607"/>
      <c r="AM18" s="607"/>
    </row>
    <row r="19" spans="1:39" ht="82.5" customHeight="1">
      <c r="A19" s="585"/>
      <c r="B19" s="604"/>
      <c r="C19" s="606"/>
      <c r="D19" s="606"/>
      <c r="E19" s="606"/>
      <c r="F19" s="606"/>
      <c r="G19" s="606"/>
      <c r="H19" s="606"/>
      <c r="I19" s="606"/>
      <c r="J19" s="606"/>
      <c r="K19" s="606"/>
      <c r="L19" s="606"/>
      <c r="M19" s="606"/>
      <c r="N19" s="606"/>
      <c r="O19" s="606"/>
      <c r="P19" s="606"/>
      <c r="Q19" s="606"/>
      <c r="R19" s="606"/>
      <c r="S19" s="586"/>
      <c r="T19" s="585"/>
      <c r="U19" s="585"/>
      <c r="V19" s="585"/>
      <c r="W19" s="585"/>
      <c r="X19" s="589"/>
      <c r="Y19" s="589"/>
      <c r="Z19" s="589"/>
      <c r="AA19" s="597"/>
      <c r="AB19" s="597"/>
      <c r="AC19" s="597"/>
      <c r="AD19" s="597"/>
      <c r="AE19" s="585"/>
      <c r="AF19" s="585"/>
      <c r="AG19" s="585"/>
      <c r="AH19" s="607"/>
      <c r="AI19" s="607"/>
      <c r="AJ19" s="607"/>
      <c r="AK19" s="607"/>
      <c r="AL19" s="607"/>
      <c r="AM19" s="607"/>
    </row>
    <row r="20" spans="1:39" ht="39" customHeight="1">
      <c r="A20" s="585"/>
      <c r="B20" s="604"/>
      <c r="C20" s="606"/>
      <c r="D20" s="606"/>
      <c r="E20" s="606"/>
      <c r="F20" s="606"/>
      <c r="G20" s="606"/>
      <c r="H20" s="606"/>
      <c r="I20" s="606"/>
      <c r="J20" s="606"/>
      <c r="K20" s="606"/>
      <c r="L20" s="606"/>
      <c r="M20" s="606"/>
      <c r="N20" s="606"/>
      <c r="O20" s="606"/>
      <c r="P20" s="606"/>
      <c r="Q20" s="606"/>
      <c r="R20" s="606"/>
      <c r="S20" s="586"/>
      <c r="T20" s="585"/>
      <c r="U20" s="585"/>
      <c r="V20" s="585"/>
      <c r="W20" s="585"/>
      <c r="X20" s="589"/>
      <c r="Y20" s="589"/>
      <c r="Z20" s="589"/>
      <c r="AA20" s="597"/>
      <c r="AB20" s="597"/>
      <c r="AC20" s="597"/>
      <c r="AD20" s="597"/>
      <c r="AE20" s="585"/>
      <c r="AF20" s="585"/>
      <c r="AG20" s="585"/>
      <c r="AH20" s="607"/>
      <c r="AI20" s="607"/>
      <c r="AJ20" s="607"/>
      <c r="AK20" s="607"/>
      <c r="AL20" s="607"/>
      <c r="AM20" s="607"/>
    </row>
    <row r="21" spans="1:39" ht="18" customHeight="1">
      <c r="A21" s="585"/>
      <c r="B21" s="604"/>
      <c r="C21" s="606"/>
      <c r="D21" s="606"/>
      <c r="E21" s="606"/>
      <c r="F21" s="606"/>
      <c r="G21" s="606"/>
      <c r="H21" s="606"/>
      <c r="I21" s="606"/>
      <c r="J21" s="606"/>
      <c r="K21" s="606"/>
      <c r="L21" s="606"/>
      <c r="M21" s="606"/>
      <c r="N21" s="606"/>
      <c r="O21" s="606"/>
      <c r="P21" s="606"/>
      <c r="Q21" s="606"/>
      <c r="R21" s="606"/>
      <c r="S21" s="586"/>
      <c r="T21" s="585"/>
      <c r="U21" s="585"/>
      <c r="V21" s="585"/>
      <c r="W21" s="585"/>
      <c r="X21" s="589"/>
      <c r="Y21" s="589"/>
      <c r="Z21" s="589"/>
      <c r="AA21" s="597"/>
      <c r="AB21" s="597"/>
      <c r="AC21" s="597"/>
      <c r="AD21" s="597"/>
      <c r="AE21" s="585"/>
      <c r="AF21" s="585"/>
      <c r="AG21" s="585"/>
      <c r="AH21" s="607"/>
      <c r="AI21" s="607"/>
      <c r="AJ21" s="607"/>
      <c r="AK21" s="607"/>
      <c r="AL21" s="607"/>
      <c r="AM21" s="607"/>
    </row>
    <row r="22" spans="1:39" ht="18" customHeight="1">
      <c r="A22" s="585"/>
      <c r="B22" s="604"/>
      <c r="C22" s="606"/>
      <c r="D22" s="606"/>
      <c r="E22" s="606"/>
      <c r="F22" s="606"/>
      <c r="G22" s="606"/>
      <c r="H22" s="606"/>
      <c r="I22" s="606"/>
      <c r="J22" s="606"/>
      <c r="K22" s="606"/>
      <c r="L22" s="606"/>
      <c r="M22" s="606"/>
      <c r="N22" s="606"/>
      <c r="O22" s="606"/>
      <c r="P22" s="606"/>
      <c r="Q22" s="606"/>
      <c r="R22" s="606"/>
      <c r="S22" s="586"/>
      <c r="T22" s="585"/>
      <c r="U22" s="585"/>
      <c r="V22" s="585"/>
      <c r="W22" s="585"/>
      <c r="X22" s="589"/>
      <c r="Y22" s="589"/>
      <c r="Z22" s="589"/>
      <c r="AA22" s="597"/>
      <c r="AB22" s="597"/>
      <c r="AC22" s="597"/>
      <c r="AD22" s="597"/>
      <c r="AE22" s="585"/>
      <c r="AF22" s="585"/>
      <c r="AG22" s="585"/>
      <c r="AH22" s="607"/>
      <c r="AI22" s="607"/>
      <c r="AJ22" s="607"/>
      <c r="AK22" s="607"/>
      <c r="AL22" s="607"/>
      <c r="AM22" s="607"/>
    </row>
    <row r="23" spans="1:39" ht="18" customHeight="1">
      <c r="A23" s="585"/>
      <c r="B23" s="604"/>
      <c r="C23" s="606"/>
      <c r="D23" s="606"/>
      <c r="E23" s="606"/>
      <c r="F23" s="606"/>
      <c r="G23" s="606"/>
      <c r="H23" s="606"/>
      <c r="I23" s="606"/>
      <c r="J23" s="606"/>
      <c r="K23" s="606"/>
      <c r="L23" s="606"/>
      <c r="M23" s="606"/>
      <c r="N23" s="606"/>
      <c r="O23" s="606"/>
      <c r="P23" s="606"/>
      <c r="Q23" s="606"/>
      <c r="R23" s="606"/>
      <c r="S23" s="586"/>
      <c r="T23" s="585"/>
      <c r="U23" s="585"/>
      <c r="V23" s="585"/>
      <c r="W23" s="585"/>
      <c r="X23" s="589"/>
      <c r="Y23" s="589"/>
      <c r="Z23" s="589"/>
      <c r="AA23" s="597"/>
      <c r="AB23" s="597"/>
      <c r="AC23" s="597"/>
      <c r="AD23" s="597"/>
      <c r="AE23" s="585"/>
      <c r="AF23" s="585"/>
      <c r="AG23" s="585"/>
      <c r="AH23" s="607"/>
      <c r="AI23" s="607"/>
      <c r="AJ23" s="607"/>
      <c r="AK23" s="607"/>
      <c r="AL23" s="607"/>
      <c r="AM23" s="607"/>
    </row>
    <row r="24" spans="1:39" ht="18" customHeight="1">
      <c r="A24" s="585"/>
      <c r="B24" s="604"/>
      <c r="C24" s="606"/>
      <c r="D24" s="606"/>
      <c r="E24" s="606"/>
      <c r="F24" s="606"/>
      <c r="G24" s="606"/>
      <c r="H24" s="606"/>
      <c r="I24" s="606"/>
      <c r="J24" s="606"/>
      <c r="K24" s="606"/>
      <c r="L24" s="606"/>
      <c r="M24" s="606"/>
      <c r="N24" s="606"/>
      <c r="O24" s="606"/>
      <c r="P24" s="606"/>
      <c r="Q24" s="606"/>
      <c r="R24" s="606"/>
      <c r="S24" s="586"/>
      <c r="T24" s="585"/>
      <c r="U24" s="585"/>
      <c r="V24" s="585"/>
      <c r="W24" s="585"/>
      <c r="X24" s="589"/>
      <c r="Y24" s="589"/>
      <c r="Z24" s="589"/>
      <c r="AA24" s="597"/>
      <c r="AB24" s="597"/>
      <c r="AC24" s="597"/>
      <c r="AD24" s="597"/>
      <c r="AE24" s="585"/>
      <c r="AF24" s="585"/>
      <c r="AG24" s="585"/>
      <c r="AH24" s="607"/>
      <c r="AI24" s="607"/>
      <c r="AJ24" s="607"/>
      <c r="AK24" s="607"/>
      <c r="AL24" s="607"/>
      <c r="AM24" s="607"/>
    </row>
    <row r="25" spans="1:39" ht="18" customHeight="1">
      <c r="A25" s="585"/>
      <c r="B25" s="604"/>
      <c r="C25" s="606"/>
      <c r="D25" s="606"/>
      <c r="E25" s="606"/>
      <c r="F25" s="606"/>
      <c r="G25" s="606"/>
      <c r="H25" s="606"/>
      <c r="I25" s="606"/>
      <c r="J25" s="606"/>
      <c r="K25" s="606"/>
      <c r="L25" s="606"/>
      <c r="M25" s="606"/>
      <c r="N25" s="606"/>
      <c r="O25" s="606"/>
      <c r="P25" s="606"/>
      <c r="Q25" s="606"/>
      <c r="R25" s="606"/>
      <c r="S25" s="586"/>
      <c r="T25" s="585"/>
      <c r="U25" s="585"/>
      <c r="V25" s="585"/>
      <c r="W25" s="585"/>
      <c r="X25" s="589"/>
      <c r="Y25" s="589"/>
      <c r="Z25" s="589"/>
      <c r="AA25" s="597"/>
      <c r="AB25" s="597"/>
      <c r="AC25" s="597"/>
      <c r="AD25" s="597"/>
      <c r="AE25" s="585"/>
      <c r="AF25" s="585"/>
      <c r="AG25" s="585"/>
      <c r="AH25" s="607"/>
      <c r="AI25" s="607"/>
      <c r="AJ25" s="607"/>
      <c r="AK25" s="607"/>
      <c r="AL25" s="607"/>
      <c r="AM25" s="607"/>
    </row>
    <row r="26" spans="1:39" ht="27.95" customHeight="1">
      <c r="A26" s="585"/>
      <c r="B26" s="604"/>
      <c r="C26" s="606"/>
      <c r="D26" s="606"/>
      <c r="E26" s="606"/>
      <c r="F26" s="606"/>
      <c r="G26" s="606"/>
      <c r="H26" s="606"/>
      <c r="I26" s="606"/>
      <c r="J26" s="606"/>
      <c r="K26" s="606"/>
      <c r="L26" s="606"/>
      <c r="M26" s="606"/>
      <c r="N26" s="606"/>
      <c r="O26" s="606"/>
      <c r="P26" s="606"/>
      <c r="Q26" s="606"/>
      <c r="R26" s="606"/>
      <c r="S26" s="586"/>
      <c r="T26" s="585"/>
      <c r="U26" s="585"/>
      <c r="V26" s="585"/>
      <c r="W26" s="585"/>
      <c r="X26" s="589"/>
      <c r="Y26" s="589"/>
      <c r="Z26" s="589"/>
      <c r="AA26" s="597"/>
      <c r="AB26" s="597"/>
      <c r="AC26" s="597"/>
      <c r="AD26" s="597"/>
      <c r="AE26" s="585"/>
      <c r="AF26" s="585"/>
      <c r="AG26" s="585"/>
      <c r="AH26" s="607"/>
      <c r="AI26" s="607"/>
      <c r="AJ26" s="607"/>
      <c r="AK26" s="607"/>
      <c r="AL26" s="607"/>
      <c r="AM26" s="607"/>
    </row>
    <row r="27" spans="1:39" ht="219.6" customHeight="1">
      <c r="A27" s="585"/>
      <c r="B27" s="604"/>
      <c r="C27" s="1060"/>
      <c r="D27" s="1060"/>
      <c r="E27" s="1060"/>
      <c r="F27" s="1060"/>
      <c r="G27" s="1060"/>
      <c r="H27" s="1060"/>
      <c r="I27" s="1060"/>
      <c r="J27" s="1060"/>
      <c r="K27" s="1060"/>
      <c r="L27" s="1060"/>
      <c r="M27" s="1060"/>
      <c r="N27" s="1060"/>
      <c r="O27" s="1060"/>
      <c r="P27" s="1060"/>
      <c r="Q27" s="1060"/>
      <c r="R27" s="1060"/>
      <c r="S27" s="586"/>
      <c r="T27" s="585"/>
      <c r="U27" s="611"/>
      <c r="V27" s="611"/>
      <c r="W27" s="611"/>
      <c r="X27" s="589"/>
      <c r="Y27" s="589"/>
      <c r="Z27" s="589"/>
      <c r="AA27" s="597"/>
      <c r="AB27" s="730"/>
      <c r="AC27" s="597"/>
      <c r="AD27" s="597"/>
      <c r="AE27" s="585"/>
      <c r="AF27" s="585"/>
      <c r="AG27" s="585"/>
      <c r="AH27" s="607"/>
      <c r="AI27" s="607"/>
      <c r="AJ27" s="607"/>
      <c r="AK27" s="607"/>
      <c r="AL27" s="607"/>
      <c r="AM27" s="607"/>
    </row>
    <row r="28" spans="1:39" ht="6" customHeight="1">
      <c r="A28" s="585"/>
      <c r="B28" s="604"/>
      <c r="C28" s="606"/>
      <c r="D28" s="606"/>
      <c r="E28" s="606"/>
      <c r="F28" s="606"/>
      <c r="G28" s="606"/>
      <c r="H28" s="606"/>
      <c r="I28" s="606"/>
      <c r="J28" s="606"/>
      <c r="K28" s="606"/>
      <c r="L28" s="606"/>
      <c r="M28" s="606"/>
      <c r="N28" s="606"/>
      <c r="O28" s="606"/>
      <c r="P28" s="606"/>
      <c r="Q28" s="606"/>
      <c r="R28" s="606"/>
      <c r="S28" s="586"/>
      <c r="T28" s="585"/>
      <c r="U28" s="611"/>
      <c r="V28" s="611"/>
      <c r="W28" s="611"/>
      <c r="X28" s="589"/>
      <c r="Y28" s="589"/>
      <c r="Z28" s="589"/>
      <c r="AA28" s="597"/>
      <c r="AB28" s="597"/>
      <c r="AC28" s="597"/>
      <c r="AD28" s="597"/>
      <c r="AE28" s="585"/>
      <c r="AF28" s="585"/>
      <c r="AG28" s="585"/>
      <c r="AH28" s="607"/>
      <c r="AI28" s="607"/>
      <c r="AJ28" s="607"/>
      <c r="AK28" s="607"/>
      <c r="AL28" s="607"/>
      <c r="AM28" s="607"/>
    </row>
    <row r="29" spans="1:39" ht="12.95" customHeight="1">
      <c r="A29" s="585"/>
      <c r="B29" s="604"/>
      <c r="C29" s="39" t="str">
        <f>Y29</f>
        <v>Contenuto</v>
      </c>
      <c r="F29" s="39"/>
      <c r="G29" s="1130" t="str">
        <f>Z29</f>
        <v>1</v>
      </c>
      <c r="H29" s="2105" t="str">
        <f>AA29</f>
        <v>Aziende, occupati e addetti equivalenti a tempo pieno</v>
      </c>
      <c r="I29" s="2105"/>
      <c r="J29" s="2105"/>
      <c r="K29" s="2105"/>
      <c r="L29" s="2105"/>
      <c r="M29" s="1130" t="str">
        <f>Z35</f>
        <v>7</v>
      </c>
      <c r="N29" s="39" t="str">
        <f>AA35</f>
        <v>Tasso di penetrazione e gruppi di merci</v>
      </c>
      <c r="S29" s="586"/>
      <c r="T29" s="585"/>
      <c r="U29" s="611"/>
      <c r="V29" s="612"/>
      <c r="W29" s="612"/>
      <c r="X29" s="589"/>
      <c r="Y29" s="511" t="s">
        <v>213</v>
      </c>
      <c r="Z29" s="1106" t="s">
        <v>507</v>
      </c>
      <c r="AA29" s="1088" t="s">
        <v>508</v>
      </c>
      <c r="AB29" s="1131" t="s">
        <v>591</v>
      </c>
      <c r="AC29" s="610" t="s">
        <v>319</v>
      </c>
      <c r="AD29" s="597"/>
      <c r="AE29" s="585"/>
      <c r="AF29" s="585"/>
      <c r="AG29" s="585"/>
      <c r="AH29" s="607"/>
      <c r="AJ29" s="607"/>
      <c r="AK29" s="607"/>
      <c r="AL29" s="607"/>
      <c r="AM29" s="607"/>
    </row>
    <row r="30" spans="1:39" ht="12.95" customHeight="1">
      <c r="A30" s="585"/>
      <c r="B30" s="604"/>
      <c r="F30" s="39"/>
      <c r="G30" s="1134"/>
      <c r="H30" s="2105"/>
      <c r="I30" s="2105"/>
      <c r="J30" s="2105"/>
      <c r="K30" s="2105"/>
      <c r="L30" s="2105"/>
      <c r="M30" s="1130" t="str">
        <f t="shared" si="2" ref="M30:N37">AB29</f>
        <v>8</v>
      </c>
      <c r="N30" s="39" t="str">
        <f t="shared" si="2"/>
        <v>Potenziale del commercio al dettaglio</v>
      </c>
      <c r="S30" s="586"/>
      <c r="T30" s="585"/>
      <c r="U30" s="611"/>
      <c r="V30" s="612"/>
      <c r="W30" s="612"/>
      <c r="X30" s="589"/>
      <c r="Y30" s="511"/>
      <c r="Z30" s="1106" t="s">
        <v>592</v>
      </c>
      <c r="AA30" s="1088" t="s">
        <v>218</v>
      </c>
      <c r="AB30" s="1131" t="s">
        <v>541</v>
      </c>
      <c r="AC30" s="610" t="s">
        <v>128</v>
      </c>
      <c r="AD30" s="597"/>
      <c r="AE30" s="585"/>
      <c r="AF30" s="585"/>
      <c r="AG30" s="585"/>
      <c r="AH30" s="607"/>
      <c r="AJ30" s="607"/>
      <c r="AK30" s="607"/>
      <c r="AL30" s="607"/>
      <c r="AM30" s="607"/>
    </row>
    <row r="31" spans="1:39" ht="12.95" customHeight="1">
      <c r="A31" s="585"/>
      <c r="B31" s="604"/>
      <c r="F31" s="39"/>
      <c r="G31" s="1130" t="str">
        <f>Z30</f>
        <v>2</v>
      </c>
      <c r="H31" s="2105" t="str">
        <f>AA30</f>
        <v>Cifre chiave, branca d'attività economica e cambiamenti strutturali</v>
      </c>
      <c r="I31" s="2105"/>
      <c r="J31" s="2105"/>
      <c r="K31" s="2105"/>
      <c r="L31" s="2105"/>
      <c r="M31" s="1130" t="str">
        <f t="shared" si="2"/>
        <v>9</v>
      </c>
      <c r="N31" s="39" t="str">
        <f t="shared" si="2"/>
        <v>Popolazione</v>
      </c>
      <c r="S31" s="586"/>
      <c r="T31" s="585"/>
      <c r="U31" s="611"/>
      <c r="V31" s="612"/>
      <c r="W31" s="612"/>
      <c r="X31" s="589"/>
      <c r="Y31" s="511"/>
      <c r="Z31" s="1107" t="s">
        <v>593</v>
      </c>
      <c r="AA31" s="1088" t="s">
        <v>190</v>
      </c>
      <c r="AB31" s="1105" t="s">
        <v>594</v>
      </c>
      <c r="AC31" s="1088" t="s">
        <v>317</v>
      </c>
      <c r="AD31" s="597"/>
      <c r="AE31" s="585"/>
      <c r="AF31" s="585"/>
      <c r="AG31" s="585"/>
      <c r="AH31" s="607"/>
      <c r="AJ31" s="607"/>
      <c r="AK31" s="607"/>
      <c r="AL31" s="607"/>
      <c r="AM31" s="607"/>
    </row>
    <row r="32" spans="1:39" ht="12.95" customHeight="1">
      <c r="A32" s="585"/>
      <c r="B32" s="604"/>
      <c r="F32" s="39"/>
      <c r="G32" s="1134"/>
      <c r="H32" s="2105"/>
      <c r="I32" s="2105"/>
      <c r="J32" s="2105"/>
      <c r="K32" s="2105"/>
      <c r="L32" s="2105"/>
      <c r="M32" s="1130" t="str">
        <f t="shared" si="2"/>
        <v>10</v>
      </c>
      <c r="N32" s="607" t="str">
        <f t="shared" si="2"/>
        <v>Redditi, potere d'acquisto e fiscalità</v>
      </c>
      <c r="S32" s="586"/>
      <c r="T32" s="585"/>
      <c r="U32" s="611"/>
      <c r="V32" s="612"/>
      <c r="W32" s="612"/>
      <c r="X32" s="1109"/>
      <c r="Y32" s="511"/>
      <c r="Z32" s="1108" t="s">
        <v>595</v>
      </c>
      <c r="AA32" s="1088" t="s">
        <v>189</v>
      </c>
      <c r="AB32" s="1106" t="s">
        <v>552</v>
      </c>
      <c r="AC32" s="1088" t="s">
        <v>193</v>
      </c>
      <c r="AD32" s="597"/>
      <c r="AE32" s="585"/>
      <c r="AF32" s="585"/>
      <c r="AG32" s="585"/>
      <c r="AH32" s="607"/>
      <c r="AJ32" s="607"/>
      <c r="AK32" s="607"/>
      <c r="AL32" s="607"/>
      <c r="AM32" s="607"/>
    </row>
    <row r="33" spans="1:39" ht="12.95" customHeight="1">
      <c r="A33" s="585"/>
      <c r="B33" s="604"/>
      <c r="F33" s="39"/>
      <c r="G33" s="1130" t="str">
        <f t="shared" si="3" ref="G33:H35">Z31</f>
        <v>3</v>
      </c>
      <c r="H33" s="39" t="str">
        <f t="shared" si="3"/>
        <v>Attività economiche principali</v>
      </c>
      <c r="I33" s="39"/>
      <c r="J33" s="39"/>
      <c r="K33" s="39"/>
      <c r="L33" s="39"/>
      <c r="M33" s="1130" t="str">
        <f t="shared" si="2"/>
        <v>11</v>
      </c>
      <c r="N33" s="607" t="str">
        <f t="shared" si="2"/>
        <v>Fabbisogno di superfici commerciali</v>
      </c>
      <c r="S33" s="586"/>
      <c r="T33" s="585"/>
      <c r="U33" s="611"/>
      <c r="V33" s="612"/>
      <c r="W33" s="612"/>
      <c r="X33" s="589"/>
      <c r="Y33" s="511"/>
      <c r="Z33" s="1106" t="s">
        <v>517</v>
      </c>
      <c r="AA33" s="1088" t="s">
        <v>313</v>
      </c>
      <c r="AB33" s="1107" t="s">
        <v>596</v>
      </c>
      <c r="AC33" s="1088" t="s">
        <v>192</v>
      </c>
      <c r="AD33" s="597"/>
      <c r="AE33" s="585"/>
      <c r="AF33" s="585"/>
      <c r="AG33" s="585"/>
      <c r="AH33" s="607"/>
      <c r="AJ33" s="607"/>
      <c r="AK33" s="607"/>
      <c r="AL33" s="607"/>
      <c r="AM33" s="607"/>
    </row>
    <row r="34" spans="1:39" ht="12.95" customHeight="1">
      <c r="A34" s="585"/>
      <c r="B34" s="604"/>
      <c r="F34" s="39"/>
      <c r="G34" s="1130" t="str">
        <f t="shared" si="3"/>
        <v>4</v>
      </c>
      <c r="H34" s="39" t="str">
        <f t="shared" si="3"/>
        <v>Distribuzione attività economiche</v>
      </c>
      <c r="I34" s="39"/>
      <c r="J34" s="39"/>
      <c r="K34" s="39"/>
      <c r="L34" s="39"/>
      <c r="M34" s="1130" t="str">
        <f t="shared" si="2"/>
        <v>12</v>
      </c>
      <c r="N34" s="607" t="str">
        <f t="shared" si="2"/>
        <v>Affitti di mercato e livello dei prezzi</v>
      </c>
      <c r="S34" s="586"/>
      <c r="T34" s="585"/>
      <c r="U34" s="611"/>
      <c r="V34" s="612"/>
      <c r="W34" s="612"/>
      <c r="X34" s="589"/>
      <c r="Y34" s="511"/>
      <c r="Z34" s="1105" t="s">
        <v>530</v>
      </c>
      <c r="AA34" s="1088" t="s">
        <v>303</v>
      </c>
      <c r="AB34" s="1106" t="s">
        <v>597</v>
      </c>
      <c r="AC34" s="1088" t="s">
        <v>171</v>
      </c>
      <c r="AD34" s="597"/>
      <c r="AE34" s="585"/>
      <c r="AF34" s="585"/>
      <c r="AG34" s="585"/>
      <c r="AH34" s="607"/>
      <c r="AJ34" s="607"/>
      <c r="AK34" s="607"/>
      <c r="AL34" s="607"/>
      <c r="AM34" s="607"/>
    </row>
    <row r="35" spans="1:39" ht="12.95" customHeight="1">
      <c r="A35" s="585"/>
      <c r="B35" s="604"/>
      <c r="F35" s="39"/>
      <c r="G35" s="1130" t="str">
        <f t="shared" si="3"/>
        <v>5</v>
      </c>
      <c r="H35" s="2104" t="str">
        <f t="shared" si="3"/>
        <v>Segmenti di domanda nel mercato delle superfici d'ufficio</v>
      </c>
      <c r="I35" s="2104"/>
      <c r="J35" s="2104"/>
      <c r="K35" s="2104"/>
      <c r="L35" s="430"/>
      <c r="M35" s="1130" t="str">
        <f t="shared" si="2"/>
        <v>13</v>
      </c>
      <c r="N35" s="607" t="str">
        <f t="shared" si="2"/>
        <v>Posizione (raggiungibilità e pendolari)</v>
      </c>
      <c r="O35" s="1991"/>
      <c r="P35" s="1991"/>
      <c r="Q35" s="1991"/>
      <c r="R35" s="1991"/>
      <c r="S35" s="586"/>
      <c r="T35" s="585"/>
      <c r="U35" s="611"/>
      <c r="V35" s="612"/>
      <c r="W35" s="612"/>
      <c r="X35" s="589"/>
      <c r="Y35" s="511"/>
      <c r="Z35" s="1105" t="s">
        <v>534</v>
      </c>
      <c r="AA35" s="1088" t="s">
        <v>275</v>
      </c>
      <c r="AB35" s="1105" t="s">
        <v>598</v>
      </c>
      <c r="AC35" s="1088" t="s">
        <v>143</v>
      </c>
      <c r="AD35" s="597"/>
      <c r="AE35" s="585"/>
      <c r="AF35" s="585"/>
      <c r="AG35" s="585"/>
      <c r="AH35" s="607"/>
      <c r="AI35" s="607"/>
      <c r="AJ35" s="607"/>
      <c r="AK35" s="607"/>
      <c r="AL35" s="607"/>
      <c r="AM35" s="607"/>
    </row>
    <row r="36" spans="1:39" ht="12.95" customHeight="1">
      <c r="A36" s="585"/>
      <c r="B36" s="604"/>
      <c r="C36" s="609"/>
      <c r="H36" s="2104"/>
      <c r="I36" s="2104"/>
      <c r="J36" s="2104"/>
      <c r="K36" s="2104"/>
      <c r="L36" s="430"/>
      <c r="M36" s="1130" t="str">
        <f t="shared" si="2"/>
        <v>14</v>
      </c>
      <c r="N36" s="607" t="str">
        <f t="shared" si="2"/>
        <v>Riserve di zone edificabili</v>
      </c>
      <c r="O36" s="1991"/>
      <c r="P36" s="1991"/>
      <c r="Q36" s="1991"/>
      <c r="R36" s="1991"/>
      <c r="S36" s="586"/>
      <c r="T36" s="585"/>
      <c r="U36" s="612"/>
      <c r="V36" s="612"/>
      <c r="W36" s="612"/>
      <c r="X36" s="589"/>
      <c r="Y36" s="589"/>
      <c r="Z36" s="589"/>
      <c r="AA36" s="597"/>
      <c r="AB36" s="1132" t="s">
        <v>599</v>
      </c>
      <c r="AC36" s="610" t="s">
        <v>600</v>
      </c>
      <c r="AD36" s="597"/>
      <c r="AE36" s="585"/>
      <c r="AF36" s="585"/>
      <c r="AG36" s="585"/>
      <c r="AH36" s="607"/>
      <c r="AI36" s="607"/>
      <c r="AJ36" s="607"/>
      <c r="AK36" s="607"/>
      <c r="AL36" s="607"/>
      <c r="AM36" s="607"/>
    </row>
    <row r="37" spans="1:39" ht="12.95" customHeight="1">
      <c r="A37" s="585"/>
      <c r="B37" s="604"/>
      <c r="C37" s="606"/>
      <c r="D37" s="606"/>
      <c r="E37" s="606"/>
      <c r="F37" s="606"/>
      <c r="G37" s="1130" t="str">
        <f>Z34</f>
        <v>6</v>
      </c>
      <c r="H37" s="2104" t="str">
        <f>AA34</f>
        <v>Segmenti di domanda nel mercato delle superfici di vendita</v>
      </c>
      <c r="I37" s="2104"/>
      <c r="J37" s="2104"/>
      <c r="K37" s="2104"/>
      <c r="L37" s="2104"/>
      <c r="M37" s="1130" t="str">
        <f t="shared" si="2"/>
        <v>15</v>
      </c>
      <c r="N37" s="2107" t="str">
        <f t="shared" si="2"/>
        <v>Scenari 2040 (scenario «Pianificazione invariata»)</v>
      </c>
      <c r="O37" s="2107"/>
      <c r="P37" s="2107"/>
      <c r="Q37" s="2107"/>
      <c r="S37" s="586"/>
      <c r="T37" s="585"/>
      <c r="U37" s="585"/>
      <c r="V37" s="585"/>
      <c r="W37" s="585"/>
      <c r="X37" s="589"/>
      <c r="Y37" s="589"/>
      <c r="Z37" s="589"/>
      <c r="AA37" s="597"/>
      <c r="AB37" s="597"/>
      <c r="AC37" s="597"/>
      <c r="AD37" s="597"/>
      <c r="AE37" s="585"/>
      <c r="AF37" s="585"/>
      <c r="AG37" s="585"/>
      <c r="AH37" s="607"/>
      <c r="AI37" s="607"/>
      <c r="AJ37" s="607"/>
      <c r="AK37" s="607"/>
      <c r="AL37" s="607"/>
      <c r="AM37" s="607"/>
    </row>
    <row r="38" spans="1:39" ht="14.1" customHeight="1">
      <c r="A38" s="585"/>
      <c r="B38" s="604"/>
      <c r="C38" s="606"/>
      <c r="D38" s="606"/>
      <c r="E38" s="606"/>
      <c r="F38" s="606"/>
      <c r="G38" s="606"/>
      <c r="H38" s="2104"/>
      <c r="I38" s="2104"/>
      <c r="J38" s="2104"/>
      <c r="K38" s="2104"/>
      <c r="L38" s="2104"/>
      <c r="N38" s="2107"/>
      <c r="O38" s="2107"/>
      <c r="P38" s="2107"/>
      <c r="Q38" s="2107"/>
      <c r="S38" s="586"/>
      <c r="T38" s="585"/>
      <c r="U38" s="585"/>
      <c r="V38" s="585"/>
      <c r="W38" s="585"/>
      <c r="X38" s="589"/>
      <c r="Y38" s="589"/>
      <c r="Z38" s="589"/>
      <c r="AA38" s="508"/>
      <c r="AB38" s="597"/>
      <c r="AC38" s="597"/>
      <c r="AD38" s="597"/>
      <c r="AE38" s="585"/>
      <c r="AF38" s="585"/>
      <c r="AG38" s="585"/>
      <c r="AH38" s="607"/>
      <c r="AI38" s="607"/>
      <c r="AJ38" s="607"/>
      <c r="AK38" s="607"/>
      <c r="AL38" s="607"/>
      <c r="AM38" s="607"/>
    </row>
    <row r="39" spans="1:39" ht="14.1" customHeight="1">
      <c r="A39" s="585"/>
      <c r="B39" s="604"/>
      <c r="C39" s="606"/>
      <c r="D39" s="606"/>
      <c r="E39" s="606"/>
      <c r="F39" s="606"/>
      <c r="G39" s="606"/>
      <c r="H39" s="606"/>
      <c r="I39" s="606"/>
      <c r="J39" s="606"/>
      <c r="K39" s="606"/>
      <c r="L39" s="606"/>
      <c r="S39" s="586"/>
      <c r="T39" s="585"/>
      <c r="U39" s="585"/>
      <c r="V39" s="585"/>
      <c r="W39" s="585"/>
      <c r="X39" s="589"/>
      <c r="Y39" s="589"/>
      <c r="Z39" s="589"/>
      <c r="AA39" s="597"/>
      <c r="AB39" s="597"/>
      <c r="AC39" s="597"/>
      <c r="AD39" s="597"/>
      <c r="AE39" s="585"/>
      <c r="AF39" s="585"/>
      <c r="AG39" s="585"/>
      <c r="AH39" s="607"/>
      <c r="AI39" s="607"/>
      <c r="AJ39" s="607"/>
      <c r="AK39" s="607"/>
      <c r="AL39" s="607"/>
      <c r="AM39" s="607"/>
    </row>
    <row r="40" spans="1:39" ht="4.5" customHeight="1">
      <c r="A40" s="585"/>
      <c r="B40" s="613"/>
      <c r="C40" s="2101"/>
      <c r="D40" s="2101"/>
      <c r="E40" s="2101"/>
      <c r="F40" s="2101"/>
      <c r="G40" s="2101"/>
      <c r="H40" s="2101"/>
      <c r="I40" s="2101"/>
      <c r="J40" s="2101"/>
      <c r="K40" s="2101"/>
      <c r="L40" s="2101"/>
      <c r="M40" s="1103"/>
      <c r="N40" s="731"/>
      <c r="O40" s="731"/>
      <c r="P40" s="731"/>
      <c r="Q40" s="731"/>
      <c r="R40" s="731"/>
      <c r="S40" s="595"/>
      <c r="T40" s="594"/>
      <c r="U40" s="585"/>
      <c r="V40" s="585"/>
      <c r="W40" s="585"/>
      <c r="X40" s="589"/>
      <c r="Y40" s="1144"/>
      <c r="Z40" s="1145"/>
      <c r="AA40" s="1146"/>
      <c r="AB40" s="1146"/>
      <c r="AC40" s="1146"/>
      <c r="AD40" s="597"/>
      <c r="AE40" s="585"/>
      <c r="AF40" s="585"/>
      <c r="AG40" s="585"/>
      <c r="AH40" s="607"/>
      <c r="AI40" s="607"/>
      <c r="AJ40" s="607"/>
      <c r="AK40" s="607"/>
      <c r="AL40" s="607"/>
      <c r="AM40" s="607"/>
    </row>
    <row r="41" spans="1:39" ht="9.95" customHeight="1">
      <c r="A41" s="585"/>
      <c r="B41" s="613"/>
      <c r="C41" s="726" t="s">
        <v>2</v>
      </c>
      <c r="D41" s="725"/>
      <c r="E41" s="725"/>
      <c r="F41" s="725"/>
      <c r="G41" s="726" t="str">
        <f>AA41</f>
        <v>Panoramica comunale aziende: Città di Biasca</v>
      </c>
      <c r="I41" s="727"/>
      <c r="J41" s="727"/>
      <c r="K41" s="727"/>
      <c r="L41" s="727"/>
      <c r="M41" s="727"/>
      <c r="N41" s="728"/>
      <c r="O41" s="728"/>
      <c r="P41" s="728"/>
      <c r="Q41" s="728"/>
      <c r="R41" s="729" t="str">
        <f>AC41</f>
        <v>1° trimestre 2024</v>
      </c>
      <c r="S41" s="595"/>
      <c r="T41" s="594"/>
      <c r="U41" s="585"/>
      <c r="V41" s="585"/>
      <c r="W41" s="585"/>
      <c r="X41" s="589"/>
      <c r="Y41" s="1133" t="s">
        <v>2</v>
      </c>
      <c r="Z41" s="589"/>
      <c r="AA41" s="1133" t="s">
        <v>510</v>
      </c>
      <c r="AB41" s="1133"/>
      <c r="AC41" s="1143" t="s">
        <v>509</v>
      </c>
      <c r="AD41" s="597"/>
      <c r="AE41" s="585"/>
      <c r="AF41" s="585"/>
      <c r="AG41" s="585"/>
      <c r="AH41" s="607"/>
      <c r="AI41" s="607"/>
      <c r="AJ41" s="607"/>
      <c r="AK41" s="607"/>
      <c r="AL41" s="607"/>
      <c r="AM41" s="607"/>
    </row>
    <row r="42" spans="1:39" ht="9.95" customHeight="1">
      <c r="A42" s="585"/>
      <c r="B42" s="613"/>
      <c r="C42" s="726" t="s">
        <v>3</v>
      </c>
      <c r="D42" s="725"/>
      <c r="E42" s="725"/>
      <c r="F42" s="725"/>
      <c r="G42" s="725"/>
      <c r="H42" s="725"/>
      <c r="I42" s="725"/>
      <c r="J42" s="725"/>
      <c r="K42" s="725"/>
      <c r="L42" s="725"/>
      <c r="M42" s="725"/>
      <c r="N42" s="595"/>
      <c r="O42" s="595"/>
      <c r="P42" s="595"/>
      <c r="Q42" s="595"/>
      <c r="R42" s="595"/>
      <c r="S42" s="595"/>
      <c r="T42" s="594"/>
      <c r="U42" s="585"/>
      <c r="V42" s="585"/>
      <c r="W42" s="585"/>
      <c r="X42" s="589"/>
      <c r="Y42" s="1133" t="s">
        <v>3</v>
      </c>
      <c r="Z42" s="589"/>
      <c r="AA42" s="614"/>
      <c r="AB42" s="614"/>
      <c r="AC42" s="1143" t="s">
        <v>601</v>
      </c>
      <c r="AD42" s="597"/>
      <c r="AE42" s="585"/>
      <c r="AF42" s="585"/>
      <c r="AG42" s="585"/>
      <c r="AH42" s="607"/>
      <c r="AI42" s="607"/>
      <c r="AJ42" s="607"/>
      <c r="AK42" s="607"/>
      <c r="AL42" s="607"/>
      <c r="AM42" s="607"/>
    </row>
    <row r="43" spans="1:39" ht="8.1" customHeight="1">
      <c r="A43" s="585"/>
      <c r="B43" s="613"/>
      <c r="C43" s="725"/>
      <c r="D43" s="725"/>
      <c r="E43" s="725"/>
      <c r="F43" s="725"/>
      <c r="G43" s="725"/>
      <c r="H43" s="725"/>
      <c r="I43" s="725"/>
      <c r="J43" s="725"/>
      <c r="K43" s="725"/>
      <c r="L43" s="725"/>
      <c r="M43" s="725"/>
      <c r="N43" s="595"/>
      <c r="O43" s="595"/>
      <c r="P43" s="595"/>
      <c r="Q43" s="595"/>
      <c r="R43" s="595"/>
      <c r="S43" s="595"/>
      <c r="T43" s="594"/>
      <c r="U43" s="585"/>
      <c r="V43" s="585"/>
      <c r="W43" s="585"/>
      <c r="X43" s="589"/>
      <c r="Y43" s="589"/>
      <c r="Z43" s="589"/>
      <c r="AA43" s="614"/>
      <c r="AB43" s="614"/>
      <c r="AC43" s="597"/>
      <c r="AD43" s="597"/>
      <c r="AE43" s="585"/>
      <c r="AF43" s="585"/>
      <c r="AG43" s="585"/>
      <c r="AH43" s="607"/>
      <c r="AI43" s="607"/>
      <c r="AJ43" s="607"/>
      <c r="AK43" s="607"/>
      <c r="AL43" s="607"/>
      <c r="AM43" s="607"/>
    </row>
    <row r="44" spans="1:33" ht="14.25">
      <c r="A44" s="585"/>
      <c r="B44" s="585"/>
      <c r="C44" s="585"/>
      <c r="D44" s="585"/>
      <c r="E44" s="585"/>
      <c r="F44" s="585"/>
      <c r="G44" s="585"/>
      <c r="H44" s="585"/>
      <c r="I44" s="585"/>
      <c r="J44" s="585"/>
      <c r="K44" s="585"/>
      <c r="L44" s="585"/>
      <c r="M44" s="585"/>
      <c r="N44" s="585"/>
      <c r="O44" s="585"/>
      <c r="P44" s="585"/>
      <c r="Q44" s="585"/>
      <c r="R44" s="585"/>
      <c r="S44" s="585"/>
      <c r="T44" s="585"/>
      <c r="U44" s="585"/>
      <c r="V44" s="585"/>
      <c r="W44" s="585"/>
      <c r="X44" s="585"/>
      <c r="Y44" s="585"/>
      <c r="Z44" s="585"/>
      <c r="AA44" s="585"/>
      <c r="AB44" s="585"/>
      <c r="AC44" s="585"/>
      <c r="AD44" s="585"/>
      <c r="AE44" s="585"/>
      <c r="AF44" s="585"/>
      <c r="AG44" s="585"/>
    </row>
    <row r="45" spans="1:33" ht="14.25">
      <c r="A45" s="585"/>
      <c r="B45" s="585"/>
      <c r="C45" s="585"/>
      <c r="D45" s="585"/>
      <c r="E45" s="585"/>
      <c r="F45" s="585"/>
      <c r="G45" s="585"/>
      <c r="H45" s="585"/>
      <c r="I45" s="585"/>
      <c r="J45" s="585"/>
      <c r="K45" s="585"/>
      <c r="L45" s="585"/>
      <c r="M45" s="585"/>
      <c r="N45" s="585"/>
      <c r="O45" s="585"/>
      <c r="P45" s="585"/>
      <c r="Q45" s="585"/>
      <c r="R45" s="585"/>
      <c r="S45" s="585"/>
      <c r="T45" s="585"/>
      <c r="U45" s="585"/>
      <c r="V45" s="585"/>
      <c r="W45" s="585"/>
      <c r="X45" s="589"/>
      <c r="Y45" s="589"/>
      <c r="Z45" s="589"/>
      <c r="AA45" s="589"/>
      <c r="AB45" s="589"/>
      <c r="AC45" s="589"/>
      <c r="AD45" s="589"/>
      <c r="AE45" s="585"/>
      <c r="AF45" s="585"/>
      <c r="AG45" s="585"/>
    </row>
    <row r="46" spans="1:33" ht="14.25">
      <c r="A46" s="585"/>
      <c r="B46" s="588"/>
      <c r="C46" s="588"/>
      <c r="D46" s="588"/>
      <c r="E46" s="588"/>
      <c r="F46" s="588"/>
      <c r="G46" s="588"/>
      <c r="H46" s="588"/>
      <c r="I46" s="588"/>
      <c r="J46" s="588"/>
      <c r="K46" s="588"/>
      <c r="L46" s="588"/>
      <c r="M46" s="588"/>
      <c r="N46" s="588"/>
      <c r="O46" s="588"/>
      <c r="P46" s="588"/>
      <c r="Q46" s="588"/>
      <c r="R46" s="588"/>
      <c r="S46" s="585"/>
      <c r="T46" s="585"/>
      <c r="U46" s="585"/>
      <c r="V46" s="585"/>
      <c r="W46" s="585"/>
      <c r="X46" s="589"/>
      <c r="Y46" s="589"/>
      <c r="Z46" s="589"/>
      <c r="AA46" s="511" t="s">
        <v>4</v>
      </c>
      <c r="AB46" s="511"/>
      <c r="AC46" s="511" t="s">
        <v>5</v>
      </c>
      <c r="AD46" s="589"/>
      <c r="AE46" s="585"/>
      <c r="AF46" s="585"/>
      <c r="AG46" s="585"/>
    </row>
    <row r="47" spans="1:33" ht="14.25">
      <c r="A47" s="585"/>
      <c r="B47" s="588"/>
      <c r="C47" s="588"/>
      <c r="D47" s="588"/>
      <c r="E47" s="588"/>
      <c r="F47" s="588"/>
      <c r="G47" s="588"/>
      <c r="H47" s="588"/>
      <c r="I47" s="588"/>
      <c r="J47" s="588"/>
      <c r="K47" s="588"/>
      <c r="L47" s="588"/>
      <c r="M47" s="588"/>
      <c r="N47" s="588"/>
      <c r="O47" s="588"/>
      <c r="P47" s="588"/>
      <c r="Q47" s="588"/>
      <c r="R47" s="588"/>
      <c r="S47" s="585"/>
      <c r="T47" s="585"/>
      <c r="U47" s="585"/>
      <c r="V47" s="585"/>
      <c r="W47" s="585"/>
      <c r="X47" s="589"/>
      <c r="Y47" s="589"/>
      <c r="Z47" s="589"/>
      <c r="AA47" s="512">
        <v>717800</v>
      </c>
      <c r="AB47" s="512"/>
      <c r="AC47" s="512">
        <v>135400</v>
      </c>
      <c r="AD47" s="589"/>
      <c r="AE47" s="585"/>
      <c r="AF47" s="585"/>
      <c r="AG47" s="585"/>
    </row>
    <row r="48" spans="1:33" ht="14.25">
      <c r="A48" s="585"/>
      <c r="B48" s="588"/>
      <c r="C48" s="588"/>
      <c r="D48" s="588"/>
      <c r="E48" s="588"/>
      <c r="F48" s="588"/>
      <c r="G48" s="588"/>
      <c r="H48" s="588"/>
      <c r="I48" s="588"/>
      <c r="J48" s="588"/>
      <c r="K48" s="588"/>
      <c r="L48" s="588"/>
      <c r="M48" s="588"/>
      <c r="N48" s="588"/>
      <c r="O48" s="588"/>
      <c r="P48" s="588"/>
      <c r="Q48" s="588"/>
      <c r="R48" s="588"/>
      <c r="S48" s="585"/>
      <c r="T48" s="585"/>
      <c r="U48" s="585"/>
      <c r="V48" s="585"/>
      <c r="W48" s="585"/>
      <c r="X48" s="589"/>
      <c r="Y48" s="589"/>
      <c r="Z48" s="589"/>
      <c r="AA48" s="589"/>
      <c r="AB48" s="589"/>
      <c r="AC48" s="589"/>
      <c r="AD48" s="589"/>
      <c r="AE48" s="585"/>
      <c r="AF48" s="585"/>
      <c r="AG48" s="585"/>
    </row>
    <row r="49" spans="1:33" ht="14.25">
      <c r="A49" s="585"/>
      <c r="B49" s="588"/>
      <c r="C49" s="588"/>
      <c r="D49" s="588"/>
      <c r="E49" s="588"/>
      <c r="F49" s="588"/>
      <c r="G49" s="588"/>
      <c r="H49" s="588"/>
      <c r="I49" s="588"/>
      <c r="J49" s="588"/>
      <c r="K49" s="588"/>
      <c r="L49" s="588"/>
      <c r="M49" s="588"/>
      <c r="N49" s="588"/>
      <c r="O49" s="588"/>
      <c r="P49" s="588"/>
      <c r="Q49" s="588"/>
      <c r="R49" s="588"/>
      <c r="S49" s="585"/>
      <c r="T49" s="585"/>
      <c r="U49" s="585"/>
      <c r="V49" s="585"/>
      <c r="W49" s="585"/>
      <c r="X49" s="1142" t="s">
        <v>0</v>
      </c>
      <c r="Y49" s="1142"/>
      <c r="Z49" s="585"/>
      <c r="AA49" s="585"/>
      <c r="AB49" s="585"/>
      <c r="AC49" s="585"/>
      <c r="AD49" s="585"/>
      <c r="AE49" s="585"/>
      <c r="AF49" s="585"/>
      <c r="AG49" s="585"/>
    </row>
    <row r="50" spans="1:33" ht="14.25">
      <c r="A50" s="585"/>
      <c r="B50" s="588"/>
      <c r="C50" s="588"/>
      <c r="D50" s="588"/>
      <c r="E50" s="588"/>
      <c r="F50" s="588"/>
      <c r="G50" s="588"/>
      <c r="H50" s="588"/>
      <c r="I50" s="588"/>
      <c r="J50" s="588"/>
      <c r="K50" s="588"/>
      <c r="L50" s="588"/>
      <c r="M50" s="588"/>
      <c r="N50" s="588"/>
      <c r="O50" s="588"/>
      <c r="P50" s="588"/>
      <c r="Q50" s="588"/>
      <c r="R50" s="588"/>
      <c r="S50" s="585"/>
      <c r="T50" s="585"/>
      <c r="U50" s="585"/>
      <c r="V50" s="585"/>
      <c r="W50" s="585"/>
      <c r="X50" s="585"/>
      <c r="Y50" s="585"/>
      <c r="Z50" s="585"/>
      <c r="AA50" s="585"/>
      <c r="AB50" s="585"/>
      <c r="AC50" s="585"/>
      <c r="AD50" s="585"/>
      <c r="AE50" s="585"/>
      <c r="AF50" s="585"/>
      <c r="AG50" s="585"/>
    </row>
  </sheetData>
  <sheetProtection selectLockedCells="1"/>
  <mergeCells count="9">
    <mergeCell ref="C40:L40"/>
    <mergeCell ref="C1:K1"/>
    <mergeCell ref="K18:R18"/>
    <mergeCell ref="H29:L30"/>
    <mergeCell ref="H31:L32"/>
    <mergeCell ref="G5:R6"/>
    <mergeCell ref="H37:L38"/>
    <mergeCell ref="H35:K36"/>
    <mergeCell ref="N37:Q38"/>
  </mergeCells>
  <pageMargins left="0.78740157480315" right="0.590551181102362" top="0.15748031496063" bottom="0.15748031496063" header="0.31496062992126" footer="0"/>
  <pageSetup fitToHeight="0" orientation="portrait" paperSize="9" scale="83" r:id="rId2"/>
  <headerFooter alignWithMargins="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4ec3e86-f430-43f5-9765-4e4bba77ee67}">
  <sheetPr codeName="Tabelle62">
    <outlinePr summaryRight="0"/>
  </sheetPr>
  <dimension ref="A1:CK198"/>
  <sheetViews>
    <sheetView workbookViewId="0" topLeftCell="A1"/>
  </sheetViews>
  <sheetFormatPr defaultColWidth="11.005" defaultRowHeight="14.25"/>
  <cols>
    <col min="1" max="1" width="4.625" style="215" customWidth="1"/>
    <col min="2" max="2" width="2.625" style="215" customWidth="1"/>
    <col min="3" max="3" width="3.125" style="215" customWidth="1"/>
    <col min="4" max="4" width="2.625" style="215" customWidth="1"/>
    <col min="5" max="5" width="3.875" style="215" customWidth="1"/>
    <col min="6" max="6" width="2.375" style="215" customWidth="1"/>
    <col min="7" max="8" width="3.125" style="215" customWidth="1"/>
    <col min="9" max="10" width="2.875" style="215" customWidth="1"/>
    <col min="11" max="11" width="2.5" style="215" customWidth="1"/>
    <col min="12" max="13" width="1.25" style="215" customWidth="1"/>
    <col min="14" max="14" width="3.125" style="215" customWidth="1"/>
    <col min="15" max="15" width="1.5" style="215" customWidth="1"/>
    <col min="16" max="16" width="2.125" style="215" customWidth="1"/>
    <col min="17" max="19" width="3.125" style="215" customWidth="1"/>
    <col min="20" max="20" width="4.125" style="215" customWidth="1"/>
    <col min="21" max="23" width="3.125" style="215" customWidth="1"/>
    <col min="24" max="24" width="2.625" style="215" customWidth="1"/>
    <col min="25" max="26" width="2.875" style="215" customWidth="1"/>
    <col min="27" max="28" width="3.125" style="215" customWidth="1"/>
    <col min="29" max="29" width="2.875" style="215" customWidth="1"/>
    <col min="30" max="30" width="3.125" style="215" customWidth="1"/>
    <col min="31" max="31" width="2.625" style="215" customWidth="1"/>
    <col min="32" max="33" width="1.25" style="215" customWidth="1"/>
    <col min="34" max="34" width="3.125" style="215" customWidth="1"/>
    <col min="35" max="35" width="1.5" style="215" customWidth="1"/>
    <col min="36" max="36" width="2.125" style="215" customWidth="1"/>
    <col min="37" max="37" width="2" style="215" customWidth="1"/>
    <col min="38" max="38" width="2.25" style="215" customWidth="1"/>
    <col min="39" max="39" width="1.875" style="215" customWidth="1"/>
    <col min="40" max="41" width="2.625" style="215" customWidth="1"/>
    <col min="42" max="44" width="11" style="215"/>
    <col min="45" max="46" width="2.625" style="215" customWidth="1"/>
    <col min="47" max="47" width="28.5" style="215" customWidth="1"/>
    <col min="48" max="48" width="4.375" style="215" customWidth="1"/>
    <col min="49" max="49" width="8.125" style="215" customWidth="1"/>
    <col min="50" max="50" width="8.625" style="215" customWidth="1"/>
    <col min="51" max="51" width="8.875" style="215" bestFit="1" customWidth="1"/>
    <col min="52" max="52" width="10.75" style="215" bestFit="1" customWidth="1"/>
    <col min="53" max="72" width="8.125" style="215" customWidth="1"/>
    <col min="73" max="73" width="2.625" style="215" customWidth="1"/>
    <col min="74" max="16384" width="11" style="215"/>
  </cols>
  <sheetData>
    <row r="1" spans="1:78" ht="4.5" customHeight="1">
      <c r="A1" s="205"/>
      <c r="C1" s="2268" t="s">
        <v>0</v>
      </c>
      <c r="D1" s="2269"/>
      <c r="E1" s="2269"/>
      <c r="F1" s="2269"/>
      <c r="G1" s="2269"/>
      <c r="H1" s="2269"/>
      <c r="I1" s="2269"/>
      <c r="J1" s="2269"/>
      <c r="K1" s="2269"/>
      <c r="L1" s="2269"/>
      <c r="M1" s="2269"/>
      <c r="N1" s="2269"/>
      <c r="O1" s="2269"/>
      <c r="P1" s="2269"/>
      <c r="Q1" s="2269"/>
      <c r="R1" s="2269"/>
      <c r="S1" s="2269"/>
      <c r="T1" s="2269"/>
      <c r="U1" s="2269"/>
      <c r="V1" s="2269"/>
      <c r="W1" s="2269"/>
      <c r="X1" s="2269"/>
      <c r="Y1" s="2269"/>
      <c r="Z1" s="2269"/>
      <c r="AA1" s="2269"/>
      <c r="AB1" s="2269"/>
      <c r="AC1" s="2269"/>
      <c r="AD1" s="1102"/>
      <c r="AE1" s="1102"/>
      <c r="AF1" s="1102"/>
      <c r="AG1" s="1102"/>
      <c r="AH1" s="1102"/>
      <c r="AI1" s="1102"/>
      <c r="AJ1" s="1102"/>
      <c r="AK1" s="1102"/>
      <c r="AL1" s="1102"/>
      <c r="AM1" s="1102"/>
      <c r="AO1" s="205"/>
      <c r="AP1" s="205"/>
      <c r="AQ1" s="205"/>
      <c r="AR1" s="205"/>
      <c r="AS1" s="531"/>
      <c r="AT1" s="531"/>
      <c r="AU1" s="514"/>
      <c r="AV1" s="531"/>
      <c r="AW1" s="531"/>
      <c r="AX1" s="531"/>
      <c r="AY1" s="531"/>
      <c r="AZ1" s="531"/>
      <c r="BA1" s="531"/>
      <c r="BB1" s="531"/>
      <c r="BC1" s="531"/>
      <c r="BD1" s="531"/>
      <c r="BE1" s="531"/>
      <c r="BF1" s="531"/>
      <c r="BG1" s="531"/>
      <c r="BH1" s="531"/>
      <c r="BI1" s="531"/>
      <c r="BJ1" s="531"/>
      <c r="BK1" s="531"/>
      <c r="BL1" s="531"/>
      <c r="BM1" s="531"/>
      <c r="BN1" s="531"/>
      <c r="BO1" s="531"/>
      <c r="BP1" s="531"/>
      <c r="BQ1" s="531"/>
      <c r="BR1" s="531"/>
      <c r="BS1" s="531"/>
      <c r="BT1" s="531"/>
      <c r="BU1" s="531"/>
      <c r="BV1" s="531"/>
      <c r="BW1" s="531"/>
      <c r="BX1" s="205"/>
      <c r="BY1" s="205"/>
      <c r="BZ1" s="205"/>
    </row>
    <row r="2" spans="1:78" ht="4.5" customHeight="1">
      <c r="A2" s="205"/>
      <c r="C2" s="883"/>
      <c r="D2" s="884"/>
      <c r="E2" s="884"/>
      <c r="F2" s="884"/>
      <c r="G2" s="884"/>
      <c r="H2" s="884"/>
      <c r="I2" s="884"/>
      <c r="J2" s="884"/>
      <c r="K2" s="884"/>
      <c r="L2" s="884"/>
      <c r="M2" s="884"/>
      <c r="N2" s="884"/>
      <c r="O2" s="884"/>
      <c r="P2" s="884"/>
      <c r="Q2" s="884"/>
      <c r="R2" s="884"/>
      <c r="S2" s="884"/>
      <c r="T2" s="884"/>
      <c r="U2" s="884"/>
      <c r="V2" s="884"/>
      <c r="W2" s="884"/>
      <c r="X2" s="884"/>
      <c r="Y2" s="884"/>
      <c r="Z2" s="884"/>
      <c r="AA2" s="884"/>
      <c r="AB2" s="884"/>
      <c r="AC2" s="884"/>
      <c r="AD2" s="416"/>
      <c r="AE2" s="416"/>
      <c r="AF2" s="416"/>
      <c r="AG2" s="416"/>
      <c r="AH2" s="416"/>
      <c r="AI2" s="416"/>
      <c r="AJ2" s="416"/>
      <c r="AK2" s="416"/>
      <c r="AL2" s="416"/>
      <c r="AM2" s="416"/>
      <c r="AO2" s="205"/>
      <c r="AP2" s="205"/>
      <c r="AQ2" s="205"/>
      <c r="AR2" s="205"/>
      <c r="AS2" s="531"/>
      <c r="AT2" s="531"/>
      <c r="AU2" s="514"/>
      <c r="AV2" s="531"/>
      <c r="AW2" s="531"/>
      <c r="AX2" s="531"/>
      <c r="AY2" s="531"/>
      <c r="AZ2" s="531"/>
      <c r="BA2" s="531"/>
      <c r="BB2" s="531"/>
      <c r="BC2" s="531"/>
      <c r="BD2" s="531"/>
      <c r="BE2" s="531"/>
      <c r="BF2" s="531"/>
      <c r="BG2" s="531"/>
      <c r="BH2" s="531"/>
      <c r="BI2" s="531"/>
      <c r="BJ2" s="531"/>
      <c r="BK2" s="531"/>
      <c r="BL2" s="531"/>
      <c r="BM2" s="531"/>
      <c r="BN2" s="531"/>
      <c r="BO2" s="531"/>
      <c r="BP2" s="531"/>
      <c r="BQ2" s="531"/>
      <c r="BR2" s="531"/>
      <c r="BS2" s="531"/>
      <c r="BT2" s="531"/>
      <c r="BU2" s="531"/>
      <c r="BV2" s="531"/>
      <c r="BW2" s="531"/>
      <c r="BX2" s="205"/>
      <c r="BY2" s="205"/>
      <c r="BZ2" s="205"/>
    </row>
    <row r="3" spans="1:78" s="417" customFormat="1" ht="24.95" customHeight="1">
      <c r="A3" s="208"/>
      <c r="C3" s="885" t="str">
        <f>AT3</f>
        <v>6</v>
      </c>
      <c r="D3" s="878"/>
      <c r="E3" s="878"/>
      <c r="F3" s="878"/>
      <c r="G3" s="878"/>
      <c r="H3" s="878"/>
      <c r="I3" s="878"/>
      <c r="J3" s="878"/>
      <c r="L3" s="2271" t="str">
        <f>AU3</f>
        <v>Segmenti di domanda nel mercato delle superfici di vendita</v>
      </c>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15"/>
      <c r="AO3" s="208"/>
      <c r="AP3" s="208"/>
      <c r="AQ3" s="208"/>
      <c r="AR3" s="208"/>
      <c r="AS3" s="532"/>
      <c r="AT3" s="532" t="s">
        <v>530</v>
      </c>
      <c r="AU3" s="532" t="s">
        <v>303</v>
      </c>
      <c r="AV3" s="532"/>
      <c r="AW3" s="532"/>
      <c r="AX3" s="532"/>
      <c r="AY3" s="532"/>
      <c r="AZ3" s="532"/>
      <c r="BA3" s="532"/>
      <c r="BB3" s="2254"/>
      <c r="BC3" s="2254"/>
      <c r="BD3" s="2254"/>
      <c r="BE3" s="2254"/>
      <c r="BF3" s="2254"/>
      <c r="BG3" s="2254"/>
      <c r="BH3" s="2254"/>
      <c r="BI3" s="2254"/>
      <c r="BJ3" s="2254"/>
      <c r="BK3" s="2254"/>
      <c r="BL3" s="532"/>
      <c r="BM3" s="532"/>
      <c r="BN3" s="532"/>
      <c r="BO3" s="532"/>
      <c r="BP3" s="532"/>
      <c r="BQ3" s="532"/>
      <c r="BR3" s="532"/>
      <c r="BS3" s="1173" t="s">
        <v>215</v>
      </c>
      <c r="BT3" s="539" t="s">
        <v>460</v>
      </c>
      <c r="BU3" s="539"/>
      <c r="BV3" s="1093" t="s">
        <v>509</v>
      </c>
      <c r="BW3" s="532"/>
      <c r="BX3" s="205"/>
      <c r="BY3" s="205"/>
      <c r="BZ3" s="205"/>
    </row>
    <row r="4" spans="1:78" s="417" customFormat="1" ht="24.95" customHeight="1">
      <c r="A4" s="208"/>
      <c r="C4" s="885"/>
      <c r="D4" s="878"/>
      <c r="E4" s="878"/>
      <c r="F4" s="878"/>
      <c r="G4" s="878"/>
      <c r="H4" s="878"/>
      <c r="I4" s="878"/>
      <c r="J4" s="878"/>
      <c r="K4" s="878"/>
      <c r="L4" s="2271"/>
      <c r="M4" s="2271"/>
      <c r="N4" s="2271"/>
      <c r="O4" s="2271"/>
      <c r="P4" s="2271"/>
      <c r="Q4" s="2271"/>
      <c r="R4" s="2271"/>
      <c r="S4" s="2271"/>
      <c r="T4" s="2271"/>
      <c r="U4" s="2271"/>
      <c r="V4" s="2271"/>
      <c r="W4" s="2271"/>
      <c r="X4" s="2271"/>
      <c r="Y4" s="2271"/>
      <c r="Z4" s="2271"/>
      <c r="AA4" s="2271"/>
      <c r="AB4" s="2271"/>
      <c r="AC4" s="2271"/>
      <c r="AD4" s="2271"/>
      <c r="AE4" s="2271"/>
      <c r="AF4" s="2271"/>
      <c r="AG4" s="2271"/>
      <c r="AH4" s="2271"/>
      <c r="AI4" s="2271"/>
      <c r="AJ4" s="2271"/>
      <c r="AK4" s="2271"/>
      <c r="AL4" s="2271"/>
      <c r="AM4" s="2271"/>
      <c r="AN4" s="215"/>
      <c r="AO4" s="208"/>
      <c r="AP4" s="208"/>
      <c r="AQ4" s="208"/>
      <c r="AR4" s="208"/>
      <c r="AS4" s="532"/>
      <c r="AT4" s="532"/>
      <c r="AU4" s="532"/>
      <c r="AV4" s="532"/>
      <c r="AW4" s="532"/>
      <c r="AX4" s="532"/>
      <c r="AY4" s="532"/>
      <c r="AZ4" s="849"/>
      <c r="BA4" s="850"/>
      <c r="BB4" s="934"/>
      <c r="BC4" s="934"/>
      <c r="BD4" s="934"/>
      <c r="BE4" s="934"/>
      <c r="BF4" s="934"/>
      <c r="BG4" s="934"/>
      <c r="BH4" s="934"/>
      <c r="BI4" s="934"/>
      <c r="BJ4" s="934"/>
      <c r="BK4" s="934"/>
      <c r="BL4" s="532"/>
      <c r="BM4" s="532"/>
      <c r="BN4" s="532"/>
      <c r="BO4" s="532"/>
      <c r="BP4" s="532"/>
      <c r="BQ4" s="532"/>
      <c r="BR4" s="532"/>
      <c r="BS4" s="532"/>
      <c r="BT4" s="532"/>
      <c r="BU4" s="532"/>
      <c r="BV4" s="532"/>
      <c r="BW4" s="532"/>
      <c r="BX4" s="205"/>
      <c r="BY4" s="205"/>
      <c r="BZ4" s="205"/>
    </row>
    <row r="5" spans="1:78" s="417" customFormat="1" ht="24.95" customHeight="1">
      <c r="A5" s="208"/>
      <c r="C5" s="886"/>
      <c r="D5" s="887"/>
      <c r="E5" s="887"/>
      <c r="F5" s="887"/>
      <c r="G5" s="887"/>
      <c r="H5" s="887"/>
      <c r="I5" s="887"/>
      <c r="J5" s="887"/>
      <c r="K5" s="887"/>
      <c r="L5" s="887"/>
      <c r="M5" s="887"/>
      <c r="N5" s="887"/>
      <c r="O5" s="887"/>
      <c r="P5" s="887"/>
      <c r="Q5" s="887"/>
      <c r="R5" s="887"/>
      <c r="S5" s="887"/>
      <c r="T5" s="887"/>
      <c r="U5" s="887"/>
      <c r="V5" s="887"/>
      <c r="W5" s="887"/>
      <c r="X5" s="887"/>
      <c r="Y5" s="887"/>
      <c r="Z5" s="887"/>
      <c r="AA5" s="887"/>
      <c r="AB5" s="887"/>
      <c r="AC5" s="887"/>
      <c r="AD5" s="887"/>
      <c r="AE5" s="887"/>
      <c r="AF5" s="887"/>
      <c r="AG5" s="887"/>
      <c r="AH5" s="887"/>
      <c r="AI5" s="887"/>
      <c r="AJ5" s="887"/>
      <c r="AK5" s="887"/>
      <c r="AL5" s="851"/>
      <c r="AM5" s="852"/>
      <c r="AN5" s="215"/>
      <c r="AO5" s="208"/>
      <c r="AP5" s="208"/>
      <c r="AQ5" s="208"/>
      <c r="AR5" s="208"/>
      <c r="AS5" s="532"/>
      <c r="AT5" s="1166"/>
      <c r="AU5" s="1166"/>
      <c r="AV5" s="1166"/>
      <c r="AW5" s="1166"/>
      <c r="AX5" s="1166"/>
      <c r="AY5" s="1166"/>
      <c r="AZ5" s="1167"/>
      <c r="BA5" s="1168"/>
      <c r="BB5" s="1169"/>
      <c r="BC5" s="1169"/>
      <c r="BD5" s="1169"/>
      <c r="BE5" s="1169"/>
      <c r="BF5" s="1169"/>
      <c r="BG5" s="1169"/>
      <c r="BH5" s="1169"/>
      <c r="BI5" s="1169"/>
      <c r="BJ5" s="1169"/>
      <c r="BK5" s="1169"/>
      <c r="BL5" s="1166"/>
      <c r="BM5" s="1166"/>
      <c r="BN5" s="1166"/>
      <c r="BO5" s="1166"/>
      <c r="BP5" s="1166"/>
      <c r="BQ5" s="1166"/>
      <c r="BR5" s="1166"/>
      <c r="BS5" s="1166"/>
      <c r="BT5" s="1166"/>
      <c r="BU5" s="1166"/>
      <c r="BV5" s="1166"/>
      <c r="BW5" s="532"/>
      <c r="BX5" s="205"/>
      <c r="BY5" s="205"/>
      <c r="BZ5" s="205"/>
    </row>
    <row r="6" spans="1:78" s="241" customFormat="1" ht="6" customHeight="1">
      <c r="A6" s="210"/>
      <c r="C6" s="2270"/>
      <c r="D6" s="2270"/>
      <c r="E6" s="2270"/>
      <c r="F6" s="2270"/>
      <c r="G6" s="2270"/>
      <c r="H6" s="2270"/>
      <c r="I6" s="2270"/>
      <c r="J6" s="2270"/>
      <c r="K6" s="2270"/>
      <c r="L6" s="2270"/>
      <c r="M6" s="2270"/>
      <c r="N6" s="2270"/>
      <c r="O6" s="2270"/>
      <c r="P6" s="2270"/>
      <c r="Q6" s="2270"/>
      <c r="R6" s="2270"/>
      <c r="S6" s="2270"/>
      <c r="T6" s="2270"/>
      <c r="U6" s="2270"/>
      <c r="V6" s="2270"/>
      <c r="W6" s="2270"/>
      <c r="X6" s="2270"/>
      <c r="Y6" s="2270"/>
      <c r="Z6" s="2270"/>
      <c r="AA6" s="2270"/>
      <c r="AB6" s="2270"/>
      <c r="AC6" s="2270"/>
      <c r="AD6" s="2270"/>
      <c r="AE6" s="2270"/>
      <c r="AF6" s="2270"/>
      <c r="AG6" s="2270"/>
      <c r="AH6" s="2270"/>
      <c r="AI6" s="2270"/>
      <c r="AJ6" s="2270"/>
      <c r="AK6" s="2270"/>
      <c r="AL6" s="418"/>
      <c r="AM6" s="418"/>
      <c r="AN6" s="215"/>
      <c r="AO6" s="210"/>
      <c r="AP6" s="210"/>
      <c r="AQ6" s="210"/>
      <c r="AR6" s="210"/>
      <c r="AS6" s="533"/>
      <c r="AT6" s="533"/>
      <c r="AU6" s="533"/>
      <c r="AV6" s="533"/>
      <c r="AW6" s="533"/>
      <c r="AX6" s="533"/>
      <c r="AY6" s="533"/>
      <c r="AZ6" s="533"/>
      <c r="BA6" s="533"/>
      <c r="BB6" s="533"/>
      <c r="BC6" s="533"/>
      <c r="BD6" s="533"/>
      <c r="BE6" s="533"/>
      <c r="BF6" s="533"/>
      <c r="BG6" s="533"/>
      <c r="BH6" s="533"/>
      <c r="BI6" s="533"/>
      <c r="BJ6" s="533"/>
      <c r="BK6" s="533"/>
      <c r="BL6" s="533"/>
      <c r="BM6" s="533"/>
      <c r="BN6" s="533"/>
      <c r="BO6" s="533"/>
      <c r="BP6" s="533"/>
      <c r="BQ6" s="533"/>
      <c r="BR6" s="533"/>
      <c r="BS6" s="533"/>
      <c r="BT6" s="533"/>
      <c r="BU6" s="533"/>
      <c r="BV6" s="533"/>
      <c r="BW6" s="533"/>
      <c r="BX6" s="205"/>
      <c r="BY6" s="205"/>
      <c r="BZ6" s="205"/>
    </row>
    <row r="7" spans="1:89" ht="16.5" customHeight="1">
      <c r="A7" s="205"/>
      <c r="B7" s="419"/>
      <c r="C7" s="2255" t="str">
        <f>AU7</f>
        <v>Segmenti di domanda 2021</v>
      </c>
      <c r="D7" s="2255"/>
      <c r="E7" s="2255"/>
      <c r="F7" s="2255"/>
      <c r="G7" s="2255"/>
      <c r="H7" s="2255"/>
      <c r="I7" s="2255"/>
      <c r="J7" s="2255"/>
      <c r="K7" s="2255"/>
      <c r="L7" s="2255"/>
      <c r="M7" s="2255"/>
      <c r="N7" s="2257" t="str">
        <f t="shared" si="0" ref="N7:N18">AV7</f>
        <v>Città di Biasca</v>
      </c>
      <c r="O7" s="2257"/>
      <c r="P7" s="2257"/>
      <c r="Q7" s="2257"/>
      <c r="R7" s="2257"/>
      <c r="S7" s="2257"/>
      <c r="T7" s="2257"/>
      <c r="U7" s="2257"/>
      <c r="V7" s="2257"/>
      <c r="W7" s="2257"/>
      <c r="X7" s="2257"/>
      <c r="Y7" s="2257"/>
      <c r="Z7" s="2258" t="str">
        <f>AY7</f>
        <v>Regione MS</v>
      </c>
      <c r="AA7" s="2259"/>
      <c r="AB7" s="2259"/>
      <c r="AC7" s="2259"/>
      <c r="AD7" s="2261" t="str">
        <f>AZ7</f>
        <v>Regione FPRE</v>
      </c>
      <c r="AE7" s="2261"/>
      <c r="AF7" s="2261"/>
      <c r="AG7" s="2261"/>
      <c r="AH7" s="2261"/>
      <c r="AI7" s="2261"/>
      <c r="AJ7" s="2272" t="str">
        <f>BA7</f>
        <v>Svizzera</v>
      </c>
      <c r="AK7" s="2272"/>
      <c r="AL7" s="2272"/>
      <c r="AM7" s="2272"/>
      <c r="AO7" s="205"/>
      <c r="AP7" s="205"/>
      <c r="AQ7" s="205"/>
      <c r="AR7" s="205"/>
      <c r="AS7" s="531"/>
      <c r="AT7" s="531"/>
      <c r="AU7" s="534" t="s">
        <v>531</v>
      </c>
      <c r="AV7" s="533" t="s">
        <v>511</v>
      </c>
      <c r="AW7" s="531"/>
      <c r="AX7" s="533"/>
      <c r="AY7" s="533" t="s">
        <v>126</v>
      </c>
      <c r="AZ7" s="533" t="s">
        <v>211</v>
      </c>
      <c r="BA7" s="533" t="s">
        <v>139</v>
      </c>
      <c r="BB7" s="533"/>
      <c r="BC7" s="533"/>
      <c r="BD7" s="533"/>
      <c r="BE7" s="533"/>
      <c r="BF7" s="531"/>
      <c r="BG7" s="533"/>
      <c r="BH7" s="533"/>
      <c r="BI7" s="533"/>
      <c r="BJ7" s="533"/>
      <c r="BK7" s="533"/>
      <c r="BL7" s="533"/>
      <c r="BM7" s="533"/>
      <c r="BN7" s="533"/>
      <c r="BO7" s="533"/>
      <c r="BP7" s="533"/>
      <c r="BQ7" s="533"/>
      <c r="BR7" s="533"/>
      <c r="BS7" s="533"/>
      <c r="BT7" s="531"/>
      <c r="BU7" s="533"/>
      <c r="BV7" s="533"/>
      <c r="BW7" s="531"/>
      <c r="BX7" s="205"/>
      <c r="BY7" s="205"/>
      <c r="BZ7" s="205"/>
      <c r="CA7" s="241"/>
      <c r="CB7" s="241"/>
      <c r="CC7" s="241"/>
      <c r="CE7" s="241"/>
      <c r="CF7" s="241"/>
      <c r="CG7" s="241"/>
      <c r="CH7" s="241"/>
      <c r="CI7" s="241"/>
      <c r="CJ7" s="241"/>
      <c r="CK7" s="241"/>
    </row>
    <row r="8" spans="1:89" ht="16.5" customHeight="1">
      <c r="A8" s="205"/>
      <c r="B8" s="419"/>
      <c r="C8" s="2255"/>
      <c r="D8" s="2255"/>
      <c r="E8" s="2255"/>
      <c r="F8" s="2255"/>
      <c r="G8" s="2255"/>
      <c r="H8" s="2255"/>
      <c r="I8" s="2255"/>
      <c r="J8" s="2255"/>
      <c r="K8" s="2255"/>
      <c r="L8" s="2255"/>
      <c r="M8" s="2255"/>
      <c r="N8" s="2190" t="str">
        <f t="shared" si="0"/>
        <v>Aziende</v>
      </c>
      <c r="O8" s="2190"/>
      <c r="P8" s="2190"/>
      <c r="Q8" s="2190"/>
      <c r="R8" s="244"/>
      <c r="S8" s="244"/>
      <c r="T8" s="860" t="str">
        <f>AW8</f>
        <v>ETP</v>
      </c>
      <c r="U8" s="244"/>
      <c r="V8" s="2192" t="str">
        <f t="shared" si="1" ref="V8:V18">AX8</f>
        <v>Percentuale*</v>
      </c>
      <c r="W8" s="2192"/>
      <c r="X8" s="2192"/>
      <c r="Y8" s="2277"/>
      <c r="Z8" s="2259"/>
      <c r="AA8" s="2259"/>
      <c r="AB8" s="2259"/>
      <c r="AC8" s="2259"/>
      <c r="AD8" s="2261"/>
      <c r="AE8" s="2261"/>
      <c r="AF8" s="2261"/>
      <c r="AG8" s="2261"/>
      <c r="AH8" s="2261"/>
      <c r="AI8" s="2261"/>
      <c r="AJ8" s="853"/>
      <c r="AK8" s="1136"/>
      <c r="AL8" s="1136"/>
      <c r="AM8" s="1136"/>
      <c r="AO8" s="205"/>
      <c r="AP8" s="205"/>
      <c r="AQ8" s="205"/>
      <c r="AR8" s="205"/>
      <c r="AS8" s="531"/>
      <c r="AT8" s="531"/>
      <c r="AU8" s="533"/>
      <c r="AV8" s="537" t="s">
        <v>164</v>
      </c>
      <c r="AW8" s="535" t="s">
        <v>205</v>
      </c>
      <c r="AX8" s="537" t="s">
        <v>519</v>
      </c>
      <c r="AY8" s="533"/>
      <c r="AZ8" s="533"/>
      <c r="BA8" s="533"/>
      <c r="BB8" s="533"/>
      <c r="BC8" s="533"/>
      <c r="BD8" s="533"/>
      <c r="BE8" s="533"/>
      <c r="BF8" s="531"/>
      <c r="BG8" s="533"/>
      <c r="BH8" s="533"/>
      <c r="BI8" s="533"/>
      <c r="BJ8" s="531"/>
      <c r="BK8" s="533"/>
      <c r="BL8" s="533"/>
      <c r="BM8" s="533"/>
      <c r="BN8" s="531"/>
      <c r="BO8" s="531"/>
      <c r="BP8" s="531"/>
      <c r="BQ8" s="533"/>
      <c r="BR8" s="533"/>
      <c r="BS8" s="533"/>
      <c r="BT8" s="531"/>
      <c r="BU8" s="533"/>
      <c r="BV8" s="533"/>
      <c r="BW8" s="531"/>
      <c r="BX8" s="205"/>
      <c r="BY8" s="205"/>
      <c r="BZ8" s="205"/>
      <c r="CA8" s="241"/>
      <c r="CB8" s="241"/>
      <c r="CC8" s="241"/>
      <c r="CE8" s="241"/>
      <c r="CF8" s="241"/>
      <c r="CG8" s="241"/>
      <c r="CH8" s="241"/>
      <c r="CI8" s="241"/>
      <c r="CJ8" s="241"/>
      <c r="CK8" s="241"/>
    </row>
    <row r="9" spans="1:89" ht="16.5" customHeight="1">
      <c r="A9" s="205"/>
      <c r="B9" s="419"/>
      <c r="C9" s="864" t="str">
        <f t="shared" si="2" ref="C9:C18">AU9</f>
        <v>1 Venditori di servizi</v>
      </c>
      <c r="D9" s="864"/>
      <c r="E9" s="864"/>
      <c r="F9" s="864"/>
      <c r="G9" s="864"/>
      <c r="H9" s="864"/>
      <c r="I9" s="864"/>
      <c r="J9" s="864"/>
      <c r="K9" s="864"/>
      <c r="L9" s="864"/>
      <c r="M9" s="864"/>
      <c r="N9" s="2249">
        <f t="shared" si="0"/>
        <v>40</v>
      </c>
      <c r="O9" s="2249"/>
      <c r="P9" s="2249"/>
      <c r="Q9" s="2249"/>
      <c r="R9" s="2249">
        <f t="shared" si="3" ref="R9:R18">AW9</f>
        <v>66</v>
      </c>
      <c r="S9" s="2249"/>
      <c r="T9" s="2249"/>
      <c r="U9" s="863"/>
      <c r="V9" s="2130">
        <f t="shared" si="1"/>
        <v>0.25163448660284693</v>
      </c>
      <c r="W9" s="2191"/>
      <c r="X9" s="2191"/>
      <c r="Y9" s="862"/>
      <c r="Z9" s="2130">
        <f t="shared" si="4" ref="Z9:Z18">AY9</f>
        <v>0.32189872585894697</v>
      </c>
      <c r="AA9" s="2191"/>
      <c r="AB9" s="2191"/>
      <c r="AC9" s="862"/>
      <c r="AD9" s="2130">
        <f t="shared" si="5" ref="AD9:AD18">AZ9</f>
        <v>0.21447635190853959</v>
      </c>
      <c r="AE9" s="2130"/>
      <c r="AF9" s="2130"/>
      <c r="AG9" s="2130"/>
      <c r="AH9" s="2130"/>
      <c r="AI9" s="861"/>
      <c r="AJ9" s="861"/>
      <c r="AK9" s="2130">
        <f t="shared" si="6" ref="AK9:AK18">BA9</f>
        <v>0.24774405779353634</v>
      </c>
      <c r="AL9" s="2130"/>
      <c r="AM9" s="2130"/>
      <c r="AO9" s="205"/>
      <c r="AP9" s="205"/>
      <c r="AQ9" s="205"/>
      <c r="AR9" s="205"/>
      <c r="AS9" s="531"/>
      <c r="AT9" s="531"/>
      <c r="AU9" s="537" t="s">
        <v>283</v>
      </c>
      <c r="AV9" s="535">
        <v>40</v>
      </c>
      <c r="AW9" s="580">
        <v>66</v>
      </c>
      <c r="AX9" s="549">
        <v>0.25163448660284693</v>
      </c>
      <c r="AY9" s="549">
        <v>0.32189872585894697</v>
      </c>
      <c r="AZ9" s="549">
        <v>0.21447635190853959</v>
      </c>
      <c r="BA9" s="549">
        <v>0.24774405779353634</v>
      </c>
      <c r="BB9" s="533"/>
      <c r="BC9" s="533"/>
      <c r="BD9" s="533"/>
      <c r="BE9" s="533"/>
      <c r="BF9" s="531"/>
      <c r="BG9" s="533"/>
      <c r="BH9" s="533"/>
      <c r="BI9" s="533"/>
      <c r="BJ9" s="531"/>
      <c r="BK9" s="533"/>
      <c r="BL9" s="533"/>
      <c r="BM9" s="533"/>
      <c r="BN9" s="531"/>
      <c r="BO9" s="531"/>
      <c r="BP9" s="531"/>
      <c r="BQ9" s="533"/>
      <c r="BR9" s="533"/>
      <c r="BS9" s="533"/>
      <c r="BT9" s="531"/>
      <c r="BU9" s="533"/>
      <c r="BV9" s="533"/>
      <c r="BW9" s="531"/>
      <c r="BX9" s="205"/>
      <c r="BY9" s="205"/>
      <c r="BZ9" s="205"/>
      <c r="CA9" s="241"/>
      <c r="CB9" s="241"/>
      <c r="CC9" s="241"/>
      <c r="CE9" s="241"/>
      <c r="CF9" s="241"/>
      <c r="CG9" s="241"/>
      <c r="CH9" s="241"/>
      <c r="CI9" s="241"/>
      <c r="CJ9" s="241"/>
      <c r="CK9" s="241"/>
    </row>
    <row r="10" spans="1:89" ht="16.5" customHeight="1">
      <c r="A10" s="205"/>
      <c r="B10" s="419"/>
      <c r="C10" s="244" t="str">
        <f t="shared" si="2"/>
        <v>2 Distributori di servizi agli automobilisti</v>
      </c>
      <c r="D10" s="244"/>
      <c r="E10" s="244"/>
      <c r="F10" s="244"/>
      <c r="G10" s="244"/>
      <c r="H10" s="244"/>
      <c r="I10" s="244"/>
      <c r="J10" s="244"/>
      <c r="K10" s="244"/>
      <c r="L10" s="244"/>
      <c r="M10" s="244"/>
      <c r="N10" s="2274">
        <f t="shared" si="0"/>
        <v>2</v>
      </c>
      <c r="O10" s="2274"/>
      <c r="P10" s="2274"/>
      <c r="Q10" s="2274"/>
      <c r="R10" s="2274">
        <f t="shared" si="3"/>
        <v>16</v>
      </c>
      <c r="S10" s="2274"/>
      <c r="T10" s="2274"/>
      <c r="U10" s="859"/>
      <c r="V10" s="2273">
        <f t="shared" si="1"/>
        <v>0.062371771454861565</v>
      </c>
      <c r="W10" s="2190"/>
      <c r="X10" s="2190"/>
      <c r="Y10" s="860"/>
      <c r="Z10" s="2273">
        <f t="shared" si="4"/>
        <v>0.042253091281381223</v>
      </c>
      <c r="AA10" s="2190"/>
      <c r="AB10" s="2190"/>
      <c r="AC10" s="860"/>
      <c r="AD10" s="2273">
        <f t="shared" si="5"/>
        <v>0.06029897386227371</v>
      </c>
      <c r="AE10" s="2273"/>
      <c r="AF10" s="2273"/>
      <c r="AG10" s="2273"/>
      <c r="AH10" s="2273"/>
      <c r="AI10" s="860"/>
      <c r="AJ10" s="860"/>
      <c r="AK10" s="2273">
        <f t="shared" si="6"/>
        <v>0.075632409679549636</v>
      </c>
      <c r="AL10" s="2273"/>
      <c r="AM10" s="2273"/>
      <c r="AO10" s="205"/>
      <c r="AP10" s="205"/>
      <c r="AQ10" s="205"/>
      <c r="AR10" s="205"/>
      <c r="AS10" s="531"/>
      <c r="AT10" s="531"/>
      <c r="AU10" s="537" t="s">
        <v>284</v>
      </c>
      <c r="AV10" s="535">
        <v>2</v>
      </c>
      <c r="AW10" s="580">
        <v>16</v>
      </c>
      <c r="AX10" s="549">
        <v>0.062371771454861565</v>
      </c>
      <c r="AY10" s="549">
        <v>0.042253091281381223</v>
      </c>
      <c r="AZ10" s="549">
        <v>0.06029897386227371</v>
      </c>
      <c r="BA10" s="549">
        <v>0.075632409679549636</v>
      </c>
      <c r="BB10" s="533"/>
      <c r="BC10" s="533"/>
      <c r="BD10" s="533"/>
      <c r="BE10" s="533"/>
      <c r="BF10" s="531"/>
      <c r="BG10" s="533"/>
      <c r="BH10" s="533"/>
      <c r="BI10" s="533"/>
      <c r="BJ10" s="531"/>
      <c r="BK10" s="533"/>
      <c r="BL10" s="533"/>
      <c r="BM10" s="533"/>
      <c r="BN10" s="531"/>
      <c r="BO10" s="531"/>
      <c r="BP10" s="531"/>
      <c r="BQ10" s="533"/>
      <c r="BR10" s="533"/>
      <c r="BS10" s="533"/>
      <c r="BT10" s="531"/>
      <c r="BU10" s="533"/>
      <c r="BV10" s="533"/>
      <c r="BW10" s="531"/>
      <c r="BX10" s="205"/>
      <c r="BY10" s="205"/>
      <c r="BZ10" s="205"/>
      <c r="CA10" s="241"/>
      <c r="CB10" s="241"/>
      <c r="CC10" s="241"/>
      <c r="CE10" s="241"/>
      <c r="CF10" s="241"/>
      <c r="CG10" s="241"/>
      <c r="CH10" s="241"/>
      <c r="CI10" s="241"/>
      <c r="CJ10" s="241"/>
      <c r="CK10" s="241"/>
    </row>
    <row r="11" spans="1:89" ht="16.5" customHeight="1">
      <c r="A11" s="205"/>
      <c r="B11" s="419"/>
      <c r="C11" s="864" t="str">
        <f t="shared" si="2"/>
        <v>3 Distributori locali</v>
      </c>
      <c r="D11" s="864"/>
      <c r="E11" s="864"/>
      <c r="F11" s="864"/>
      <c r="G11" s="864"/>
      <c r="H11" s="864"/>
      <c r="I11" s="864"/>
      <c r="J11" s="864"/>
      <c r="K11" s="864"/>
      <c r="L11" s="864"/>
      <c r="M11" s="864"/>
      <c r="N11" s="2249">
        <f t="shared" si="0"/>
        <v>12</v>
      </c>
      <c r="O11" s="2249"/>
      <c r="P11" s="2249"/>
      <c r="Q11" s="2249"/>
      <c r="R11" s="2249">
        <f t="shared" si="3"/>
        <v>71</v>
      </c>
      <c r="S11" s="2249"/>
      <c r="T11" s="2249"/>
      <c r="U11" s="863"/>
      <c r="V11" s="2130">
        <f t="shared" si="1"/>
        <v>0.27060186088730248</v>
      </c>
      <c r="W11" s="2191"/>
      <c r="X11" s="2191"/>
      <c r="Y11" s="862"/>
      <c r="Z11" s="2130">
        <f t="shared" si="4"/>
        <v>0.34768154830746212</v>
      </c>
      <c r="AA11" s="2191"/>
      <c r="AB11" s="2191"/>
      <c r="AC11" s="862"/>
      <c r="AD11" s="2130">
        <f t="shared" si="5"/>
        <v>0.28274276019882205</v>
      </c>
      <c r="AE11" s="2130"/>
      <c r="AF11" s="2130"/>
      <c r="AG11" s="2130"/>
      <c r="AH11" s="2130"/>
      <c r="AI11" s="862"/>
      <c r="AJ11" s="862"/>
      <c r="AK11" s="2130">
        <f t="shared" si="6"/>
        <v>0.22495242595785811</v>
      </c>
      <c r="AL11" s="2130"/>
      <c r="AM11" s="2130"/>
      <c r="AO11" s="205"/>
      <c r="AP11" s="205"/>
      <c r="AQ11" s="205"/>
      <c r="AR11" s="205"/>
      <c r="AS11" s="531"/>
      <c r="AT11" s="531"/>
      <c r="AU11" s="537" t="s">
        <v>285</v>
      </c>
      <c r="AV11" s="535">
        <v>12</v>
      </c>
      <c r="AW11" s="580">
        <v>71</v>
      </c>
      <c r="AX11" s="549">
        <v>0.27060186088730248</v>
      </c>
      <c r="AY11" s="549">
        <v>0.34768154830746212</v>
      </c>
      <c r="AZ11" s="549">
        <v>0.28274276019882205</v>
      </c>
      <c r="BA11" s="549">
        <v>0.22495242595785811</v>
      </c>
      <c r="BB11" s="533"/>
      <c r="BC11" s="533"/>
      <c r="BD11" s="533"/>
      <c r="BE11" s="533"/>
      <c r="BF11" s="531"/>
      <c r="BG11" s="533"/>
      <c r="BH11" s="533"/>
      <c r="BI11" s="533"/>
      <c r="BJ11" s="531"/>
      <c r="BK11" s="533"/>
      <c r="BL11" s="533"/>
      <c r="BM11" s="533"/>
      <c r="BN11" s="531"/>
      <c r="BO11" s="531"/>
      <c r="BP11" s="531"/>
      <c r="BQ11" s="533"/>
      <c r="BR11" s="533"/>
      <c r="BS11" s="533"/>
      <c r="BT11" s="531"/>
      <c r="BU11" s="533"/>
      <c r="BV11" s="533"/>
      <c r="BW11" s="531"/>
      <c r="BX11" s="205"/>
      <c r="BY11" s="205"/>
      <c r="BZ11" s="205"/>
      <c r="CA11" s="241"/>
      <c r="CB11" s="241"/>
      <c r="CC11" s="241"/>
      <c r="CE11" s="241"/>
      <c r="CF11" s="241"/>
      <c r="CG11" s="241"/>
      <c r="CH11" s="241"/>
      <c r="CI11" s="241"/>
      <c r="CJ11" s="241"/>
      <c r="CK11" s="241"/>
    </row>
    <row r="12" spans="1:89" ht="16.5" customHeight="1">
      <c r="A12" s="205"/>
      <c r="B12" s="419"/>
      <c r="C12" s="244" t="str">
        <f t="shared" si="2"/>
        <v>4 Negozi specializzati</v>
      </c>
      <c r="D12" s="244"/>
      <c r="E12" s="244"/>
      <c r="F12" s="244"/>
      <c r="G12" s="244"/>
      <c r="H12" s="244"/>
      <c r="I12" s="244"/>
      <c r="J12" s="244"/>
      <c r="K12" s="244"/>
      <c r="L12" s="244"/>
      <c r="M12" s="244"/>
      <c r="N12" s="2274">
        <f t="shared" si="0"/>
        <v>17</v>
      </c>
      <c r="O12" s="2274"/>
      <c r="P12" s="2274"/>
      <c r="Q12" s="2274"/>
      <c r="R12" s="2274">
        <f t="shared" si="3"/>
        <v>54</v>
      </c>
      <c r="S12" s="2274"/>
      <c r="T12" s="2274"/>
      <c r="U12" s="859"/>
      <c r="V12" s="2273">
        <f t="shared" si="1"/>
        <v>0.20362984642623189</v>
      </c>
      <c r="W12" s="2190"/>
      <c r="X12" s="2190"/>
      <c r="Y12" s="860"/>
      <c r="Z12" s="2273">
        <f t="shared" si="4"/>
        <v>0.1338147092050023</v>
      </c>
      <c r="AA12" s="2190"/>
      <c r="AB12" s="2190"/>
      <c r="AC12" s="860"/>
      <c r="AD12" s="2273">
        <f t="shared" si="5"/>
        <v>0.1064261457579328</v>
      </c>
      <c r="AE12" s="2273"/>
      <c r="AF12" s="2273"/>
      <c r="AG12" s="2273"/>
      <c r="AH12" s="2273"/>
      <c r="AI12" s="860"/>
      <c r="AJ12" s="860"/>
      <c r="AK12" s="2273">
        <f t="shared" si="6"/>
        <v>0.12305963830119893</v>
      </c>
      <c r="AL12" s="2273"/>
      <c r="AM12" s="2273"/>
      <c r="AO12" s="205"/>
      <c r="AP12" s="205"/>
      <c r="AQ12" s="205"/>
      <c r="AR12" s="205"/>
      <c r="AS12" s="531"/>
      <c r="AT12" s="531"/>
      <c r="AU12" s="537" t="s">
        <v>286</v>
      </c>
      <c r="AV12" s="535">
        <v>17</v>
      </c>
      <c r="AW12" s="580">
        <v>54</v>
      </c>
      <c r="AX12" s="549">
        <v>0.20362984642623189</v>
      </c>
      <c r="AY12" s="549">
        <v>0.1338147092050023</v>
      </c>
      <c r="AZ12" s="549">
        <v>0.1064261457579328</v>
      </c>
      <c r="BA12" s="549">
        <v>0.12305963830119893</v>
      </c>
      <c r="BB12" s="533"/>
      <c r="BC12" s="533"/>
      <c r="BD12" s="533"/>
      <c r="BE12" s="533"/>
      <c r="BF12" s="531"/>
      <c r="BG12" s="533"/>
      <c r="BH12" s="533"/>
      <c r="BI12" s="533"/>
      <c r="BJ12" s="531"/>
      <c r="BK12" s="533"/>
      <c r="BL12" s="533"/>
      <c r="BM12" s="533"/>
      <c r="BN12" s="531"/>
      <c r="BO12" s="531"/>
      <c r="BP12" s="531"/>
      <c r="BQ12" s="533"/>
      <c r="BR12" s="533"/>
      <c r="BS12" s="533"/>
      <c r="BT12" s="531"/>
      <c r="BU12" s="533"/>
      <c r="BV12" s="533"/>
      <c r="BW12" s="531"/>
      <c r="BX12" s="205"/>
      <c r="BY12" s="205"/>
      <c r="BZ12" s="205"/>
      <c r="CA12" s="241"/>
      <c r="CB12" s="241"/>
      <c r="CC12" s="241"/>
      <c r="CE12" s="241"/>
      <c r="CF12" s="241"/>
      <c r="CG12" s="241"/>
      <c r="CH12" s="241"/>
      <c r="CI12" s="241"/>
      <c r="CJ12" s="241"/>
      <c r="CK12" s="241"/>
    </row>
    <row r="13" spans="1:89" ht="16.5" customHeight="1">
      <c r="A13" s="205"/>
      <c r="B13" s="419"/>
      <c r="C13" s="864" t="str">
        <f t="shared" si="2"/>
        <v>5 Generalisti locali</v>
      </c>
      <c r="D13" s="864"/>
      <c r="E13" s="864"/>
      <c r="F13" s="864"/>
      <c r="G13" s="864"/>
      <c r="H13" s="864"/>
      <c r="I13" s="864"/>
      <c r="J13" s="864"/>
      <c r="K13" s="864"/>
      <c r="L13" s="864"/>
      <c r="M13" s="864"/>
      <c r="N13" s="2249">
        <f t="shared" si="0"/>
        <v>8</v>
      </c>
      <c r="O13" s="2249"/>
      <c r="P13" s="2249"/>
      <c r="Q13" s="2249"/>
      <c r="R13" s="2249">
        <f t="shared" si="3"/>
        <v>20</v>
      </c>
      <c r="S13" s="2249"/>
      <c r="T13" s="2249"/>
      <c r="U13" s="863"/>
      <c r="V13" s="2130">
        <f t="shared" si="1"/>
        <v>0.076950889716522308</v>
      </c>
      <c r="W13" s="2191"/>
      <c r="X13" s="2191"/>
      <c r="Y13" s="862"/>
      <c r="Z13" s="2130">
        <f t="shared" si="4"/>
        <v>0.07708057509663345</v>
      </c>
      <c r="AA13" s="2191"/>
      <c r="AB13" s="2191"/>
      <c r="AC13" s="862"/>
      <c r="AD13" s="2130">
        <f t="shared" si="5"/>
        <v>0.15897017868824961</v>
      </c>
      <c r="AE13" s="2130"/>
      <c r="AF13" s="2130"/>
      <c r="AG13" s="2130"/>
      <c r="AH13" s="2130"/>
      <c r="AI13" s="862"/>
      <c r="AJ13" s="862"/>
      <c r="AK13" s="2130">
        <f t="shared" si="6"/>
        <v>0.11160615508887009</v>
      </c>
      <c r="AL13" s="2130"/>
      <c r="AM13" s="2130"/>
      <c r="AO13" s="205"/>
      <c r="AP13" s="205"/>
      <c r="AQ13" s="205"/>
      <c r="AR13" s="205"/>
      <c r="AS13" s="531"/>
      <c r="AT13" s="531"/>
      <c r="AU13" s="537" t="s">
        <v>287</v>
      </c>
      <c r="AV13" s="535">
        <v>8</v>
      </c>
      <c r="AW13" s="580">
        <v>20</v>
      </c>
      <c r="AX13" s="549">
        <v>0.076950889716522308</v>
      </c>
      <c r="AY13" s="549">
        <v>0.07708057509663345</v>
      </c>
      <c r="AZ13" s="549">
        <v>0.15897017868824961</v>
      </c>
      <c r="BA13" s="549">
        <v>0.11160615508887009</v>
      </c>
      <c r="BB13" s="533"/>
      <c r="BC13" s="533"/>
      <c r="BD13" s="533"/>
      <c r="BE13" s="533"/>
      <c r="BF13" s="531"/>
      <c r="BG13" s="533"/>
      <c r="BH13" s="533"/>
      <c r="BI13" s="533"/>
      <c r="BJ13" s="531"/>
      <c r="BK13" s="533"/>
      <c r="BL13" s="533"/>
      <c r="BM13" s="533"/>
      <c r="BN13" s="531"/>
      <c r="BO13" s="531"/>
      <c r="BP13" s="531"/>
      <c r="BQ13" s="533"/>
      <c r="BR13" s="533"/>
      <c r="BS13" s="533"/>
      <c r="BT13" s="531"/>
      <c r="BU13" s="533"/>
      <c r="BV13" s="533"/>
      <c r="BW13" s="531"/>
      <c r="BX13" s="205"/>
      <c r="BY13" s="205"/>
      <c r="BZ13" s="205"/>
      <c r="CA13" s="241"/>
      <c r="CB13" s="241"/>
      <c r="CC13" s="241"/>
      <c r="CE13" s="241"/>
      <c r="CF13" s="241"/>
      <c r="CG13" s="241"/>
      <c r="CH13" s="241"/>
      <c r="CI13" s="241"/>
      <c r="CJ13" s="241"/>
      <c r="CK13" s="241"/>
    </row>
    <row r="14" spans="1:89" ht="16.5" customHeight="1">
      <c r="A14" s="205"/>
      <c r="B14" s="419"/>
      <c r="C14" s="244" t="str">
        <f t="shared" si="2"/>
        <v>6 Centri dello shopping tradizionale</v>
      </c>
      <c r="D14" s="244"/>
      <c r="E14" s="244"/>
      <c r="F14" s="244"/>
      <c r="G14" s="244"/>
      <c r="H14" s="244"/>
      <c r="I14" s="244"/>
      <c r="J14" s="244"/>
      <c r="K14" s="244"/>
      <c r="L14" s="244"/>
      <c r="M14" s="244"/>
      <c r="N14" s="2274">
        <f t="shared" si="0"/>
        <v>8</v>
      </c>
      <c r="O14" s="2274"/>
      <c r="P14" s="2274"/>
      <c r="Q14" s="2274"/>
      <c r="R14" s="2274">
        <f t="shared" si="3"/>
        <v>15</v>
      </c>
      <c r="S14" s="2274"/>
      <c r="T14" s="2274"/>
      <c r="U14" s="859"/>
      <c r="V14" s="2273">
        <f t="shared" si="1"/>
        <v>0.057420466133326402</v>
      </c>
      <c r="W14" s="2190"/>
      <c r="X14" s="2190"/>
      <c r="Y14" s="860"/>
      <c r="Z14" s="2273">
        <f t="shared" si="4"/>
        <v>0.039807502084296516</v>
      </c>
      <c r="AA14" s="2190"/>
      <c r="AB14" s="2190"/>
      <c r="AC14" s="860"/>
      <c r="AD14" s="2273">
        <f t="shared" si="5"/>
        <v>0.044162450324637455</v>
      </c>
      <c r="AE14" s="2273"/>
      <c r="AF14" s="2273"/>
      <c r="AG14" s="2273"/>
      <c r="AH14" s="2273"/>
      <c r="AI14" s="860"/>
      <c r="AJ14" s="860"/>
      <c r="AK14" s="2273">
        <f t="shared" si="6"/>
        <v>0.039371396453255408</v>
      </c>
      <c r="AL14" s="2273"/>
      <c r="AM14" s="2273"/>
      <c r="AO14" s="205"/>
      <c r="AP14" s="205"/>
      <c r="AQ14" s="205"/>
      <c r="AR14" s="205"/>
      <c r="AS14" s="531"/>
      <c r="AT14" s="531"/>
      <c r="AU14" s="537" t="s">
        <v>288</v>
      </c>
      <c r="AV14" s="535">
        <v>8</v>
      </c>
      <c r="AW14" s="580">
        <v>15</v>
      </c>
      <c r="AX14" s="549">
        <v>0.057420466133326402</v>
      </c>
      <c r="AY14" s="549">
        <v>0.039807502084296516</v>
      </c>
      <c r="AZ14" s="549">
        <v>0.044162450324637455</v>
      </c>
      <c r="BA14" s="549">
        <v>0.039371396453255408</v>
      </c>
      <c r="BB14" s="533"/>
      <c r="BC14" s="533"/>
      <c r="BD14" s="533"/>
      <c r="BE14" s="533"/>
      <c r="BF14" s="531"/>
      <c r="BG14" s="533"/>
      <c r="BH14" s="533"/>
      <c r="BI14" s="533"/>
      <c r="BJ14" s="531"/>
      <c r="BK14" s="533"/>
      <c r="BL14" s="533"/>
      <c r="BM14" s="533"/>
      <c r="BN14" s="531"/>
      <c r="BO14" s="531"/>
      <c r="BP14" s="531"/>
      <c r="BQ14" s="533"/>
      <c r="BR14" s="533"/>
      <c r="BS14" s="533"/>
      <c r="BT14" s="531"/>
      <c r="BU14" s="533"/>
      <c r="BV14" s="533"/>
      <c r="BW14" s="531"/>
      <c r="BX14" s="205"/>
      <c r="BY14" s="205"/>
      <c r="BZ14" s="205"/>
      <c r="CA14" s="241"/>
      <c r="CB14" s="241"/>
      <c r="CC14" s="241"/>
      <c r="CE14" s="241"/>
      <c r="CF14" s="241"/>
      <c r="CG14" s="241"/>
      <c r="CH14" s="241"/>
      <c r="CI14" s="241"/>
      <c r="CJ14" s="241"/>
      <c r="CK14" s="241"/>
    </row>
    <row r="15" spans="1:89" ht="16.5" customHeight="1">
      <c r="A15" s="205"/>
      <c r="B15" s="419"/>
      <c r="C15" s="864" t="str">
        <f t="shared" si="2"/>
        <v>7 Centri dello shopping a filiali</v>
      </c>
      <c r="D15" s="864"/>
      <c r="E15" s="864"/>
      <c r="F15" s="864"/>
      <c r="G15" s="864"/>
      <c r="H15" s="864"/>
      <c r="I15" s="864"/>
      <c r="J15" s="864"/>
      <c r="K15" s="864"/>
      <c r="L15" s="864"/>
      <c r="M15" s="864"/>
      <c r="N15" s="2249">
        <f t="shared" si="0"/>
        <v>2</v>
      </c>
      <c r="O15" s="2249"/>
      <c r="P15" s="2249"/>
      <c r="Q15" s="2249"/>
      <c r="R15" s="2249">
        <f t="shared" si="3"/>
        <v>4</v>
      </c>
      <c r="S15" s="2249"/>
      <c r="T15" s="2249"/>
      <c r="U15" s="863"/>
      <c r="V15" s="2130">
        <f t="shared" si="1"/>
        <v>0.017001222042298297</v>
      </c>
      <c r="W15" s="2191"/>
      <c r="X15" s="2191"/>
      <c r="Y15" s="862"/>
      <c r="Z15" s="2130">
        <f t="shared" si="4"/>
        <v>0.0082300764288866426</v>
      </c>
      <c r="AA15" s="2191"/>
      <c r="AB15" s="2191"/>
      <c r="AC15" s="862"/>
      <c r="AD15" s="2130">
        <f t="shared" si="5"/>
        <v>0.060348895245050688</v>
      </c>
      <c r="AE15" s="2130"/>
      <c r="AF15" s="2130"/>
      <c r="AG15" s="2130"/>
      <c r="AH15" s="2130"/>
      <c r="AI15" s="862"/>
      <c r="AJ15" s="862"/>
      <c r="AK15" s="2130">
        <f t="shared" si="6"/>
        <v>0.080197196251377709</v>
      </c>
      <c r="AL15" s="2130"/>
      <c r="AM15" s="2130"/>
      <c r="AO15" s="205"/>
      <c r="AP15" s="205"/>
      <c r="AQ15" s="205"/>
      <c r="AR15" s="205"/>
      <c r="AS15" s="531"/>
      <c r="AT15" s="531"/>
      <c r="AU15" s="537" t="s">
        <v>289</v>
      </c>
      <c r="AV15" s="535">
        <v>2</v>
      </c>
      <c r="AW15" s="580">
        <v>4</v>
      </c>
      <c r="AX15" s="549">
        <v>0.017001222042298297</v>
      </c>
      <c r="AY15" s="549">
        <v>0.0082300764288866426</v>
      </c>
      <c r="AZ15" s="549">
        <v>0.060348895245050688</v>
      </c>
      <c r="BA15" s="549">
        <v>0.080197196251377709</v>
      </c>
      <c r="BB15" s="533"/>
      <c r="BC15" s="533"/>
      <c r="BD15" s="533"/>
      <c r="BE15" s="533"/>
      <c r="BF15" s="531"/>
      <c r="BG15" s="533"/>
      <c r="BH15" s="533"/>
      <c r="BI15" s="533"/>
      <c r="BJ15" s="531"/>
      <c r="BK15" s="533"/>
      <c r="BL15" s="533"/>
      <c r="BM15" s="533"/>
      <c r="BN15" s="531"/>
      <c r="BO15" s="531"/>
      <c r="BP15" s="531"/>
      <c r="BQ15" s="533"/>
      <c r="BR15" s="533"/>
      <c r="BS15" s="533"/>
      <c r="BT15" s="531"/>
      <c r="BU15" s="533"/>
      <c r="BV15" s="533"/>
      <c r="BW15" s="531"/>
      <c r="BX15" s="205"/>
      <c r="BY15" s="205"/>
      <c r="BZ15" s="205"/>
      <c r="CA15" s="241"/>
      <c r="CB15" s="241"/>
      <c r="CC15" s="241"/>
      <c r="CE15" s="241"/>
      <c r="CF15" s="241"/>
      <c r="CG15" s="241"/>
      <c r="CH15" s="241"/>
      <c r="CI15" s="241"/>
      <c r="CJ15" s="241"/>
      <c r="CK15" s="241"/>
    </row>
    <row r="16" spans="1:89" ht="16.5" customHeight="1">
      <c r="A16" s="205"/>
      <c r="B16" s="419"/>
      <c r="C16" s="244" t="str">
        <f t="shared" si="2"/>
        <v>8 Mercati per addetti ai lavori</v>
      </c>
      <c r="D16" s="244"/>
      <c r="E16" s="244"/>
      <c r="F16" s="244"/>
      <c r="G16" s="244"/>
      <c r="H16" s="244"/>
      <c r="I16" s="244"/>
      <c r="J16" s="244"/>
      <c r="K16" s="244"/>
      <c r="L16" s="244"/>
      <c r="M16" s="244"/>
      <c r="N16" s="2274">
        <f t="shared" si="0"/>
        <v>0</v>
      </c>
      <c r="O16" s="2274"/>
      <c r="P16" s="2274"/>
      <c r="Q16" s="2274"/>
      <c r="R16" s="2274">
        <f t="shared" si="3"/>
        <v>0</v>
      </c>
      <c r="S16" s="2274"/>
      <c r="T16" s="2274"/>
      <c r="U16" s="859"/>
      <c r="V16" s="2273">
        <f t="shared" si="1"/>
        <v>0</v>
      </c>
      <c r="W16" s="2190"/>
      <c r="X16" s="2190"/>
      <c r="Y16" s="860"/>
      <c r="Z16" s="2273">
        <f t="shared" si="4"/>
        <v>0</v>
      </c>
      <c r="AA16" s="2190"/>
      <c r="AB16" s="2190"/>
      <c r="AC16" s="860"/>
      <c r="AD16" s="2273">
        <f t="shared" si="5"/>
        <v>0.052386344102252298</v>
      </c>
      <c r="AE16" s="2273"/>
      <c r="AF16" s="2273"/>
      <c r="AG16" s="2273"/>
      <c r="AH16" s="2273"/>
      <c r="AI16" s="860"/>
      <c r="AJ16" s="860"/>
      <c r="AK16" s="2273">
        <f t="shared" si="6"/>
        <v>0.064550711765921059</v>
      </c>
      <c r="AL16" s="2273"/>
      <c r="AM16" s="2273"/>
      <c r="AO16" s="205"/>
      <c r="AP16" s="205"/>
      <c r="AQ16" s="205"/>
      <c r="AR16" s="205"/>
      <c r="AS16" s="531"/>
      <c r="AT16" s="531"/>
      <c r="AU16" s="537" t="s">
        <v>290</v>
      </c>
      <c r="AV16" s="535">
        <v>0</v>
      </c>
      <c r="AW16" s="580">
        <v>0</v>
      </c>
      <c r="AX16" s="549">
        <v>0</v>
      </c>
      <c r="AY16" s="549">
        <v>0</v>
      </c>
      <c r="AZ16" s="549">
        <v>0.052386344102252298</v>
      </c>
      <c r="BA16" s="549">
        <v>0.064550711765921059</v>
      </c>
      <c r="BB16" s="533"/>
      <c r="BC16" s="533"/>
      <c r="BD16" s="533"/>
      <c r="BE16" s="533"/>
      <c r="BF16" s="531"/>
      <c r="BG16" s="533"/>
      <c r="BH16" s="533"/>
      <c r="BI16" s="533"/>
      <c r="BJ16" s="531"/>
      <c r="BK16" s="533"/>
      <c r="BL16" s="533"/>
      <c r="BM16" s="533"/>
      <c r="BN16" s="531"/>
      <c r="BO16" s="531"/>
      <c r="BP16" s="531"/>
      <c r="BQ16" s="533"/>
      <c r="BR16" s="533"/>
      <c r="BS16" s="533"/>
      <c r="BT16" s="531"/>
      <c r="BU16" s="533"/>
      <c r="BV16" s="533"/>
      <c r="BW16" s="531"/>
      <c r="BX16" s="205"/>
      <c r="BY16" s="205"/>
      <c r="BZ16" s="205"/>
      <c r="CA16" s="241"/>
      <c r="CB16" s="241"/>
      <c r="CC16" s="241"/>
      <c r="CE16" s="241"/>
      <c r="CF16" s="241"/>
      <c r="CG16" s="241"/>
      <c r="CH16" s="241"/>
      <c r="CI16" s="241"/>
      <c r="CJ16" s="241"/>
      <c r="CK16" s="241"/>
    </row>
    <row r="17" spans="1:89" ht="16.5" customHeight="1">
      <c r="A17" s="205"/>
      <c r="B17" s="419"/>
      <c r="C17" s="864" t="str">
        <f t="shared" si="2"/>
        <v>9 Grandi magazzini</v>
      </c>
      <c r="D17" s="864"/>
      <c r="E17" s="864"/>
      <c r="F17" s="864"/>
      <c r="G17" s="864"/>
      <c r="H17" s="864"/>
      <c r="I17" s="864"/>
      <c r="J17" s="864"/>
      <c r="K17" s="864"/>
      <c r="L17" s="864"/>
      <c r="M17" s="864"/>
      <c r="N17" s="2249">
        <f t="shared" si="0"/>
        <v>1</v>
      </c>
      <c r="O17" s="2249"/>
      <c r="P17" s="2249"/>
      <c r="Q17" s="2249"/>
      <c r="R17" s="2249">
        <f t="shared" si="3"/>
        <v>16</v>
      </c>
      <c r="S17" s="2249"/>
      <c r="T17" s="2249"/>
      <c r="U17" s="863"/>
      <c r="V17" s="2130">
        <f t="shared" si="1"/>
        <v>0.060389456736610156</v>
      </c>
      <c r="W17" s="2191"/>
      <c r="X17" s="2191"/>
      <c r="Y17" s="862"/>
      <c r="Z17" s="2130">
        <f t="shared" si="4"/>
        <v>0.029233771737390772</v>
      </c>
      <c r="AA17" s="2191"/>
      <c r="AB17" s="2191"/>
      <c r="AC17" s="862"/>
      <c r="AD17" s="2130">
        <f t="shared" si="5"/>
        <v>0.020187899912241555</v>
      </c>
      <c r="AE17" s="2130"/>
      <c r="AF17" s="2130"/>
      <c r="AG17" s="2130"/>
      <c r="AH17" s="2130"/>
      <c r="AI17" s="862"/>
      <c r="AJ17" s="862"/>
      <c r="AK17" s="2130">
        <f t="shared" si="6"/>
        <v>0.032886008708432696</v>
      </c>
      <c r="AL17" s="2130"/>
      <c r="AM17" s="2130"/>
      <c r="AO17" s="205"/>
      <c r="AP17" s="205"/>
      <c r="AQ17" s="205"/>
      <c r="AR17" s="205"/>
      <c r="AS17" s="531"/>
      <c r="AT17" s="531"/>
      <c r="AU17" s="537" t="s">
        <v>291</v>
      </c>
      <c r="AV17" s="535">
        <v>1</v>
      </c>
      <c r="AW17" s="580">
        <v>16</v>
      </c>
      <c r="AX17" s="549">
        <v>0.060389456736610156</v>
      </c>
      <c r="AY17" s="549">
        <v>0.029233771737390772</v>
      </c>
      <c r="AZ17" s="549">
        <v>0.020187899912241555</v>
      </c>
      <c r="BA17" s="549">
        <v>0.032886008708432696</v>
      </c>
      <c r="BB17" s="533"/>
      <c r="BC17" s="533"/>
      <c r="BD17" s="533"/>
      <c r="BE17" s="533"/>
      <c r="BF17" s="531"/>
      <c r="BG17" s="533"/>
      <c r="BH17" s="533"/>
      <c r="BI17" s="533"/>
      <c r="BJ17" s="531"/>
      <c r="BK17" s="533"/>
      <c r="BL17" s="533"/>
      <c r="BM17" s="533"/>
      <c r="BN17" s="531"/>
      <c r="BO17" s="531"/>
      <c r="BP17" s="531"/>
      <c r="BQ17" s="533"/>
      <c r="BR17" s="533"/>
      <c r="BS17" s="533"/>
      <c r="BT17" s="531"/>
      <c r="BU17" s="533"/>
      <c r="BV17" s="533"/>
      <c r="BW17" s="531"/>
      <c r="BX17" s="205"/>
      <c r="BY17" s="205"/>
      <c r="BZ17" s="205"/>
      <c r="CA17" s="241"/>
      <c r="CB17" s="241"/>
      <c r="CC17" s="241"/>
      <c r="CE17" s="241"/>
      <c r="CF17" s="241"/>
      <c r="CG17" s="241"/>
      <c r="CH17" s="241"/>
      <c r="CI17" s="241"/>
      <c r="CJ17" s="241"/>
      <c r="CK17" s="241"/>
    </row>
    <row r="18" spans="1:89" ht="16.5" customHeight="1">
      <c r="A18" s="205"/>
      <c r="B18" s="419"/>
      <c r="C18" s="864" t="str">
        <f t="shared" si="2"/>
        <v>Totale</v>
      </c>
      <c r="D18" s="864"/>
      <c r="E18" s="864"/>
      <c r="F18" s="864"/>
      <c r="G18" s="864"/>
      <c r="H18" s="864"/>
      <c r="I18" s="864"/>
      <c r="J18" s="864"/>
      <c r="K18" s="864"/>
      <c r="L18" s="864"/>
      <c r="M18" s="864"/>
      <c r="N18" s="2249">
        <f t="shared" si="0"/>
        <v>90</v>
      </c>
      <c r="O18" s="2249"/>
      <c r="P18" s="2249"/>
      <c r="Q18" s="2249"/>
      <c r="R18" s="2249">
        <f t="shared" si="3"/>
        <v>262</v>
      </c>
      <c r="S18" s="2249"/>
      <c r="T18" s="2249"/>
      <c r="U18" s="863"/>
      <c r="V18" s="2130">
        <f t="shared" si="1"/>
        <v>0.99999999999999989</v>
      </c>
      <c r="W18" s="2191"/>
      <c r="X18" s="2191"/>
      <c r="Y18" s="862"/>
      <c r="Z18" s="2130">
        <f t="shared" si="4"/>
        <v>0.99999999999999989</v>
      </c>
      <c r="AA18" s="2191"/>
      <c r="AB18" s="2191"/>
      <c r="AC18" s="862"/>
      <c r="AD18" s="2130">
        <f t="shared" si="5"/>
        <v>0.99999999999999978</v>
      </c>
      <c r="AE18" s="2130"/>
      <c r="AF18" s="2130"/>
      <c r="AG18" s="2130"/>
      <c r="AH18" s="2130"/>
      <c r="AI18" s="862"/>
      <c r="AJ18" s="862"/>
      <c r="AK18" s="2130">
        <f t="shared" si="6"/>
        <v>0.99999999999999989</v>
      </c>
      <c r="AL18" s="2130"/>
      <c r="AM18" s="2130"/>
      <c r="AO18" s="205"/>
      <c r="AP18" s="205"/>
      <c r="AQ18" s="205"/>
      <c r="AR18" s="205"/>
      <c r="AS18" s="531"/>
      <c r="AT18" s="531"/>
      <c r="AU18" s="537" t="s">
        <v>140</v>
      </c>
      <c r="AV18" s="581">
        <v>90</v>
      </c>
      <c r="AW18" s="581">
        <v>262</v>
      </c>
      <c r="AX18" s="549">
        <v>0.99999999999999989</v>
      </c>
      <c r="AY18" s="549">
        <v>0.99999999999999989</v>
      </c>
      <c r="AZ18" s="549">
        <v>0.99999999999999978</v>
      </c>
      <c r="BA18" s="549">
        <v>0.99999999999999989</v>
      </c>
      <c r="BB18" s="533"/>
      <c r="BC18" s="533"/>
      <c r="BD18" s="533"/>
      <c r="BE18" s="533"/>
      <c r="BF18" s="531"/>
      <c r="BG18" s="533"/>
      <c r="BH18" s="533"/>
      <c r="BI18" s="533"/>
      <c r="BJ18" s="531"/>
      <c r="BK18" s="533"/>
      <c r="BL18" s="533"/>
      <c r="BM18" s="533"/>
      <c r="BN18" s="531"/>
      <c r="BO18" s="531"/>
      <c r="BP18" s="531"/>
      <c r="BQ18" s="533"/>
      <c r="BR18" s="533"/>
      <c r="BS18" s="533"/>
      <c r="BT18" s="531"/>
      <c r="BU18" s="533"/>
      <c r="BV18" s="533"/>
      <c r="BW18" s="531"/>
      <c r="BX18" s="205"/>
      <c r="BY18" s="205"/>
      <c r="BZ18" s="205"/>
      <c r="CA18" s="241"/>
      <c r="CB18" s="241"/>
      <c r="CC18" s="241"/>
      <c r="CE18" s="241"/>
      <c r="CF18" s="241"/>
      <c r="CG18" s="241"/>
      <c r="CH18" s="241"/>
      <c r="CI18" s="241"/>
      <c r="CJ18" s="241"/>
      <c r="CK18" s="241"/>
    </row>
    <row r="19" spans="1:89" ht="4.5" customHeight="1">
      <c r="A19" s="205"/>
      <c r="B19" s="419"/>
      <c r="C19" s="244"/>
      <c r="D19" s="244"/>
      <c r="E19" s="244"/>
      <c r="F19" s="244"/>
      <c r="G19" s="244"/>
      <c r="H19" s="244"/>
      <c r="I19" s="244"/>
      <c r="J19" s="244"/>
      <c r="K19" s="244"/>
      <c r="L19" s="244"/>
      <c r="M19" s="244"/>
      <c r="N19" s="865"/>
      <c r="O19" s="865"/>
      <c r="P19" s="865"/>
      <c r="Q19" s="865"/>
      <c r="R19" s="865"/>
      <c r="S19" s="865"/>
      <c r="T19" s="865"/>
      <c r="U19" s="859"/>
      <c r="V19" s="781"/>
      <c r="W19" s="860"/>
      <c r="X19" s="860"/>
      <c r="Y19" s="860"/>
      <c r="Z19" s="781"/>
      <c r="AA19" s="860"/>
      <c r="AB19" s="860"/>
      <c r="AC19" s="860"/>
      <c r="AD19" s="781"/>
      <c r="AE19" s="781"/>
      <c r="AF19" s="781"/>
      <c r="AG19" s="781"/>
      <c r="AH19" s="781"/>
      <c r="AI19" s="860"/>
      <c r="AJ19" s="860"/>
      <c r="AK19" s="781"/>
      <c r="AL19" s="781"/>
      <c r="AM19" s="781"/>
      <c r="AO19" s="205"/>
      <c r="AP19" s="205"/>
      <c r="AQ19" s="205"/>
      <c r="AR19" s="205"/>
      <c r="AS19" s="531"/>
      <c r="AT19" s="531"/>
      <c r="AU19" s="533"/>
      <c r="AV19" s="889"/>
      <c r="AW19" s="889"/>
      <c r="AX19" s="890"/>
      <c r="AY19" s="890"/>
      <c r="AZ19" s="890"/>
      <c r="BA19" s="890"/>
      <c r="BB19" s="533"/>
      <c r="BC19" s="533"/>
      <c r="BD19" s="533"/>
      <c r="BE19" s="533"/>
      <c r="BF19" s="531"/>
      <c r="BG19" s="533"/>
      <c r="BH19" s="533"/>
      <c r="BI19" s="533"/>
      <c r="BJ19" s="531"/>
      <c r="BK19" s="533"/>
      <c r="BL19" s="533"/>
      <c r="BM19" s="533"/>
      <c r="BN19" s="531"/>
      <c r="BO19" s="531"/>
      <c r="BP19" s="531"/>
      <c r="BQ19" s="533"/>
      <c r="BR19" s="533"/>
      <c r="BS19" s="533"/>
      <c r="BT19" s="531"/>
      <c r="BU19" s="533"/>
      <c r="BV19" s="533"/>
      <c r="BW19" s="531"/>
      <c r="BX19" s="205"/>
      <c r="BY19" s="205"/>
      <c r="BZ19" s="205"/>
      <c r="CA19" s="241"/>
      <c r="CB19" s="241"/>
      <c r="CC19" s="241"/>
      <c r="CE19" s="241"/>
      <c r="CF19" s="241"/>
      <c r="CG19" s="241"/>
      <c r="CH19" s="241"/>
      <c r="CI19" s="241"/>
      <c r="CJ19" s="241"/>
      <c r="CK19" s="241"/>
    </row>
    <row r="20" spans="1:78" s="870" customFormat="1" ht="9.95" customHeight="1">
      <c r="A20" s="868"/>
      <c r="B20" s="869"/>
      <c r="C20" s="870" t="str">
        <f>AU20</f>
        <v xml:space="preserve">* Distribuzione percentuale dei ETP. Nota: Ulteriori informazioni sui singoli segmenti di domanda (Descrizione della metodologia/factsheets): </v>
      </c>
      <c r="N20" s="871"/>
      <c r="O20" s="871"/>
      <c r="P20" s="871"/>
      <c r="Q20" s="871"/>
      <c r="R20" s="871"/>
      <c r="S20" s="871"/>
      <c r="T20" s="871"/>
      <c r="U20" s="872"/>
      <c r="V20" s="873"/>
      <c r="W20" s="874"/>
      <c r="X20" s="874"/>
      <c r="Y20" s="874"/>
      <c r="Z20" s="873"/>
      <c r="AA20" s="874"/>
      <c r="AB20" s="874"/>
      <c r="AC20" s="874"/>
      <c r="AD20" s="873"/>
      <c r="AE20" s="874"/>
      <c r="AF20" s="874"/>
      <c r="AG20" s="874"/>
      <c r="AH20" s="874"/>
      <c r="AI20" s="874"/>
      <c r="AJ20" s="874"/>
      <c r="AK20" s="874"/>
      <c r="AL20" s="874"/>
      <c r="AM20" s="874"/>
      <c r="AO20" s="868"/>
      <c r="AP20" s="868"/>
      <c r="AQ20" s="868"/>
      <c r="AR20" s="868"/>
      <c r="AS20" s="875"/>
      <c r="AT20" s="875"/>
      <c r="AU20" s="875" t="s">
        <v>520</v>
      </c>
      <c r="AV20" s="875"/>
      <c r="AW20" s="875"/>
      <c r="AX20" s="875"/>
      <c r="AY20" s="875"/>
      <c r="AZ20" s="875"/>
      <c r="BA20" s="875"/>
      <c r="BB20" s="875"/>
      <c r="BC20" s="876"/>
      <c r="BD20" s="875"/>
      <c r="BE20" s="875"/>
      <c r="BF20" s="875"/>
      <c r="BG20" s="875"/>
      <c r="BH20" s="875"/>
      <c r="BI20" s="875"/>
      <c r="BJ20" s="875"/>
      <c r="BK20" s="875"/>
      <c r="BL20" s="875"/>
      <c r="BM20" s="875"/>
      <c r="BN20" s="875"/>
      <c r="BO20" s="875"/>
      <c r="BP20" s="875"/>
      <c r="BQ20" s="875"/>
      <c r="BR20" s="875"/>
      <c r="BS20" s="875"/>
      <c r="BT20" s="875"/>
      <c r="BU20" s="875"/>
      <c r="BV20" s="875"/>
      <c r="BW20" s="875"/>
      <c r="BX20" s="205"/>
      <c r="BY20" s="868"/>
      <c r="BZ20" s="868"/>
    </row>
    <row r="21" spans="1:78" s="870" customFormat="1" ht="9.95" customHeight="1">
      <c r="A21" s="868"/>
      <c r="B21" s="869"/>
      <c r="C21" s="1237" t="str">
        <f>HYPERLINK(AU21,AU21)</f>
        <v>https://it.fpre.ch/marktdaten/nachfragersegmente/nachfragersegmente-im-verkaufsflaechenmarkt/</v>
      </c>
      <c r="D21" s="1236"/>
      <c r="E21" s="1236"/>
      <c r="F21" s="1236"/>
      <c r="G21" s="1236"/>
      <c r="H21" s="1236"/>
      <c r="I21" s="1236"/>
      <c r="J21" s="1236"/>
      <c r="K21" s="1236"/>
      <c r="L21" s="1236"/>
      <c r="M21" s="1236"/>
      <c r="N21" s="1236"/>
      <c r="O21" s="1236"/>
      <c r="P21" s="1236"/>
      <c r="Q21" s="1236"/>
      <c r="R21" s="1236"/>
      <c r="S21" s="1236"/>
      <c r="T21" s="1236"/>
      <c r="U21" s="1236"/>
      <c r="V21" s="1236"/>
      <c r="W21" s="1236"/>
      <c r="X21" s="1236"/>
      <c r="Y21" s="1236"/>
      <c r="Z21" s="1236"/>
      <c r="AA21" s="1236"/>
      <c r="AB21" s="1236"/>
      <c r="AC21" s="1236"/>
      <c r="AD21" s="1236"/>
      <c r="AE21" s="1236"/>
      <c r="AF21" s="1236"/>
      <c r="AG21" s="1236"/>
      <c r="AH21" s="1236"/>
      <c r="AI21" s="1236"/>
      <c r="AJ21" s="1236"/>
      <c r="AK21" s="1236"/>
      <c r="AL21" s="1236"/>
      <c r="AM21" s="1236"/>
      <c r="AO21" s="868"/>
      <c r="AP21" s="868"/>
      <c r="AQ21" s="868"/>
      <c r="AR21" s="868"/>
      <c r="AS21" s="875"/>
      <c r="AT21" s="875"/>
      <c r="AU21" s="875" t="s">
        <v>282</v>
      </c>
      <c r="AV21" s="875"/>
      <c r="AW21" s="698"/>
      <c r="AX21" s="875"/>
      <c r="AY21" s="875"/>
      <c r="AZ21" s="875"/>
      <c r="BA21" s="875"/>
      <c r="BB21" s="875"/>
      <c r="BC21" s="876"/>
      <c r="BD21" s="875"/>
      <c r="BE21" s="875"/>
      <c r="BF21" s="875"/>
      <c r="BG21" s="875"/>
      <c r="BH21" s="875"/>
      <c r="BI21" s="875"/>
      <c r="BJ21" s="875"/>
      <c r="BK21" s="875"/>
      <c r="BL21" s="875"/>
      <c r="BM21" s="875"/>
      <c r="BN21" s="875"/>
      <c r="BO21" s="875"/>
      <c r="BP21" s="875"/>
      <c r="BQ21" s="875"/>
      <c r="BR21" s="875"/>
      <c r="BS21" s="875"/>
      <c r="BT21" s="875"/>
      <c r="BU21" s="875"/>
      <c r="BV21" s="875"/>
      <c r="BW21" s="875"/>
      <c r="BX21" s="205"/>
      <c r="BY21" s="868"/>
      <c r="BZ21" s="868"/>
    </row>
    <row r="22" spans="1:78" s="870" customFormat="1" ht="9.95" customHeight="1">
      <c r="A22" s="868"/>
      <c r="B22" s="869"/>
      <c r="C22" s="2242" t="str">
        <f>AU22</f>
        <v>Fonte: Fahrländer Partner &amp; CSL Immobilien.</v>
      </c>
      <c r="D22" s="2242"/>
      <c r="E22" s="2242"/>
      <c r="F22" s="2242"/>
      <c r="G22" s="2242"/>
      <c r="H22" s="2242"/>
      <c r="I22" s="2242"/>
      <c r="J22" s="2242"/>
      <c r="K22" s="2242"/>
      <c r="L22" s="2242"/>
      <c r="M22" s="2242"/>
      <c r="N22" s="2242"/>
      <c r="O22" s="2242"/>
      <c r="P22" s="2242"/>
      <c r="Q22" s="2242"/>
      <c r="R22" s="2242"/>
      <c r="S22" s="2242"/>
      <c r="T22" s="2242"/>
      <c r="U22" s="2242"/>
      <c r="V22" s="2242"/>
      <c r="W22" s="2242"/>
      <c r="X22" s="2242"/>
      <c r="Y22" s="2242"/>
      <c r="Z22" s="2242"/>
      <c r="AA22" s="2242"/>
      <c r="AB22" s="2242"/>
      <c r="AC22" s="2242"/>
      <c r="AD22" s="2242"/>
      <c r="AE22" s="2242"/>
      <c r="AF22" s="2242"/>
      <c r="AG22" s="2242"/>
      <c r="AH22" s="2242"/>
      <c r="AI22" s="2242"/>
      <c r="AJ22" s="2242"/>
      <c r="AK22" s="2242"/>
      <c r="AL22" s="2242"/>
      <c r="AM22" s="2242"/>
      <c r="AO22" s="868"/>
      <c r="AP22" s="868"/>
      <c r="AQ22" s="868"/>
      <c r="AR22" s="868"/>
      <c r="AS22" s="875"/>
      <c r="AT22" s="875"/>
      <c r="AU22" s="875" t="s">
        <v>292</v>
      </c>
      <c r="AV22" s="875"/>
      <c r="AW22" s="875"/>
      <c r="AX22" s="875"/>
      <c r="AY22" s="875"/>
      <c r="AZ22" s="875"/>
      <c r="BA22" s="875"/>
      <c r="BB22" s="875"/>
      <c r="BC22" s="875"/>
      <c r="BD22" s="875"/>
      <c r="BE22" s="875"/>
      <c r="BF22" s="875"/>
      <c r="BG22" s="875"/>
      <c r="BH22" s="875"/>
      <c r="BI22" s="875"/>
      <c r="BJ22" s="875"/>
      <c r="BK22" s="875"/>
      <c r="BL22" s="875"/>
      <c r="BM22" s="875"/>
      <c r="BN22" s="875"/>
      <c r="BO22" s="875"/>
      <c r="BP22" s="875"/>
      <c r="BQ22" s="875"/>
      <c r="BR22" s="875"/>
      <c r="BS22" s="875"/>
      <c r="BT22" s="875"/>
      <c r="BU22" s="875"/>
      <c r="BV22" s="875"/>
      <c r="BW22" s="875"/>
      <c r="BX22" s="205"/>
      <c r="BY22" s="868"/>
      <c r="BZ22" s="868"/>
    </row>
    <row r="23" spans="1:89" s="244" customFormat="1" ht="30" customHeight="1">
      <c r="A23" s="217"/>
      <c r="B23" s="420"/>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82"/>
      <c r="AD23" s="282"/>
      <c r="AE23" s="282"/>
      <c r="AF23" s="282"/>
      <c r="AG23" s="282"/>
      <c r="AH23" s="282"/>
      <c r="AI23" s="282"/>
      <c r="AJ23" s="282"/>
      <c r="AK23" s="282"/>
      <c r="AL23" s="282"/>
      <c r="AM23" s="282"/>
      <c r="AO23" s="217"/>
      <c r="AP23" s="205"/>
      <c r="AQ23" s="217"/>
      <c r="AR23" s="217"/>
      <c r="AS23" s="539"/>
      <c r="AT23" s="539"/>
      <c r="AU23" s="533"/>
      <c r="AV23" s="533"/>
      <c r="AW23" s="533"/>
      <c r="AX23" s="533"/>
      <c r="AY23" s="533"/>
      <c r="AZ23" s="533"/>
      <c r="BA23" s="533"/>
      <c r="BB23" s="533"/>
      <c r="BC23" s="533"/>
      <c r="BD23" s="533"/>
      <c r="BE23" s="533"/>
      <c r="BF23" s="533"/>
      <c r="BG23" s="533"/>
      <c r="BH23" s="533"/>
      <c r="BI23" s="533"/>
      <c r="BJ23" s="533"/>
      <c r="BK23" s="533"/>
      <c r="BL23" s="533"/>
      <c r="BM23" s="533"/>
      <c r="BN23" s="533"/>
      <c r="BO23" s="533"/>
      <c r="BP23" s="533"/>
      <c r="BQ23" s="533"/>
      <c r="BR23" s="533"/>
      <c r="BS23" s="533"/>
      <c r="BT23" s="533"/>
      <c r="BU23" s="533"/>
      <c r="BV23" s="533"/>
      <c r="BW23" s="533"/>
      <c r="BX23" s="205"/>
      <c r="BY23" s="205"/>
      <c r="BZ23" s="205"/>
      <c r="CA23" s="241"/>
      <c r="CB23" s="241"/>
      <c r="CC23" s="241"/>
      <c r="CD23" s="241"/>
      <c r="CE23" s="241"/>
      <c r="CF23" s="241"/>
      <c r="CG23" s="241"/>
      <c r="CH23" s="241"/>
      <c r="CI23" s="241"/>
      <c r="CJ23" s="241"/>
      <c r="CK23" s="241"/>
    </row>
    <row r="24" spans="1:89" s="244" customFormat="1" ht="16.5" customHeight="1">
      <c r="A24" s="217"/>
      <c r="B24" s="420"/>
      <c r="C24" s="2244" t="str">
        <f>AU94</f>
        <v>Distribuzione dei segmenti di domanda nel(la) città di Biasca</v>
      </c>
      <c r="D24" s="2244"/>
      <c r="E24" s="2244"/>
      <c r="F24" s="2244"/>
      <c r="G24" s="2244"/>
      <c r="H24" s="2244"/>
      <c r="I24" s="2244"/>
      <c r="J24" s="2244"/>
      <c r="K24" s="2244"/>
      <c r="L24" s="2244"/>
      <c r="M24" s="2244"/>
      <c r="N24" s="2244"/>
      <c r="O24" s="2244"/>
      <c r="P24" s="2244"/>
      <c r="Q24" s="2244"/>
      <c r="R24" s="2244"/>
      <c r="S24" s="2244"/>
      <c r="T24" s="2244"/>
      <c r="U24" s="2244"/>
      <c r="V24" s="2244"/>
      <c r="W24" s="2244" t="str">
        <f>BI94</f>
        <v>Differenza delle quote rispetto al livello svizzero</v>
      </c>
      <c r="X24" s="2244"/>
      <c r="Y24" s="2244"/>
      <c r="Z24" s="2244"/>
      <c r="AA24" s="2244"/>
      <c r="AB24" s="2244"/>
      <c r="AC24" s="2244"/>
      <c r="AD24" s="2244"/>
      <c r="AE24" s="2244"/>
      <c r="AF24" s="2244"/>
      <c r="AG24" s="2244"/>
      <c r="AH24" s="2244"/>
      <c r="AI24" s="2244"/>
      <c r="AJ24" s="2244"/>
      <c r="AK24" s="2244"/>
      <c r="AL24" s="2244"/>
      <c r="AM24" s="2244"/>
      <c r="AO24" s="217"/>
      <c r="AP24" s="205"/>
      <c r="AQ24" s="217"/>
      <c r="AR24" s="217"/>
      <c r="AS24" s="539"/>
      <c r="AT24" s="539"/>
      <c r="AU24" s="534" t="s">
        <v>706</v>
      </c>
      <c r="AV24" s="533"/>
      <c r="AW24" s="533"/>
      <c r="AX24" s="533"/>
      <c r="AY24" s="533"/>
      <c r="AZ24" s="533"/>
      <c r="BA24" s="533"/>
      <c r="BB24" s="533"/>
      <c r="BC24" s="533"/>
      <c r="BD24" s="533"/>
      <c r="BE24" s="533"/>
      <c r="BF24" s="533"/>
      <c r="BG24" s="533"/>
      <c r="BH24" s="533"/>
      <c r="BI24" s="533"/>
      <c r="BJ24" s="533"/>
      <c r="BK24" s="533"/>
      <c r="BL24" s="533"/>
      <c r="BM24" s="533"/>
      <c r="BN24" s="533"/>
      <c r="BO24" s="533"/>
      <c r="BP24" s="533"/>
      <c r="BQ24" s="533"/>
      <c r="BR24" s="533"/>
      <c r="BS24" s="533"/>
      <c r="BT24" s="533"/>
      <c r="BU24" s="533"/>
      <c r="BV24" s="533"/>
      <c r="BW24" s="533"/>
      <c r="BX24" s="205"/>
      <c r="BY24" s="205"/>
      <c r="BZ24" s="205"/>
      <c r="CA24" s="241"/>
      <c r="CB24" s="241"/>
      <c r="CC24" s="241"/>
      <c r="CD24" s="241"/>
      <c r="CE24" s="241"/>
      <c r="CF24" s="241"/>
      <c r="CG24" s="241"/>
      <c r="CH24" s="241"/>
      <c r="CI24" s="241"/>
      <c r="CJ24" s="241"/>
      <c r="CK24" s="241"/>
    </row>
    <row r="25" spans="1:89" s="244" customFormat="1" ht="8.1" customHeight="1">
      <c r="A25" s="217"/>
      <c r="B25" s="420"/>
      <c r="C25" s="891"/>
      <c r="D25" s="891"/>
      <c r="E25" s="891"/>
      <c r="F25" s="891"/>
      <c r="G25" s="891"/>
      <c r="H25" s="891"/>
      <c r="I25" s="891"/>
      <c r="J25" s="891"/>
      <c r="K25" s="891"/>
      <c r="L25" s="891"/>
      <c r="M25" s="891"/>
      <c r="N25" s="891"/>
      <c r="O25" s="891"/>
      <c r="P25" s="891"/>
      <c r="Q25" s="891"/>
      <c r="R25" s="891"/>
      <c r="S25" s="891"/>
      <c r="T25" s="891"/>
      <c r="U25" s="891"/>
      <c r="V25" s="891"/>
      <c r="W25" s="891"/>
      <c r="X25" s="891"/>
      <c r="Y25" s="898"/>
      <c r="Z25" s="898"/>
      <c r="AA25" s="898"/>
      <c r="AB25" s="898"/>
      <c r="AC25" s="898"/>
      <c r="AD25" s="898"/>
      <c r="AE25" s="898"/>
      <c r="AF25" s="898"/>
      <c r="AG25" s="898"/>
      <c r="AH25" s="898"/>
      <c r="AI25" s="891"/>
      <c r="AJ25" s="891"/>
      <c r="AK25" s="891"/>
      <c r="AL25" s="891"/>
      <c r="AM25" s="891"/>
      <c r="AO25" s="217"/>
      <c r="AP25" s="205"/>
      <c r="AQ25" s="217"/>
      <c r="AR25" s="217"/>
      <c r="AS25" s="539"/>
      <c r="AT25" s="539"/>
      <c r="AU25" s="534"/>
      <c r="AV25" s="533"/>
      <c r="AW25" s="533"/>
      <c r="AX25" s="533"/>
      <c r="AY25" s="533"/>
      <c r="AZ25" s="533"/>
      <c r="BA25" s="533"/>
      <c r="BB25" s="533"/>
      <c r="BC25" s="533"/>
      <c r="BD25" s="533"/>
      <c r="BE25" s="533"/>
      <c r="BF25" s="533"/>
      <c r="BG25" s="533"/>
      <c r="BH25" s="533"/>
      <c r="BI25" s="533"/>
      <c r="BJ25" s="533"/>
      <c r="BK25" s="533"/>
      <c r="BL25" s="533"/>
      <c r="BM25" s="533"/>
      <c r="BN25" s="533"/>
      <c r="BO25" s="533"/>
      <c r="BP25" s="533"/>
      <c r="BQ25" s="533"/>
      <c r="BR25" s="533"/>
      <c r="BS25" s="533"/>
      <c r="BT25" s="533"/>
      <c r="BU25" s="533"/>
      <c r="BV25" s="533"/>
      <c r="BW25" s="533"/>
      <c r="BX25" s="205"/>
      <c r="BY25" s="205"/>
      <c r="BZ25" s="205"/>
      <c r="CA25" s="241"/>
      <c r="CB25" s="241"/>
      <c r="CC25" s="241"/>
      <c r="CD25" s="241"/>
      <c r="CE25" s="241"/>
      <c r="CF25" s="241"/>
      <c r="CG25" s="241"/>
      <c r="CH25" s="241"/>
      <c r="CI25" s="241"/>
      <c r="CJ25" s="241"/>
      <c r="CK25" s="241"/>
    </row>
    <row r="26" spans="1:89" s="244" customFormat="1" ht="21" customHeight="1">
      <c r="A26" s="217"/>
      <c r="B26" s="420"/>
      <c r="C26" s="2245" t="str">
        <f>AU136</f>
        <v>Tipo di azienda</v>
      </c>
      <c r="D26" s="2247" t="str">
        <f>$AV96</f>
        <v>lontano dai clienti</v>
      </c>
      <c r="E26" s="843">
        <f t="shared" si="7" ref="E26:I27">AW97</f>
        <v>0</v>
      </c>
      <c r="F26" s="835">
        <f t="shared" si="7"/>
        <v>0</v>
      </c>
      <c r="G26" s="835">
        <f t="shared" si="7"/>
        <v>0</v>
      </c>
      <c r="H26" s="835">
        <f t="shared" si="7"/>
        <v>0</v>
      </c>
      <c r="I26" s="836">
        <f t="shared" si="7"/>
        <v>0</v>
      </c>
      <c r="J26" s="843"/>
      <c r="K26" s="835"/>
      <c r="L26" s="835"/>
      <c r="M26" s="835"/>
      <c r="N26" s="835"/>
      <c r="O26" s="835"/>
      <c r="P26" s="836"/>
      <c r="Q26" s="421"/>
      <c r="S26" s="422"/>
      <c r="T26" s="422"/>
      <c r="U26" s="422"/>
      <c r="V26" s="422"/>
      <c r="W26" s="2245" t="str">
        <f>BI136</f>
        <v>Tipo di azienda</v>
      </c>
      <c r="X26" s="2247" t="str">
        <f>$AV96</f>
        <v>lontano dai clienti</v>
      </c>
      <c r="Y26" s="893">
        <f t="shared" si="8" ref="Y26:AC27">BK97</f>
        <v>-0.064550711765921059</v>
      </c>
      <c r="Z26" s="423">
        <f t="shared" si="8"/>
        <v>-0.064550711765921059</v>
      </c>
      <c r="AA26" s="423">
        <f t="shared" si="8"/>
        <v>-0.064550711765921059</v>
      </c>
      <c r="AB26" s="423">
        <f t="shared" si="8"/>
        <v>-0.064550711765921059</v>
      </c>
      <c r="AC26" s="899">
        <f t="shared" si="8"/>
        <v>-0.064550711765921059</v>
      </c>
      <c r="AD26" s="423"/>
      <c r="AE26" s="423"/>
      <c r="AF26" s="423"/>
      <c r="AG26" s="423"/>
      <c r="AH26" s="423"/>
      <c r="AI26" s="1995"/>
      <c r="AJ26" s="899"/>
      <c r="AK26" s="423"/>
      <c r="AL26" s="423"/>
      <c r="AM26" s="422"/>
      <c r="AN26" s="422"/>
      <c r="AO26" s="217"/>
      <c r="AP26" s="205"/>
      <c r="AQ26" s="217"/>
      <c r="AR26" s="217"/>
      <c r="AS26" s="539"/>
      <c r="AT26" s="539"/>
      <c r="AU26" s="542" t="s">
        <v>209</v>
      </c>
      <c r="AV26" s="533"/>
      <c r="AW26" s="533"/>
      <c r="AX26" s="533"/>
      <c r="AY26" s="533"/>
      <c r="AZ26" s="533"/>
      <c r="BA26" s="533"/>
      <c r="BB26" s="533"/>
      <c r="BC26" s="533"/>
      <c r="BD26" s="533"/>
      <c r="BE26" s="533"/>
      <c r="BF26" s="533"/>
      <c r="BG26" s="533"/>
      <c r="BH26" s="533"/>
      <c r="BI26" s="533"/>
      <c r="BJ26" s="533"/>
      <c r="BK26" s="533"/>
      <c r="BL26" s="533"/>
      <c r="BM26" s="533"/>
      <c r="BN26" s="533"/>
      <c r="BO26" s="533"/>
      <c r="BP26" s="533"/>
      <c r="BQ26" s="533"/>
      <c r="BR26" s="533"/>
      <c r="BS26" s="533"/>
      <c r="BT26" s="533"/>
      <c r="BU26" s="533"/>
      <c r="BV26" s="533"/>
      <c r="BW26" s="533"/>
      <c r="BX26" s="205"/>
      <c r="BY26" s="205"/>
      <c r="BZ26" s="205"/>
      <c r="CA26" s="241"/>
      <c r="CB26" s="241"/>
      <c r="CC26" s="241"/>
      <c r="CD26" s="241"/>
      <c r="CE26" s="241"/>
      <c r="CF26" s="241"/>
      <c r="CG26" s="241"/>
      <c r="CH26" s="241"/>
      <c r="CI26" s="241"/>
      <c r="CJ26" s="241"/>
      <c r="CK26" s="241"/>
    </row>
    <row r="27" spans="1:89" s="244" customFormat="1" ht="18.95" customHeight="1">
      <c r="A27" s="217"/>
      <c r="B27" s="420"/>
      <c r="C27" s="2245"/>
      <c r="D27" s="2247"/>
      <c r="E27" s="840">
        <f t="shared" si="7"/>
        <v>0</v>
      </c>
      <c r="F27" s="838">
        <f t="shared" si="7"/>
        <v>0</v>
      </c>
      <c r="G27" s="838">
        <f t="shared" si="7"/>
        <v>0</v>
      </c>
      <c r="H27" s="838">
        <f t="shared" si="7"/>
        <v>0</v>
      </c>
      <c r="I27" s="839">
        <f t="shared" si="7"/>
        <v>0</v>
      </c>
      <c r="J27" s="421"/>
      <c r="K27" s="421"/>
      <c r="L27" s="421"/>
      <c r="M27" s="838"/>
      <c r="N27" s="838"/>
      <c r="O27" s="838"/>
      <c r="P27" s="839"/>
      <c r="Q27" s="421"/>
      <c r="S27" s="422"/>
      <c r="T27" s="422"/>
      <c r="U27" s="422"/>
      <c r="V27" s="422"/>
      <c r="W27" s="2245"/>
      <c r="X27" s="2247"/>
      <c r="Y27" s="894">
        <f t="shared" si="8"/>
        <v>-0.064550711765921059</v>
      </c>
      <c r="Z27" s="895">
        <f t="shared" si="8"/>
        <v>-0.064550711765921059</v>
      </c>
      <c r="AA27" s="895">
        <f t="shared" si="8"/>
        <v>-0.064550711765921059</v>
      </c>
      <c r="AB27" s="895">
        <f t="shared" si="8"/>
        <v>-0.064550711765921059</v>
      </c>
      <c r="AC27" s="897">
        <f t="shared" si="8"/>
        <v>-0.064550711765921059</v>
      </c>
      <c r="AD27" s="423"/>
      <c r="AE27" s="423"/>
      <c r="AF27" s="423"/>
      <c r="AG27" s="895"/>
      <c r="AH27" s="895"/>
      <c r="AI27" s="895"/>
      <c r="AJ27" s="897"/>
      <c r="AK27" s="423"/>
      <c r="AL27" s="423"/>
      <c r="AM27" s="422"/>
      <c r="AN27" s="422"/>
      <c r="AO27" s="217"/>
      <c r="AP27" s="205"/>
      <c r="AQ27" s="217"/>
      <c r="AR27" s="217"/>
      <c r="AS27" s="539"/>
      <c r="AT27" s="539"/>
      <c r="AU27" s="542"/>
      <c r="AV27" s="533"/>
      <c r="AW27" s="533"/>
      <c r="AX27" s="533"/>
      <c r="AY27" s="533"/>
      <c r="AZ27" s="533"/>
      <c r="BA27" s="533"/>
      <c r="BB27" s="533"/>
      <c r="BC27" s="533"/>
      <c r="BD27" s="533"/>
      <c r="BE27" s="533"/>
      <c r="BF27" s="533"/>
      <c r="BG27" s="533"/>
      <c r="BH27" s="533"/>
      <c r="BI27" s="533"/>
      <c r="BJ27" s="533"/>
      <c r="BK27" s="533"/>
      <c r="BL27" s="533"/>
      <c r="BM27" s="533"/>
      <c r="BN27" s="533"/>
      <c r="BO27" s="533"/>
      <c r="BP27" s="533"/>
      <c r="BQ27" s="533"/>
      <c r="BR27" s="533"/>
      <c r="BS27" s="533"/>
      <c r="BT27" s="533"/>
      <c r="BU27" s="533"/>
      <c r="BV27" s="533"/>
      <c r="BW27" s="533"/>
      <c r="BX27" s="205"/>
      <c r="BY27" s="205"/>
      <c r="BZ27" s="205"/>
      <c r="CA27" s="241"/>
      <c r="CB27" s="241"/>
      <c r="CC27" s="241"/>
      <c r="CD27" s="241"/>
      <c r="CE27" s="241"/>
      <c r="CF27" s="241"/>
      <c r="CG27" s="241"/>
      <c r="CH27" s="241"/>
      <c r="CI27" s="241"/>
      <c r="CJ27" s="241"/>
      <c r="CK27" s="241"/>
    </row>
    <row r="28" spans="1:89" s="244" customFormat="1" ht="3.95" customHeight="1">
      <c r="A28" s="217"/>
      <c r="B28" s="420"/>
      <c r="C28" s="2246"/>
      <c r="D28" s="2247"/>
      <c r="E28" s="843"/>
      <c r="F28" s="421"/>
      <c r="G28" s="421"/>
      <c r="H28" s="421"/>
      <c r="I28" s="421"/>
      <c r="J28" s="421"/>
      <c r="K28" s="421"/>
      <c r="L28" s="421"/>
      <c r="M28" s="843">
        <f t="shared" si="9" ref="M28:M45">BE99</f>
        <v>0.060389456736610156</v>
      </c>
      <c r="N28" s="421">
        <f t="shared" si="10" ref="N28:N45">BF99</f>
        <v>0.060389456736610156</v>
      </c>
      <c r="O28" s="421">
        <f t="shared" si="11" ref="O28:O45">BG99</f>
        <v>0.060389456736610156</v>
      </c>
      <c r="P28" s="421">
        <f t="shared" si="12" ref="P28:P45">BH99</f>
        <v>0.060389456736610156</v>
      </c>
      <c r="Q28" s="845"/>
      <c r="S28" s="422"/>
      <c r="T28" s="422"/>
      <c r="U28" s="422"/>
      <c r="V28" s="422"/>
      <c r="W28" s="2245"/>
      <c r="X28" s="2247"/>
      <c r="Y28" s="893"/>
      <c r="Z28" s="423"/>
      <c r="AA28" s="423"/>
      <c r="AB28" s="423"/>
      <c r="AC28" s="423"/>
      <c r="AD28" s="423"/>
      <c r="AE28" s="423"/>
      <c r="AF28" s="896"/>
      <c r="AG28" s="423">
        <f t="shared" si="13" ref="AG28:AG45">BS99</f>
        <v>0.02750344802817746</v>
      </c>
      <c r="AH28" s="423">
        <f t="shared" si="14" ref="AH28:AH45">BT99</f>
        <v>0.02750344802817746</v>
      </c>
      <c r="AI28" s="423">
        <f t="shared" si="15" ref="AI28:AI45">BU99</f>
        <v>0.02750344802817746</v>
      </c>
      <c r="AJ28" s="896">
        <f t="shared" si="16" ref="AJ28:AJ45">BV99</f>
        <v>0.02750344802817746</v>
      </c>
      <c r="AK28" s="423"/>
      <c r="AL28" s="423"/>
      <c r="AM28" s="422"/>
      <c r="AN28" s="422"/>
      <c r="AO28" s="217"/>
      <c r="AP28" s="205"/>
      <c r="AQ28" s="217"/>
      <c r="AR28" s="217"/>
      <c r="AS28" s="539"/>
      <c r="AT28" s="539"/>
      <c r="AU28" s="533"/>
      <c r="AV28" s="533"/>
      <c r="AW28" s="533"/>
      <c r="AX28" s="533"/>
      <c r="AY28" s="533"/>
      <c r="AZ28" s="533"/>
      <c r="BA28" s="533"/>
      <c r="BB28" s="533"/>
      <c r="BC28" s="533"/>
      <c r="BD28" s="533"/>
      <c r="BE28" s="533"/>
      <c r="BF28" s="533"/>
      <c r="BG28" s="533"/>
      <c r="BH28" s="533"/>
      <c r="BI28" s="533"/>
      <c r="BJ28" s="533"/>
      <c r="BK28" s="533"/>
      <c r="BL28" s="533"/>
      <c r="BM28" s="533"/>
      <c r="BN28" s="533"/>
      <c r="BO28" s="533"/>
      <c r="BP28" s="533"/>
      <c r="BQ28" s="533"/>
      <c r="BR28" s="533"/>
      <c r="BS28" s="533"/>
      <c r="BT28" s="533"/>
      <c r="BU28" s="533"/>
      <c r="BV28" s="533"/>
      <c r="BW28" s="533"/>
      <c r="BX28" s="205"/>
      <c r="BY28" s="205"/>
      <c r="BZ28" s="205"/>
      <c r="CA28" s="241"/>
      <c r="CB28" s="241"/>
      <c r="CC28" s="241"/>
      <c r="CD28" s="241"/>
      <c r="CE28" s="241"/>
      <c r="CF28" s="241"/>
      <c r="CG28" s="241"/>
      <c r="CH28" s="241"/>
      <c r="CI28" s="241"/>
      <c r="CJ28" s="241"/>
      <c r="CK28" s="241"/>
    </row>
    <row r="29" spans="1:89" s="244" customFormat="1" ht="3.95" customHeight="1">
      <c r="A29" s="217"/>
      <c r="B29" s="420"/>
      <c r="C29" s="2245"/>
      <c r="D29" s="2247"/>
      <c r="E29" s="845"/>
      <c r="F29" s="421"/>
      <c r="G29" s="421"/>
      <c r="H29" s="421"/>
      <c r="I29" s="421"/>
      <c r="J29" s="421"/>
      <c r="K29" s="421"/>
      <c r="L29" s="837"/>
      <c r="M29" s="421">
        <f t="shared" si="9"/>
        <v>0.060389456736610156</v>
      </c>
      <c r="N29" s="421">
        <f t="shared" si="10"/>
        <v>0.060389456736610156</v>
      </c>
      <c r="O29" s="421">
        <f t="shared" si="11"/>
        <v>0.060389456736610156</v>
      </c>
      <c r="P29" s="837">
        <f t="shared" si="12"/>
        <v>0.060389456736610156</v>
      </c>
      <c r="Q29" s="421"/>
      <c r="S29" s="422"/>
      <c r="T29" s="422"/>
      <c r="U29" s="422"/>
      <c r="V29" s="422"/>
      <c r="W29" s="2245"/>
      <c r="X29" s="2247"/>
      <c r="Y29" s="893"/>
      <c r="Z29" s="423"/>
      <c r="AA29" s="423"/>
      <c r="AB29" s="423"/>
      <c r="AC29" s="423"/>
      <c r="AD29" s="423"/>
      <c r="AE29" s="423"/>
      <c r="AF29" s="896"/>
      <c r="AG29" s="423">
        <f t="shared" si="13"/>
        <v>0.02750344802817746</v>
      </c>
      <c r="AH29" s="423">
        <f t="shared" si="14"/>
        <v>0.02750344802817746</v>
      </c>
      <c r="AI29" s="423">
        <f t="shared" si="15"/>
        <v>0.02750344802817746</v>
      </c>
      <c r="AJ29" s="896">
        <f t="shared" si="16"/>
        <v>0.02750344802817746</v>
      </c>
      <c r="AK29" s="423"/>
      <c r="AL29" s="423"/>
      <c r="AM29" s="422"/>
      <c r="AN29" s="422"/>
      <c r="AO29" s="217"/>
      <c r="AP29" s="205"/>
      <c r="AQ29" s="217"/>
      <c r="AR29" s="217"/>
      <c r="AS29" s="539"/>
      <c r="AT29" s="539"/>
      <c r="AU29" s="533"/>
      <c r="AV29" s="533"/>
      <c r="AW29" s="533"/>
      <c r="AX29" s="533"/>
      <c r="AY29" s="533"/>
      <c r="AZ29" s="533"/>
      <c r="BA29" s="533"/>
      <c r="BB29" s="533"/>
      <c r="BC29" s="533"/>
      <c r="BD29" s="533"/>
      <c r="BE29" s="533"/>
      <c r="BF29" s="533"/>
      <c r="BG29" s="533"/>
      <c r="BH29" s="533"/>
      <c r="BI29" s="533"/>
      <c r="BJ29" s="533"/>
      <c r="BK29" s="533"/>
      <c r="BL29" s="533"/>
      <c r="BM29" s="533"/>
      <c r="BN29" s="533"/>
      <c r="BO29" s="533"/>
      <c r="BP29" s="533"/>
      <c r="BQ29" s="533"/>
      <c r="BR29" s="533"/>
      <c r="BS29" s="533"/>
      <c r="BT29" s="533"/>
      <c r="BU29" s="533"/>
      <c r="BV29" s="533"/>
      <c r="BW29" s="533"/>
      <c r="BX29" s="205"/>
      <c r="BY29" s="205"/>
      <c r="BZ29" s="205"/>
      <c r="CA29" s="241"/>
      <c r="CB29" s="241"/>
      <c r="CC29" s="241"/>
      <c r="CD29" s="241"/>
      <c r="CE29" s="241"/>
      <c r="CF29" s="241"/>
      <c r="CG29" s="241"/>
      <c r="CH29" s="241"/>
      <c r="CI29" s="241"/>
      <c r="CJ29" s="241"/>
      <c r="CK29" s="241"/>
    </row>
    <row r="30" spans="1:89" s="244" customFormat="1" ht="7.5" customHeight="1">
      <c r="A30" s="217"/>
      <c r="B30" s="420"/>
      <c r="C30" s="2245"/>
      <c r="D30" s="2247"/>
      <c r="E30" s="845"/>
      <c r="F30" s="421"/>
      <c r="G30" s="421"/>
      <c r="H30" s="421"/>
      <c r="I30" s="421"/>
      <c r="J30" s="421"/>
      <c r="K30" s="421"/>
      <c r="L30" s="837"/>
      <c r="M30" s="421">
        <f t="shared" si="9"/>
        <v>0.060389456736610156</v>
      </c>
      <c r="N30" s="421">
        <f t="shared" si="10"/>
        <v>0.060389456736610156</v>
      </c>
      <c r="O30" s="421">
        <f t="shared" si="11"/>
        <v>0.060389456736610156</v>
      </c>
      <c r="P30" s="421">
        <f t="shared" si="12"/>
        <v>0.060389456736610156</v>
      </c>
      <c r="Q30" s="845"/>
      <c r="S30" s="422"/>
      <c r="T30" s="422"/>
      <c r="U30" s="422"/>
      <c r="V30" s="422"/>
      <c r="W30" s="2245"/>
      <c r="X30" s="2247"/>
      <c r="Y30" s="893"/>
      <c r="Z30" s="423"/>
      <c r="AA30" s="423"/>
      <c r="AB30" s="423"/>
      <c r="AC30" s="423"/>
      <c r="AD30" s="423"/>
      <c r="AE30" s="423"/>
      <c r="AF30" s="896"/>
      <c r="AG30" s="423">
        <f t="shared" si="13"/>
        <v>0.02750344802817746</v>
      </c>
      <c r="AH30" s="423">
        <f t="shared" si="14"/>
        <v>0.02750344802817746</v>
      </c>
      <c r="AI30" s="423">
        <f t="shared" si="15"/>
        <v>0.02750344802817746</v>
      </c>
      <c r="AJ30" s="896">
        <f t="shared" si="16"/>
        <v>0.02750344802817746</v>
      </c>
      <c r="AK30" s="423"/>
      <c r="AL30" s="423"/>
      <c r="AM30" s="422"/>
      <c r="AN30" s="422"/>
      <c r="AO30" s="217"/>
      <c r="AP30" s="205"/>
      <c r="AQ30" s="217"/>
      <c r="AR30" s="217"/>
      <c r="AS30" s="539"/>
      <c r="AT30" s="539"/>
      <c r="AU30" s="533"/>
      <c r="AV30" s="533"/>
      <c r="AW30" s="533"/>
      <c r="AX30" s="533"/>
      <c r="AY30" s="533"/>
      <c r="AZ30" s="533"/>
      <c r="BA30" s="533"/>
      <c r="BB30" s="533"/>
      <c r="BC30" s="533"/>
      <c r="BD30" s="533"/>
      <c r="BE30" s="533"/>
      <c r="BF30" s="533"/>
      <c r="BG30" s="533"/>
      <c r="BH30" s="533"/>
      <c r="BI30" s="533"/>
      <c r="BJ30" s="533"/>
      <c r="BK30" s="533"/>
      <c r="BL30" s="533"/>
      <c r="BM30" s="533"/>
      <c r="BN30" s="533"/>
      <c r="BO30" s="533"/>
      <c r="BP30" s="533"/>
      <c r="BQ30" s="533"/>
      <c r="BR30" s="533"/>
      <c r="BS30" s="533"/>
      <c r="BT30" s="533"/>
      <c r="BU30" s="533"/>
      <c r="BV30" s="533"/>
      <c r="BW30" s="533"/>
      <c r="BX30" s="205"/>
      <c r="BY30" s="205"/>
      <c r="BZ30" s="205"/>
      <c r="CA30" s="241"/>
      <c r="CB30" s="241"/>
      <c r="CC30" s="241"/>
      <c r="CD30" s="241"/>
      <c r="CE30" s="241"/>
      <c r="CF30" s="241"/>
      <c r="CG30" s="241"/>
      <c r="CH30" s="241"/>
      <c r="CI30" s="241"/>
      <c r="CJ30" s="241"/>
      <c r="CK30" s="241"/>
    </row>
    <row r="31" spans="1:89" s="244" customFormat="1" ht="3.95" customHeight="1">
      <c r="A31" s="217"/>
      <c r="B31" s="420"/>
      <c r="C31" s="2245"/>
      <c r="D31" s="2247"/>
      <c r="E31" s="845"/>
      <c r="F31" s="421"/>
      <c r="G31" s="421"/>
      <c r="H31" s="421"/>
      <c r="I31" s="421"/>
      <c r="J31" s="421"/>
      <c r="K31" s="421"/>
      <c r="L31" s="837"/>
      <c r="M31" s="845">
        <f t="shared" si="9"/>
        <v>0.060389456736610156</v>
      </c>
      <c r="N31" s="421">
        <f t="shared" si="10"/>
        <v>0.060389456736610156</v>
      </c>
      <c r="O31" s="421">
        <f t="shared" si="11"/>
        <v>0.060389456736610156</v>
      </c>
      <c r="P31" s="421">
        <f t="shared" si="12"/>
        <v>0.060389456736610156</v>
      </c>
      <c r="Q31" s="845"/>
      <c r="S31" s="422"/>
      <c r="T31" s="422"/>
      <c r="U31" s="422"/>
      <c r="V31" s="422"/>
      <c r="W31" s="2245"/>
      <c r="X31" s="2247"/>
      <c r="Y31" s="893"/>
      <c r="Z31" s="423"/>
      <c r="AA31" s="423"/>
      <c r="AB31" s="423"/>
      <c r="AC31" s="423"/>
      <c r="AD31" s="423"/>
      <c r="AE31" s="423"/>
      <c r="AF31" s="896"/>
      <c r="AG31" s="423">
        <f t="shared" si="13"/>
        <v>0.02750344802817746</v>
      </c>
      <c r="AH31" s="423">
        <f t="shared" si="14"/>
        <v>0.02750344802817746</v>
      </c>
      <c r="AI31" s="423">
        <f t="shared" si="15"/>
        <v>0.02750344802817746</v>
      </c>
      <c r="AJ31" s="896">
        <f t="shared" si="16"/>
        <v>0.02750344802817746</v>
      </c>
      <c r="AK31" s="423"/>
      <c r="AL31" s="423"/>
      <c r="AM31" s="422"/>
      <c r="AN31" s="422"/>
      <c r="AO31" s="217"/>
      <c r="AP31" s="205"/>
      <c r="AQ31" s="217"/>
      <c r="AR31" s="217"/>
      <c r="AS31" s="539"/>
      <c r="AT31" s="539"/>
      <c r="AU31" s="533"/>
      <c r="AV31" s="533"/>
      <c r="AW31" s="533"/>
      <c r="AX31" s="533"/>
      <c r="AY31" s="533"/>
      <c r="AZ31" s="533"/>
      <c r="BA31" s="533"/>
      <c r="BB31" s="533"/>
      <c r="BC31" s="533"/>
      <c r="BD31" s="533"/>
      <c r="BE31" s="533"/>
      <c r="BF31" s="533"/>
      <c r="BG31" s="533"/>
      <c r="BH31" s="533"/>
      <c r="BI31" s="533"/>
      <c r="BJ31" s="533"/>
      <c r="BK31" s="533"/>
      <c r="BL31" s="533"/>
      <c r="BM31" s="533"/>
      <c r="BN31" s="533"/>
      <c r="BO31" s="533"/>
      <c r="BP31" s="533"/>
      <c r="BQ31" s="533"/>
      <c r="BR31" s="533"/>
      <c r="BS31" s="533"/>
      <c r="BT31" s="533"/>
      <c r="BU31" s="533"/>
      <c r="BV31" s="533"/>
      <c r="BW31" s="533"/>
      <c r="BX31" s="205"/>
      <c r="BY31" s="205"/>
      <c r="BZ31" s="205"/>
      <c r="CA31" s="241"/>
      <c r="CB31" s="241"/>
      <c r="CC31" s="241"/>
      <c r="CD31" s="241"/>
      <c r="CE31" s="241"/>
      <c r="CF31" s="241"/>
      <c r="CG31" s="241"/>
      <c r="CH31" s="241"/>
      <c r="CI31" s="241"/>
      <c r="CJ31" s="241"/>
      <c r="CK31" s="241"/>
    </row>
    <row r="32" spans="1:89" s="244" customFormat="1" ht="3.95" customHeight="1">
      <c r="A32" s="217"/>
      <c r="B32" s="420"/>
      <c r="C32" s="2245"/>
      <c r="D32" s="2247"/>
      <c r="E32" s="845"/>
      <c r="F32" s="421"/>
      <c r="G32" s="421"/>
      <c r="H32" s="421"/>
      <c r="I32" s="421"/>
      <c r="J32" s="421"/>
      <c r="K32" s="421"/>
      <c r="L32" s="837"/>
      <c r="M32" s="845">
        <f t="shared" si="9"/>
        <v>0.060389456736610156</v>
      </c>
      <c r="N32" s="421">
        <f t="shared" si="10"/>
        <v>0.060389456736610156</v>
      </c>
      <c r="O32" s="421">
        <f t="shared" si="11"/>
        <v>0.060389456736610156</v>
      </c>
      <c r="P32" s="421">
        <f t="shared" si="12"/>
        <v>0.060389456736610156</v>
      </c>
      <c r="Q32" s="845"/>
      <c r="S32" s="422"/>
      <c r="T32" s="422"/>
      <c r="U32" s="422"/>
      <c r="V32" s="422"/>
      <c r="W32" s="2245"/>
      <c r="X32" s="2247"/>
      <c r="Y32" s="893"/>
      <c r="Z32" s="423"/>
      <c r="AA32" s="423"/>
      <c r="AB32" s="423"/>
      <c r="AC32" s="423"/>
      <c r="AD32" s="423"/>
      <c r="AE32" s="423"/>
      <c r="AF32" s="896"/>
      <c r="AG32" s="423">
        <f t="shared" si="13"/>
        <v>0.02750344802817746</v>
      </c>
      <c r="AH32" s="423">
        <f t="shared" si="14"/>
        <v>0.02750344802817746</v>
      </c>
      <c r="AI32" s="423">
        <f t="shared" si="15"/>
        <v>0.02750344802817746</v>
      </c>
      <c r="AJ32" s="896">
        <f t="shared" si="16"/>
        <v>0.02750344802817746</v>
      </c>
      <c r="AK32" s="423"/>
      <c r="AL32" s="423"/>
      <c r="AM32" s="422"/>
      <c r="AN32" s="422"/>
      <c r="AO32" s="217"/>
      <c r="AP32" s="205"/>
      <c r="AQ32" s="217"/>
      <c r="AR32" s="217"/>
      <c r="AS32" s="539"/>
      <c r="AT32" s="539"/>
      <c r="AU32" s="533"/>
      <c r="AV32" s="533"/>
      <c r="AW32" s="533"/>
      <c r="AX32" s="533"/>
      <c r="AY32" s="533"/>
      <c r="AZ32" s="533"/>
      <c r="BA32" s="533"/>
      <c r="BB32" s="533"/>
      <c r="BC32" s="533"/>
      <c r="BD32" s="533"/>
      <c r="BE32" s="533"/>
      <c r="BF32" s="533"/>
      <c r="BG32" s="533"/>
      <c r="BH32" s="533"/>
      <c r="BI32" s="533"/>
      <c r="BJ32" s="533"/>
      <c r="BK32" s="533"/>
      <c r="BL32" s="533"/>
      <c r="BM32" s="533"/>
      <c r="BN32" s="533"/>
      <c r="BO32" s="533"/>
      <c r="BP32" s="533"/>
      <c r="BQ32" s="533"/>
      <c r="BR32" s="533"/>
      <c r="BS32" s="533"/>
      <c r="BT32" s="533"/>
      <c r="BU32" s="533"/>
      <c r="BV32" s="533"/>
      <c r="BW32" s="533"/>
      <c r="BX32" s="205"/>
      <c r="BY32" s="205"/>
      <c r="BZ32" s="205"/>
      <c r="CA32" s="241"/>
      <c r="CB32" s="241"/>
      <c r="CC32" s="241"/>
      <c r="CD32" s="241"/>
      <c r="CE32" s="241"/>
      <c r="CF32" s="241"/>
      <c r="CG32" s="241"/>
      <c r="CH32" s="241"/>
      <c r="CI32" s="241"/>
      <c r="CJ32" s="241"/>
      <c r="CK32" s="241"/>
    </row>
    <row r="33" spans="1:89" s="244" customFormat="1" ht="3.95" customHeight="1">
      <c r="A33" s="217"/>
      <c r="B33" s="420"/>
      <c r="C33" s="2245"/>
      <c r="D33" s="2247"/>
      <c r="E33" s="845"/>
      <c r="F33" s="421"/>
      <c r="G33" s="838"/>
      <c r="H33" s="838"/>
      <c r="I33" s="838"/>
      <c r="J33" s="838"/>
      <c r="K33" s="838"/>
      <c r="L33" s="837"/>
      <c r="M33" s="845">
        <f t="shared" si="9"/>
        <v>0.060389456736610156</v>
      </c>
      <c r="N33" s="421">
        <f t="shared" si="10"/>
        <v>0.060389456736610156</v>
      </c>
      <c r="O33" s="421">
        <f t="shared" si="11"/>
        <v>0.060389456736610156</v>
      </c>
      <c r="P33" s="421">
        <f t="shared" si="12"/>
        <v>0.060389456736610156</v>
      </c>
      <c r="Q33" s="845"/>
      <c r="S33" s="422"/>
      <c r="T33" s="422"/>
      <c r="U33" s="422"/>
      <c r="V33" s="422"/>
      <c r="W33" s="2245"/>
      <c r="X33" s="2247"/>
      <c r="Y33" s="893"/>
      <c r="Z33" s="423"/>
      <c r="AA33" s="895"/>
      <c r="AB33" s="895"/>
      <c r="AC33" s="895"/>
      <c r="AD33" s="895"/>
      <c r="AE33" s="895"/>
      <c r="AF33" s="897"/>
      <c r="AG33" s="895">
        <f t="shared" si="13"/>
        <v>0.02750344802817746</v>
      </c>
      <c r="AH33" s="895">
        <f t="shared" si="14"/>
        <v>0.02750344802817746</v>
      </c>
      <c r="AI33" s="895">
        <f t="shared" si="15"/>
        <v>0.02750344802817746</v>
      </c>
      <c r="AJ33" s="897">
        <f t="shared" si="16"/>
        <v>0.02750344802817746</v>
      </c>
      <c r="AK33" s="423"/>
      <c r="AL33" s="423"/>
      <c r="AM33" s="422"/>
      <c r="AN33" s="422"/>
      <c r="AO33" s="217"/>
      <c r="AP33" s="205"/>
      <c r="AQ33" s="217"/>
      <c r="AR33" s="217"/>
      <c r="AS33" s="539"/>
      <c r="AT33" s="539"/>
      <c r="AU33" s="533"/>
      <c r="AV33" s="533"/>
      <c r="AW33" s="533"/>
      <c r="AX33" s="533"/>
      <c r="AY33" s="533"/>
      <c r="AZ33" s="533"/>
      <c r="BA33" s="533"/>
      <c r="BB33" s="533"/>
      <c r="BC33" s="533"/>
      <c r="BD33" s="533"/>
      <c r="BE33" s="533"/>
      <c r="BF33" s="533"/>
      <c r="BG33" s="533"/>
      <c r="BH33" s="533"/>
      <c r="BI33" s="533"/>
      <c r="BJ33" s="533"/>
      <c r="BK33" s="533"/>
      <c r="BL33" s="533"/>
      <c r="BM33" s="533"/>
      <c r="BN33" s="533"/>
      <c r="BO33" s="533"/>
      <c r="BP33" s="533"/>
      <c r="BQ33" s="533"/>
      <c r="BR33" s="533"/>
      <c r="BS33" s="533"/>
      <c r="BT33" s="533"/>
      <c r="BU33" s="533"/>
      <c r="BV33" s="533"/>
      <c r="BW33" s="533"/>
      <c r="BX33" s="205"/>
      <c r="BY33" s="205"/>
      <c r="BZ33" s="205"/>
      <c r="CA33" s="241"/>
      <c r="CB33" s="241"/>
      <c r="CC33" s="241"/>
      <c r="CD33" s="241"/>
      <c r="CE33" s="241"/>
      <c r="CF33" s="241"/>
      <c r="CG33" s="241"/>
      <c r="CH33" s="241"/>
      <c r="CI33" s="241"/>
      <c r="CJ33" s="241"/>
      <c r="CK33" s="241"/>
    </row>
    <row r="34" spans="1:89" s="244" customFormat="1" ht="3.95" customHeight="1">
      <c r="A34" s="217"/>
      <c r="B34" s="420"/>
      <c r="C34" s="2245"/>
      <c r="D34" s="2247"/>
      <c r="E34" s="845"/>
      <c r="F34" s="421"/>
      <c r="G34" s="845">
        <f t="shared" si="17" ref="G34:L39">AY105</f>
        <v>0.076950889716522308</v>
      </c>
      <c r="H34" s="421">
        <f t="shared" si="17"/>
        <v>0.076950889716522308</v>
      </c>
      <c r="I34" s="421">
        <f t="shared" si="17"/>
        <v>0.076950889716522308</v>
      </c>
      <c r="J34" s="421">
        <f t="shared" si="17"/>
        <v>0.076950889716522308</v>
      </c>
      <c r="K34" s="421">
        <f t="shared" si="17"/>
        <v>0.076950889716522308</v>
      </c>
      <c r="L34" s="843">
        <f t="shared" si="17"/>
        <v>0.017001222042298297</v>
      </c>
      <c r="M34" s="835">
        <f t="shared" si="9"/>
        <v>0.017001222042298297</v>
      </c>
      <c r="N34" s="835">
        <f t="shared" si="10"/>
        <v>0.017001222042298297</v>
      </c>
      <c r="O34" s="835">
        <f t="shared" si="11"/>
        <v>0.017001222042298297</v>
      </c>
      <c r="P34" s="835">
        <f t="shared" si="12"/>
        <v>0.017001222042298297</v>
      </c>
      <c r="Q34" s="845"/>
      <c r="S34" s="422"/>
      <c r="T34" s="422"/>
      <c r="U34" s="422"/>
      <c r="V34" s="422"/>
      <c r="W34" s="2245"/>
      <c r="X34" s="2247"/>
      <c r="Y34" s="893"/>
      <c r="Z34" s="896"/>
      <c r="AA34" s="423">
        <f t="shared" si="18" ref="AA34:AF39">BM105</f>
        <v>-0.034655265372347782</v>
      </c>
      <c r="AB34" s="423">
        <f t="shared" si="18"/>
        <v>-0.034655265372347782</v>
      </c>
      <c r="AC34" s="423">
        <f t="shared" si="18"/>
        <v>-0.034655265372347782</v>
      </c>
      <c r="AD34" s="423">
        <f t="shared" si="18"/>
        <v>-0.034655265372347782</v>
      </c>
      <c r="AE34" s="899">
        <f t="shared" si="18"/>
        <v>-0.034655265372347782</v>
      </c>
      <c r="AF34" s="423">
        <f t="shared" si="18"/>
        <v>-0.063195974209079409</v>
      </c>
      <c r="AG34" s="423">
        <f t="shared" si="13"/>
        <v>-0.063195974209079409</v>
      </c>
      <c r="AH34" s="423">
        <f t="shared" si="14"/>
        <v>-0.063195974209079409</v>
      </c>
      <c r="AI34" s="423">
        <f t="shared" si="15"/>
        <v>-0.063195974209079409</v>
      </c>
      <c r="AJ34" s="896">
        <f t="shared" si="16"/>
        <v>-0.063195974209079409</v>
      </c>
      <c r="AK34" s="423"/>
      <c r="AL34" s="423"/>
      <c r="AM34" s="422"/>
      <c r="AN34" s="422"/>
      <c r="AO34" s="217"/>
      <c r="AP34" s="205"/>
      <c r="AQ34" s="217"/>
      <c r="AR34" s="217"/>
      <c r="AS34" s="539"/>
      <c r="AT34" s="539"/>
      <c r="AU34" s="533"/>
      <c r="AV34" s="533"/>
      <c r="AW34" s="533"/>
      <c r="AX34" s="533"/>
      <c r="AY34" s="533"/>
      <c r="AZ34" s="533"/>
      <c r="BA34" s="533"/>
      <c r="BB34" s="533"/>
      <c r="BC34" s="533"/>
      <c r="BD34" s="533"/>
      <c r="BE34" s="533"/>
      <c r="BF34" s="533"/>
      <c r="BG34" s="533"/>
      <c r="BH34" s="533"/>
      <c r="BI34" s="533"/>
      <c r="BJ34" s="533"/>
      <c r="BK34" s="533"/>
      <c r="BL34" s="533"/>
      <c r="BM34" s="533"/>
      <c r="BN34" s="533"/>
      <c r="BO34" s="533"/>
      <c r="BP34" s="533"/>
      <c r="BQ34" s="533"/>
      <c r="BR34" s="533"/>
      <c r="BS34" s="533"/>
      <c r="BT34" s="533"/>
      <c r="BU34" s="533"/>
      <c r="BV34" s="533"/>
      <c r="BW34" s="533"/>
      <c r="BX34" s="205"/>
      <c r="BY34" s="205"/>
      <c r="BZ34" s="205"/>
      <c r="CA34" s="241"/>
      <c r="CB34" s="241"/>
      <c r="CC34" s="241"/>
      <c r="CD34" s="241"/>
      <c r="CE34" s="241"/>
      <c r="CF34" s="241"/>
      <c r="CG34" s="241"/>
      <c r="CH34" s="241"/>
      <c r="CI34" s="241"/>
      <c r="CJ34" s="241"/>
      <c r="CK34" s="241"/>
    </row>
    <row r="35" spans="1:89" s="244" customFormat="1" ht="3.95" customHeight="1">
      <c r="A35" s="217"/>
      <c r="B35" s="420"/>
      <c r="C35" s="2245"/>
      <c r="D35" s="2247"/>
      <c r="E35" s="845"/>
      <c r="F35" s="421"/>
      <c r="G35" s="845">
        <f t="shared" si="17"/>
        <v>0.076950889716522308</v>
      </c>
      <c r="H35" s="421">
        <f t="shared" si="17"/>
        <v>0.076950889716522308</v>
      </c>
      <c r="I35" s="421">
        <f t="shared" si="17"/>
        <v>0.076950889716522308</v>
      </c>
      <c r="J35" s="421">
        <f t="shared" si="17"/>
        <v>0.076950889716522308</v>
      </c>
      <c r="K35" s="421">
        <f t="shared" si="17"/>
        <v>0.076950889716522308</v>
      </c>
      <c r="L35" s="845">
        <f t="shared" si="17"/>
        <v>0.017001222042298297</v>
      </c>
      <c r="M35" s="421">
        <f t="shared" si="9"/>
        <v>0.017001222042298297</v>
      </c>
      <c r="N35" s="421">
        <f t="shared" si="10"/>
        <v>0.017001222042298297</v>
      </c>
      <c r="O35" s="421">
        <f t="shared" si="11"/>
        <v>0.017001222042298297</v>
      </c>
      <c r="P35" s="421">
        <f t="shared" si="12"/>
        <v>0.017001222042298297</v>
      </c>
      <c r="Q35" s="845"/>
      <c r="S35" s="422"/>
      <c r="T35" s="422"/>
      <c r="U35" s="422"/>
      <c r="V35" s="422"/>
      <c r="W35" s="2245"/>
      <c r="X35" s="2247"/>
      <c r="Y35" s="893"/>
      <c r="Z35" s="896"/>
      <c r="AA35" s="423">
        <f t="shared" si="18"/>
        <v>-0.034655265372347782</v>
      </c>
      <c r="AB35" s="423">
        <f t="shared" si="18"/>
        <v>-0.034655265372347782</v>
      </c>
      <c r="AC35" s="423">
        <f t="shared" si="18"/>
        <v>-0.034655265372347782</v>
      </c>
      <c r="AD35" s="423">
        <f t="shared" si="18"/>
        <v>-0.034655265372347782</v>
      </c>
      <c r="AE35" s="896">
        <f t="shared" si="18"/>
        <v>-0.034655265372347782</v>
      </c>
      <c r="AF35" s="423">
        <f t="shared" si="18"/>
        <v>-0.063195974209079409</v>
      </c>
      <c r="AG35" s="423">
        <f t="shared" si="13"/>
        <v>-0.063195974209079409</v>
      </c>
      <c r="AH35" s="423">
        <f t="shared" si="14"/>
        <v>-0.063195974209079409</v>
      </c>
      <c r="AI35" s="423">
        <f t="shared" si="15"/>
        <v>-0.063195974209079409</v>
      </c>
      <c r="AJ35" s="896">
        <f t="shared" si="16"/>
        <v>-0.063195974209079409</v>
      </c>
      <c r="AK35" s="423"/>
      <c r="AL35" s="423"/>
      <c r="AM35" s="422"/>
      <c r="AN35" s="422"/>
      <c r="AO35" s="217"/>
      <c r="AP35" s="205"/>
      <c r="AQ35" s="217"/>
      <c r="AR35" s="217"/>
      <c r="AS35" s="539"/>
      <c r="AT35" s="539"/>
      <c r="AU35" s="533"/>
      <c r="AV35" s="533"/>
      <c r="AW35" s="533"/>
      <c r="AX35" s="533"/>
      <c r="AY35" s="533"/>
      <c r="AZ35" s="533"/>
      <c r="BA35" s="533"/>
      <c r="BB35" s="533"/>
      <c r="BC35" s="533"/>
      <c r="BD35" s="533"/>
      <c r="BE35" s="533"/>
      <c r="BF35" s="533"/>
      <c r="BG35" s="533"/>
      <c r="BH35" s="533"/>
      <c r="BI35" s="533"/>
      <c r="BJ35" s="533"/>
      <c r="BK35" s="533"/>
      <c r="BL35" s="533"/>
      <c r="BM35" s="533"/>
      <c r="BN35" s="533"/>
      <c r="BO35" s="533"/>
      <c r="BP35" s="533"/>
      <c r="BQ35" s="533"/>
      <c r="BR35" s="533"/>
      <c r="BS35" s="533"/>
      <c r="BT35" s="533"/>
      <c r="BU35" s="533"/>
      <c r="BV35" s="533"/>
      <c r="BW35" s="533"/>
      <c r="BX35" s="205"/>
      <c r="BY35" s="205"/>
      <c r="BZ35" s="205"/>
      <c r="CA35" s="241"/>
      <c r="CB35" s="241"/>
      <c r="CC35" s="241"/>
      <c r="CD35" s="241"/>
      <c r="CE35" s="241"/>
      <c r="CF35" s="241"/>
      <c r="CG35" s="241"/>
      <c r="CH35" s="241"/>
      <c r="CI35" s="241"/>
      <c r="CJ35" s="241"/>
      <c r="CK35" s="241"/>
    </row>
    <row r="36" spans="1:89" s="244" customFormat="1" ht="6" customHeight="1">
      <c r="A36" s="217"/>
      <c r="B36" s="420"/>
      <c r="C36" s="2245"/>
      <c r="D36" s="2247"/>
      <c r="E36" s="845"/>
      <c r="F36" s="421"/>
      <c r="G36" s="845">
        <f t="shared" si="17"/>
        <v>0.076950889716522308</v>
      </c>
      <c r="H36" s="421">
        <f t="shared" si="17"/>
        <v>0.076950889716522308</v>
      </c>
      <c r="I36" s="421">
        <f t="shared" si="17"/>
        <v>0.076950889716522308</v>
      </c>
      <c r="J36" s="421">
        <f t="shared" si="17"/>
        <v>0.076950889716522308</v>
      </c>
      <c r="K36" s="421">
        <f t="shared" si="17"/>
        <v>0.076950889716522308</v>
      </c>
      <c r="L36" s="845">
        <f t="shared" si="17"/>
        <v>0.017001222042298297</v>
      </c>
      <c r="M36" s="421">
        <f t="shared" si="9"/>
        <v>0.017001222042298297</v>
      </c>
      <c r="N36" s="421">
        <f t="shared" si="10"/>
        <v>0.017001222042298297</v>
      </c>
      <c r="O36" s="421">
        <f t="shared" si="11"/>
        <v>0.017001222042298297</v>
      </c>
      <c r="P36" s="421">
        <f t="shared" si="12"/>
        <v>0.017001222042298297</v>
      </c>
      <c r="Q36" s="845"/>
      <c r="S36" s="422"/>
      <c r="T36" s="422"/>
      <c r="U36" s="422"/>
      <c r="V36" s="422"/>
      <c r="W36" s="2245"/>
      <c r="X36" s="2247"/>
      <c r="Y36" s="893"/>
      <c r="Z36" s="896"/>
      <c r="AA36" s="423">
        <f t="shared" si="18"/>
        <v>-0.034655265372347782</v>
      </c>
      <c r="AB36" s="423">
        <f t="shared" si="18"/>
        <v>-0.034655265372347782</v>
      </c>
      <c r="AC36" s="423">
        <f t="shared" si="18"/>
        <v>-0.034655265372347782</v>
      </c>
      <c r="AD36" s="423">
        <f t="shared" si="18"/>
        <v>-0.034655265372347782</v>
      </c>
      <c r="AE36" s="896">
        <f t="shared" si="18"/>
        <v>-0.034655265372347782</v>
      </c>
      <c r="AF36" s="423">
        <f t="shared" si="18"/>
        <v>-0.063195974209079409</v>
      </c>
      <c r="AG36" s="423">
        <f t="shared" si="13"/>
        <v>-0.063195974209079409</v>
      </c>
      <c r="AH36" s="423">
        <f t="shared" si="14"/>
        <v>-0.063195974209079409</v>
      </c>
      <c r="AI36" s="423">
        <f t="shared" si="15"/>
        <v>-0.063195974209079409</v>
      </c>
      <c r="AJ36" s="896">
        <f t="shared" si="16"/>
        <v>-0.063195974209079409</v>
      </c>
      <c r="AK36" s="423"/>
      <c r="AL36" s="423"/>
      <c r="AM36" s="422"/>
      <c r="AN36" s="422"/>
      <c r="AO36" s="217"/>
      <c r="AP36" s="205"/>
      <c r="AQ36" s="217"/>
      <c r="AR36" s="217"/>
      <c r="AS36" s="539"/>
      <c r="AT36" s="539"/>
      <c r="AU36" s="533"/>
      <c r="AV36" s="533"/>
      <c r="AW36" s="533"/>
      <c r="AX36" s="533"/>
      <c r="AY36" s="533"/>
      <c r="AZ36" s="533"/>
      <c r="BA36" s="533"/>
      <c r="BB36" s="533"/>
      <c r="BC36" s="533"/>
      <c r="BD36" s="533"/>
      <c r="BE36" s="533"/>
      <c r="BF36" s="533"/>
      <c r="BG36" s="533"/>
      <c r="BH36" s="533"/>
      <c r="BI36" s="533"/>
      <c r="BJ36" s="533"/>
      <c r="BK36" s="533"/>
      <c r="BL36" s="533"/>
      <c r="BM36" s="533"/>
      <c r="BN36" s="533"/>
      <c r="BO36" s="533"/>
      <c r="BP36" s="533"/>
      <c r="BQ36" s="533"/>
      <c r="BR36" s="533"/>
      <c r="BS36" s="533"/>
      <c r="BT36" s="533"/>
      <c r="BU36" s="533"/>
      <c r="BV36" s="533"/>
      <c r="BW36" s="533"/>
      <c r="BX36" s="205"/>
      <c r="BY36" s="205"/>
      <c r="BZ36" s="205"/>
      <c r="CA36" s="241"/>
      <c r="CB36" s="241"/>
      <c r="CC36" s="241"/>
      <c r="CD36" s="241"/>
      <c r="CE36" s="241"/>
      <c r="CF36" s="241"/>
      <c r="CG36" s="241"/>
      <c r="CH36" s="241"/>
      <c r="CI36" s="241"/>
      <c r="CJ36" s="241"/>
      <c r="CK36" s="241"/>
    </row>
    <row r="37" spans="1:89" s="244" customFormat="1" ht="3.95" customHeight="1">
      <c r="A37" s="217"/>
      <c r="B37" s="420"/>
      <c r="C37" s="2245"/>
      <c r="D37" s="2247"/>
      <c r="E37" s="845"/>
      <c r="F37" s="421"/>
      <c r="G37" s="845">
        <f t="shared" si="17"/>
        <v>0.076950889716522308</v>
      </c>
      <c r="H37" s="421">
        <f t="shared" si="17"/>
        <v>0.076950889716522308</v>
      </c>
      <c r="I37" s="421">
        <f t="shared" si="17"/>
        <v>0.076950889716522308</v>
      </c>
      <c r="J37" s="421">
        <f t="shared" si="17"/>
        <v>0.076950889716522308</v>
      </c>
      <c r="K37" s="421">
        <f t="shared" si="17"/>
        <v>0.076950889716522308</v>
      </c>
      <c r="L37" s="845">
        <f t="shared" si="17"/>
        <v>0.017001222042298297</v>
      </c>
      <c r="M37" s="421">
        <f t="shared" si="9"/>
        <v>0.017001222042298297</v>
      </c>
      <c r="N37" s="421">
        <f t="shared" si="10"/>
        <v>0.017001222042298297</v>
      </c>
      <c r="O37" s="421">
        <f t="shared" si="11"/>
        <v>0.017001222042298297</v>
      </c>
      <c r="P37" s="421">
        <f t="shared" si="12"/>
        <v>0.017001222042298297</v>
      </c>
      <c r="Q37" s="845"/>
      <c r="S37" s="422"/>
      <c r="T37" s="422"/>
      <c r="U37" s="422"/>
      <c r="V37" s="422"/>
      <c r="W37" s="2245"/>
      <c r="X37" s="2247"/>
      <c r="Y37" s="893"/>
      <c r="Z37" s="896"/>
      <c r="AA37" s="423">
        <f t="shared" si="18"/>
        <v>-0.034655265372347782</v>
      </c>
      <c r="AB37" s="423">
        <f t="shared" si="18"/>
        <v>-0.034655265372347782</v>
      </c>
      <c r="AC37" s="423">
        <f t="shared" si="18"/>
        <v>-0.034655265372347782</v>
      </c>
      <c r="AD37" s="423">
        <f t="shared" si="18"/>
        <v>-0.034655265372347782</v>
      </c>
      <c r="AE37" s="896">
        <f t="shared" si="18"/>
        <v>-0.034655265372347782</v>
      </c>
      <c r="AF37" s="423">
        <f t="shared" si="18"/>
        <v>-0.063195974209079409</v>
      </c>
      <c r="AG37" s="423">
        <f t="shared" si="13"/>
        <v>-0.063195974209079409</v>
      </c>
      <c r="AH37" s="423">
        <f t="shared" si="14"/>
        <v>-0.063195974209079409</v>
      </c>
      <c r="AI37" s="423">
        <f t="shared" si="15"/>
        <v>-0.063195974209079409</v>
      </c>
      <c r="AJ37" s="896">
        <f t="shared" si="16"/>
        <v>-0.063195974209079409</v>
      </c>
      <c r="AK37" s="423"/>
      <c r="AL37" s="423"/>
      <c r="AM37" s="422"/>
      <c r="AN37" s="422"/>
      <c r="AO37" s="217"/>
      <c r="AP37" s="205"/>
      <c r="AQ37" s="217"/>
      <c r="AR37" s="217"/>
      <c r="AS37" s="539"/>
      <c r="AT37" s="539"/>
      <c r="AU37" s="533"/>
      <c r="AV37" s="533"/>
      <c r="AW37" s="533"/>
      <c r="AX37" s="533"/>
      <c r="AY37" s="533"/>
      <c r="AZ37" s="533"/>
      <c r="BA37" s="533"/>
      <c r="BB37" s="533"/>
      <c r="BC37" s="533"/>
      <c r="BD37" s="533"/>
      <c r="BE37" s="533"/>
      <c r="BF37" s="533"/>
      <c r="BG37" s="533"/>
      <c r="BH37" s="533"/>
      <c r="BI37" s="533"/>
      <c r="BJ37" s="533"/>
      <c r="BK37" s="533"/>
      <c r="BL37" s="533"/>
      <c r="BM37" s="533"/>
      <c r="BN37" s="533"/>
      <c r="BO37" s="533"/>
      <c r="BP37" s="533"/>
      <c r="BQ37" s="533"/>
      <c r="BR37" s="533"/>
      <c r="BS37" s="533"/>
      <c r="BT37" s="533"/>
      <c r="BU37" s="533"/>
      <c r="BV37" s="533"/>
      <c r="BW37" s="533"/>
      <c r="BX37" s="205"/>
      <c r="BY37" s="205"/>
      <c r="BZ37" s="205"/>
      <c r="CA37" s="241"/>
      <c r="CB37" s="241"/>
      <c r="CC37" s="241"/>
      <c r="CD37" s="241"/>
      <c r="CE37" s="241"/>
      <c r="CF37" s="241"/>
      <c r="CG37" s="241"/>
      <c r="CH37" s="241"/>
      <c r="CI37" s="241"/>
      <c r="CJ37" s="241"/>
      <c r="CK37" s="241"/>
    </row>
    <row r="38" spans="1:89" s="244" customFormat="1" ht="3.95" customHeight="1">
      <c r="A38" s="217"/>
      <c r="B38" s="420"/>
      <c r="C38" s="2245"/>
      <c r="D38" s="2247"/>
      <c r="E38" s="845"/>
      <c r="F38" s="837"/>
      <c r="G38" s="845">
        <f t="shared" si="17"/>
        <v>0.076950889716522308</v>
      </c>
      <c r="H38" s="421">
        <f t="shared" si="17"/>
        <v>0.076950889716522308</v>
      </c>
      <c r="I38" s="421">
        <f t="shared" si="17"/>
        <v>0.076950889716522308</v>
      </c>
      <c r="J38" s="421">
        <f t="shared" si="17"/>
        <v>0.076950889716522308</v>
      </c>
      <c r="K38" s="421">
        <f t="shared" si="17"/>
        <v>0.076950889716522308</v>
      </c>
      <c r="L38" s="845">
        <f t="shared" si="17"/>
        <v>0.017001222042298297</v>
      </c>
      <c r="M38" s="421">
        <f t="shared" si="9"/>
        <v>0.017001222042298297</v>
      </c>
      <c r="N38" s="421">
        <f t="shared" si="10"/>
        <v>0.017001222042298297</v>
      </c>
      <c r="O38" s="421">
        <f t="shared" si="11"/>
        <v>0.017001222042298297</v>
      </c>
      <c r="P38" s="421">
        <f t="shared" si="12"/>
        <v>0.017001222042298297</v>
      </c>
      <c r="Q38" s="845"/>
      <c r="S38" s="422"/>
      <c r="T38" s="422"/>
      <c r="U38" s="422"/>
      <c r="V38" s="422"/>
      <c r="W38" s="2245"/>
      <c r="X38" s="2247"/>
      <c r="Y38" s="893"/>
      <c r="Z38" s="896"/>
      <c r="AA38" s="423">
        <f t="shared" si="18"/>
        <v>-0.034655265372347782</v>
      </c>
      <c r="AB38" s="423">
        <f t="shared" si="18"/>
        <v>-0.034655265372347782</v>
      </c>
      <c r="AC38" s="423">
        <f t="shared" si="18"/>
        <v>-0.034655265372347782</v>
      </c>
      <c r="AD38" s="423">
        <f t="shared" si="18"/>
        <v>-0.034655265372347782</v>
      </c>
      <c r="AE38" s="896">
        <f t="shared" si="18"/>
        <v>-0.034655265372347782</v>
      </c>
      <c r="AF38" s="423">
        <f t="shared" si="18"/>
        <v>-0.063195974209079409</v>
      </c>
      <c r="AG38" s="423">
        <f t="shared" si="13"/>
        <v>-0.063195974209079409</v>
      </c>
      <c r="AH38" s="423">
        <f t="shared" si="14"/>
        <v>-0.063195974209079409</v>
      </c>
      <c r="AI38" s="423">
        <f t="shared" si="15"/>
        <v>-0.063195974209079409</v>
      </c>
      <c r="AJ38" s="896">
        <f t="shared" si="16"/>
        <v>-0.063195974209079409</v>
      </c>
      <c r="AK38" s="423"/>
      <c r="AL38" s="423"/>
      <c r="AM38" s="422"/>
      <c r="AN38" s="422"/>
      <c r="AO38" s="217"/>
      <c r="AP38" s="205"/>
      <c r="AQ38" s="217"/>
      <c r="AR38" s="217"/>
      <c r="AS38" s="539"/>
      <c r="AT38" s="539"/>
      <c r="AU38" s="533"/>
      <c r="AV38" s="533"/>
      <c r="AW38" s="533"/>
      <c r="AX38" s="533"/>
      <c r="AY38" s="533"/>
      <c r="AZ38" s="533"/>
      <c r="BA38" s="533"/>
      <c r="BB38" s="533"/>
      <c r="BC38" s="533"/>
      <c r="BD38" s="533"/>
      <c r="BE38" s="533"/>
      <c r="BF38" s="533"/>
      <c r="BG38" s="533"/>
      <c r="BH38" s="533"/>
      <c r="BI38" s="533"/>
      <c r="BJ38" s="533"/>
      <c r="BK38" s="533"/>
      <c r="BL38" s="533"/>
      <c r="BM38" s="533"/>
      <c r="BN38" s="533"/>
      <c r="BO38" s="533"/>
      <c r="BP38" s="533"/>
      <c r="BQ38" s="533"/>
      <c r="BR38" s="533"/>
      <c r="BS38" s="533"/>
      <c r="BT38" s="533"/>
      <c r="BU38" s="533"/>
      <c r="BV38" s="533"/>
      <c r="BW38" s="533"/>
      <c r="BX38" s="205"/>
      <c r="BY38" s="205"/>
      <c r="BZ38" s="205"/>
      <c r="CA38" s="241"/>
      <c r="CB38" s="241"/>
      <c r="CC38" s="241"/>
      <c r="CD38" s="241"/>
      <c r="CE38" s="241"/>
      <c r="CF38" s="241"/>
      <c r="CG38" s="241"/>
      <c r="CH38" s="241"/>
      <c r="CI38" s="241"/>
      <c r="CJ38" s="241"/>
      <c r="CK38" s="241"/>
    </row>
    <row r="39" spans="1:89" s="244" customFormat="1" ht="3.95" customHeight="1">
      <c r="A39" s="217"/>
      <c r="B39" s="420"/>
      <c r="C39" s="2245"/>
      <c r="D39" s="2247"/>
      <c r="E39" s="840"/>
      <c r="F39" s="839"/>
      <c r="G39" s="845">
        <f t="shared" si="17"/>
        <v>0.076950889716522308</v>
      </c>
      <c r="H39" s="421">
        <f t="shared" si="17"/>
        <v>0.076950889716522308</v>
      </c>
      <c r="I39" s="421">
        <f t="shared" si="17"/>
        <v>0.076950889716522308</v>
      </c>
      <c r="J39" s="421">
        <f t="shared" si="17"/>
        <v>0.076950889716522308</v>
      </c>
      <c r="K39" s="421">
        <f t="shared" si="17"/>
        <v>0.076950889716522308</v>
      </c>
      <c r="L39" s="845">
        <f t="shared" si="17"/>
        <v>0.017001222042298297</v>
      </c>
      <c r="M39" s="421">
        <f t="shared" si="9"/>
        <v>0.017001222042298297</v>
      </c>
      <c r="N39" s="421">
        <f t="shared" si="10"/>
        <v>0.017001222042298297</v>
      </c>
      <c r="O39" s="421">
        <f t="shared" si="11"/>
        <v>0.017001222042298297</v>
      </c>
      <c r="P39" s="421">
        <f t="shared" si="12"/>
        <v>0.017001222042298297</v>
      </c>
      <c r="Q39" s="845"/>
      <c r="S39" s="422"/>
      <c r="T39" s="422"/>
      <c r="U39" s="422"/>
      <c r="V39" s="422"/>
      <c r="W39" s="2245"/>
      <c r="X39" s="2247"/>
      <c r="Y39" s="894"/>
      <c r="Z39" s="897"/>
      <c r="AA39" s="895">
        <f t="shared" si="18"/>
        <v>-0.034655265372347782</v>
      </c>
      <c r="AB39" s="895">
        <f t="shared" si="18"/>
        <v>-0.034655265372347782</v>
      </c>
      <c r="AC39" s="895">
        <f t="shared" si="18"/>
        <v>-0.034655265372347782</v>
      </c>
      <c r="AD39" s="895">
        <f t="shared" si="18"/>
        <v>-0.034655265372347782</v>
      </c>
      <c r="AE39" s="897">
        <f t="shared" si="18"/>
        <v>-0.034655265372347782</v>
      </c>
      <c r="AF39" s="895">
        <f t="shared" si="18"/>
        <v>-0.063195974209079409</v>
      </c>
      <c r="AG39" s="895">
        <f t="shared" si="13"/>
        <v>-0.063195974209079409</v>
      </c>
      <c r="AH39" s="895">
        <f t="shared" si="14"/>
        <v>-0.063195974209079409</v>
      </c>
      <c r="AI39" s="895">
        <f t="shared" si="15"/>
        <v>-0.063195974209079409</v>
      </c>
      <c r="AJ39" s="897">
        <f t="shared" si="16"/>
        <v>-0.063195974209079409</v>
      </c>
      <c r="AK39" s="423"/>
      <c r="AL39" s="423"/>
      <c r="AM39" s="422"/>
      <c r="AN39" s="422"/>
      <c r="AO39" s="217"/>
      <c r="AP39" s="205"/>
      <c r="AQ39" s="217"/>
      <c r="AR39" s="217"/>
      <c r="AS39" s="539"/>
      <c r="AT39" s="539"/>
      <c r="AU39" s="533"/>
      <c r="AV39" s="533"/>
      <c r="AW39" s="533"/>
      <c r="AX39" s="533"/>
      <c r="AY39" s="533"/>
      <c r="AZ39" s="533"/>
      <c r="BA39" s="533"/>
      <c r="BB39" s="533"/>
      <c r="BC39" s="533"/>
      <c r="BD39" s="533"/>
      <c r="BE39" s="533"/>
      <c r="BF39" s="533"/>
      <c r="BG39" s="533"/>
      <c r="BH39" s="533"/>
      <c r="BI39" s="533"/>
      <c r="BJ39" s="533"/>
      <c r="BK39" s="533"/>
      <c r="BL39" s="533"/>
      <c r="BM39" s="533"/>
      <c r="BN39" s="533"/>
      <c r="BO39" s="533"/>
      <c r="BP39" s="533"/>
      <c r="BQ39" s="533"/>
      <c r="BR39" s="533"/>
      <c r="BS39" s="533"/>
      <c r="BT39" s="533"/>
      <c r="BU39" s="533"/>
      <c r="BV39" s="533"/>
      <c r="BW39" s="533"/>
      <c r="BX39" s="205"/>
      <c r="BY39" s="205"/>
      <c r="BZ39" s="205"/>
      <c r="CA39" s="241"/>
      <c r="CB39" s="241"/>
      <c r="CC39" s="241"/>
      <c r="CD39" s="241"/>
      <c r="CE39" s="241"/>
      <c r="CF39" s="241"/>
      <c r="CG39" s="241"/>
      <c r="CH39" s="241"/>
      <c r="CI39" s="241"/>
      <c r="CJ39" s="241"/>
      <c r="CK39" s="241"/>
    </row>
    <row r="40" spans="1:89" s="244" customFormat="1" ht="3.95" customHeight="1">
      <c r="A40" s="217"/>
      <c r="B40" s="420"/>
      <c r="C40" s="2245"/>
      <c r="D40" s="2248" t="str">
        <f>$AV120</f>
        <v>vicino ai clienti</v>
      </c>
      <c r="E40" s="845">
        <f t="shared" si="19" ref="E40:I45">AW111</f>
        <v>0.20362984642623189</v>
      </c>
      <c r="F40" s="421">
        <f t="shared" si="19"/>
        <v>0.20362984642623189</v>
      </c>
      <c r="G40" s="835">
        <f t="shared" si="19"/>
        <v>0.20362984642623189</v>
      </c>
      <c r="H40" s="835">
        <f t="shared" si="19"/>
        <v>0.20362984642623189</v>
      </c>
      <c r="I40" s="836">
        <f t="shared" si="19"/>
        <v>0.20362984642623189</v>
      </c>
      <c r="J40" s="835"/>
      <c r="K40" s="836"/>
      <c r="L40" s="843">
        <f t="shared" si="20" ref="L40:L45">BD111</f>
        <v>0.057420466133326402</v>
      </c>
      <c r="M40" s="835">
        <f t="shared" si="9"/>
        <v>0.057420466133326402</v>
      </c>
      <c r="N40" s="835">
        <f t="shared" si="10"/>
        <v>0.057420466133326402</v>
      </c>
      <c r="O40" s="835">
        <f t="shared" si="11"/>
        <v>0.057420466133326402</v>
      </c>
      <c r="P40" s="836">
        <f t="shared" si="12"/>
        <v>0.057420466133326402</v>
      </c>
      <c r="Q40" s="845"/>
      <c r="S40" s="422"/>
      <c r="T40" s="422"/>
      <c r="U40" s="422"/>
      <c r="V40" s="422"/>
      <c r="W40" s="2245"/>
      <c r="X40" s="2248" t="str">
        <f>$AV120</f>
        <v>vicino ai clienti</v>
      </c>
      <c r="Y40" s="893">
        <f t="shared" si="21" ref="Y40:AC45">BK111</f>
        <v>0.08057020812503296</v>
      </c>
      <c r="Z40" s="423">
        <f t="shared" si="21"/>
        <v>0.08057020812503296</v>
      </c>
      <c r="AA40" s="423">
        <f t="shared" si="21"/>
        <v>0.08057020812503296</v>
      </c>
      <c r="AB40" s="423">
        <f t="shared" si="21"/>
        <v>0.08057020812503296</v>
      </c>
      <c r="AC40" s="899">
        <f t="shared" si="21"/>
        <v>0.08057020812503296</v>
      </c>
      <c r="AD40" s="423"/>
      <c r="AE40" s="896"/>
      <c r="AF40" s="423">
        <f t="shared" si="22" ref="AF40:AF45">BR111</f>
        <v>0.018049069680070993</v>
      </c>
      <c r="AG40" s="423">
        <f t="shared" si="13"/>
        <v>0.018049069680070993</v>
      </c>
      <c r="AH40" s="423">
        <f t="shared" si="14"/>
        <v>0.018049069680070993</v>
      </c>
      <c r="AI40" s="423">
        <f t="shared" si="15"/>
        <v>0.018049069680070993</v>
      </c>
      <c r="AJ40" s="896">
        <f t="shared" si="16"/>
        <v>0.018049069680070993</v>
      </c>
      <c r="AK40" s="423"/>
      <c r="AL40" s="423"/>
      <c r="AM40" s="422"/>
      <c r="AN40" s="422"/>
      <c r="AO40" s="217"/>
      <c r="AP40" s="205"/>
      <c r="AQ40" s="217"/>
      <c r="AR40" s="217"/>
      <c r="AS40" s="539"/>
      <c r="AT40" s="539"/>
      <c r="AU40" s="533"/>
      <c r="AV40" s="533"/>
      <c r="AW40" s="533"/>
      <c r="AX40" s="533"/>
      <c r="AY40" s="533"/>
      <c r="AZ40" s="533"/>
      <c r="BA40" s="533"/>
      <c r="BB40" s="533"/>
      <c r="BC40" s="533"/>
      <c r="BD40" s="533"/>
      <c r="BE40" s="533"/>
      <c r="BF40" s="533"/>
      <c r="BG40" s="533"/>
      <c r="BH40" s="533"/>
      <c r="BI40" s="533"/>
      <c r="BJ40" s="533"/>
      <c r="BK40" s="533"/>
      <c r="BL40" s="533"/>
      <c r="BM40" s="533"/>
      <c r="BN40" s="533"/>
      <c r="BO40" s="533"/>
      <c r="BP40" s="533"/>
      <c r="BQ40" s="533"/>
      <c r="BR40" s="533"/>
      <c r="BS40" s="533"/>
      <c r="BT40" s="533"/>
      <c r="BU40" s="533"/>
      <c r="BV40" s="533"/>
      <c r="BW40" s="533"/>
      <c r="BX40" s="205"/>
      <c r="BY40" s="205"/>
      <c r="BZ40" s="205"/>
      <c r="CA40" s="241"/>
      <c r="CB40" s="241"/>
      <c r="CC40" s="241"/>
      <c r="CD40" s="241"/>
      <c r="CE40" s="241"/>
      <c r="CF40" s="241"/>
      <c r="CG40" s="241"/>
      <c r="CH40" s="241"/>
      <c r="CI40" s="241"/>
      <c r="CJ40" s="241"/>
      <c r="CK40" s="241"/>
    </row>
    <row r="41" spans="1:89" s="244" customFormat="1" ht="3.95" customHeight="1">
      <c r="A41" s="217"/>
      <c r="B41" s="420"/>
      <c r="C41" s="2245"/>
      <c r="D41" s="2248"/>
      <c r="E41" s="845">
        <f t="shared" si="19"/>
        <v>0.20362984642623189</v>
      </c>
      <c r="F41" s="421">
        <f t="shared" si="19"/>
        <v>0.20362984642623189</v>
      </c>
      <c r="G41" s="421">
        <f t="shared" si="19"/>
        <v>0.20362984642623189</v>
      </c>
      <c r="H41" s="421">
        <f t="shared" si="19"/>
        <v>0.20362984642623189</v>
      </c>
      <c r="I41" s="837">
        <f t="shared" si="19"/>
        <v>0.20362984642623189</v>
      </c>
      <c r="J41" s="421"/>
      <c r="K41" s="421"/>
      <c r="L41" s="845">
        <f t="shared" si="20"/>
        <v>0.057420466133326402</v>
      </c>
      <c r="M41" s="421">
        <f t="shared" si="9"/>
        <v>0.057420466133326402</v>
      </c>
      <c r="N41" s="421">
        <f t="shared" si="10"/>
        <v>0.057420466133326402</v>
      </c>
      <c r="O41" s="421">
        <f t="shared" si="11"/>
        <v>0.057420466133326402</v>
      </c>
      <c r="P41" s="837">
        <f t="shared" si="12"/>
        <v>0.057420466133326402</v>
      </c>
      <c r="Q41" s="845"/>
      <c r="S41" s="422"/>
      <c r="T41" s="422"/>
      <c r="U41" s="422"/>
      <c r="V41" s="422"/>
      <c r="W41" s="2245"/>
      <c r="X41" s="2248"/>
      <c r="Y41" s="893">
        <f t="shared" si="21"/>
        <v>0.08057020812503296</v>
      </c>
      <c r="Z41" s="423">
        <f t="shared" si="21"/>
        <v>0.08057020812503296</v>
      </c>
      <c r="AA41" s="423">
        <f t="shared" si="21"/>
        <v>0.08057020812503296</v>
      </c>
      <c r="AB41" s="423">
        <f t="shared" si="21"/>
        <v>0.08057020812503296</v>
      </c>
      <c r="AC41" s="896">
        <f t="shared" si="21"/>
        <v>0.08057020812503296</v>
      </c>
      <c r="AD41" s="423"/>
      <c r="AE41" s="896"/>
      <c r="AF41" s="423">
        <f t="shared" si="22"/>
        <v>0.018049069680070993</v>
      </c>
      <c r="AG41" s="423">
        <f t="shared" si="13"/>
        <v>0.018049069680070993</v>
      </c>
      <c r="AH41" s="423">
        <f t="shared" si="14"/>
        <v>0.018049069680070993</v>
      </c>
      <c r="AI41" s="423">
        <f t="shared" si="15"/>
        <v>0.018049069680070993</v>
      </c>
      <c r="AJ41" s="896">
        <f t="shared" si="16"/>
        <v>0.018049069680070993</v>
      </c>
      <c r="AK41" s="423"/>
      <c r="AL41" s="423"/>
      <c r="AM41" s="422"/>
      <c r="AN41" s="422"/>
      <c r="AO41" s="217"/>
      <c r="AP41" s="205"/>
      <c r="AQ41" s="217"/>
      <c r="AR41" s="217"/>
      <c r="AS41" s="539"/>
      <c r="AT41" s="539"/>
      <c r="AU41" s="533"/>
      <c r="AV41" s="533"/>
      <c r="AW41" s="533"/>
      <c r="AX41" s="533"/>
      <c r="AY41" s="533"/>
      <c r="AZ41" s="533"/>
      <c r="BA41" s="533"/>
      <c r="BB41" s="533"/>
      <c r="BC41" s="533"/>
      <c r="BD41" s="533"/>
      <c r="BE41" s="533"/>
      <c r="BF41" s="533"/>
      <c r="BG41" s="533"/>
      <c r="BH41" s="533"/>
      <c r="BI41" s="533"/>
      <c r="BJ41" s="533"/>
      <c r="BK41" s="533"/>
      <c r="BL41" s="533"/>
      <c r="BM41" s="533"/>
      <c r="BN41" s="533"/>
      <c r="BO41" s="533"/>
      <c r="BP41" s="533"/>
      <c r="BQ41" s="533"/>
      <c r="BR41" s="533"/>
      <c r="BS41" s="533"/>
      <c r="BT41" s="533"/>
      <c r="BU41" s="533"/>
      <c r="BV41" s="533"/>
      <c r="BW41" s="533"/>
      <c r="BX41" s="205"/>
      <c r="BY41" s="205"/>
      <c r="BZ41" s="205"/>
      <c r="CA41" s="241"/>
      <c r="CB41" s="241"/>
      <c r="CC41" s="241"/>
      <c r="CD41" s="241"/>
      <c r="CE41" s="241"/>
      <c r="CF41" s="241"/>
      <c r="CG41" s="241"/>
      <c r="CH41" s="241"/>
      <c r="CI41" s="241"/>
      <c r="CJ41" s="241"/>
      <c r="CK41" s="241"/>
    </row>
    <row r="42" spans="1:89" s="244" customFormat="1" ht="6" customHeight="1">
      <c r="A42" s="217"/>
      <c r="B42" s="420"/>
      <c r="C42" s="2245"/>
      <c r="D42" s="2248"/>
      <c r="E42" s="845">
        <f t="shared" si="19"/>
        <v>0.20362984642623189</v>
      </c>
      <c r="F42" s="421">
        <f t="shared" si="19"/>
        <v>0.20362984642623189</v>
      </c>
      <c r="G42" s="421">
        <f t="shared" si="19"/>
        <v>0.20362984642623189</v>
      </c>
      <c r="H42" s="421">
        <f t="shared" si="19"/>
        <v>0.20362984642623189</v>
      </c>
      <c r="I42" s="837">
        <f t="shared" si="19"/>
        <v>0.20362984642623189</v>
      </c>
      <c r="J42" s="421"/>
      <c r="K42" s="421"/>
      <c r="L42" s="845">
        <f t="shared" si="20"/>
        <v>0.057420466133326402</v>
      </c>
      <c r="M42" s="421">
        <f t="shared" si="9"/>
        <v>0.057420466133326402</v>
      </c>
      <c r="N42" s="421">
        <f t="shared" si="10"/>
        <v>0.057420466133326402</v>
      </c>
      <c r="O42" s="421">
        <f t="shared" si="11"/>
        <v>0.057420466133326402</v>
      </c>
      <c r="P42" s="837">
        <f t="shared" si="12"/>
        <v>0.057420466133326402</v>
      </c>
      <c r="Q42" s="845"/>
      <c r="S42" s="422"/>
      <c r="T42" s="422"/>
      <c r="U42" s="422"/>
      <c r="V42" s="422"/>
      <c r="W42" s="2245"/>
      <c r="X42" s="2248"/>
      <c r="Y42" s="893">
        <f t="shared" si="21"/>
        <v>0.08057020812503296</v>
      </c>
      <c r="Z42" s="423">
        <f t="shared" si="21"/>
        <v>0.08057020812503296</v>
      </c>
      <c r="AA42" s="423">
        <f t="shared" si="21"/>
        <v>0.08057020812503296</v>
      </c>
      <c r="AB42" s="423">
        <f t="shared" si="21"/>
        <v>0.08057020812503296</v>
      </c>
      <c r="AC42" s="896">
        <f t="shared" si="21"/>
        <v>0.08057020812503296</v>
      </c>
      <c r="AD42" s="423"/>
      <c r="AE42" s="896"/>
      <c r="AF42" s="423">
        <f t="shared" si="22"/>
        <v>0.018049069680070993</v>
      </c>
      <c r="AG42" s="423">
        <f t="shared" si="13"/>
        <v>0.018049069680070993</v>
      </c>
      <c r="AH42" s="423">
        <f t="shared" si="14"/>
        <v>0.018049069680070993</v>
      </c>
      <c r="AI42" s="423">
        <f t="shared" si="15"/>
        <v>0.018049069680070993</v>
      </c>
      <c r="AJ42" s="896">
        <f t="shared" si="16"/>
        <v>0.018049069680070993</v>
      </c>
      <c r="AK42" s="423"/>
      <c r="AL42" s="423"/>
      <c r="AM42" s="422"/>
      <c r="AN42" s="422"/>
      <c r="AO42" s="217"/>
      <c r="AP42" s="205"/>
      <c r="AQ42" s="217"/>
      <c r="AR42" s="217"/>
      <c r="AS42" s="539"/>
      <c r="AT42" s="539"/>
      <c r="AU42" s="533"/>
      <c r="AV42" s="533"/>
      <c r="AW42" s="533"/>
      <c r="AX42" s="533"/>
      <c r="AY42" s="533"/>
      <c r="AZ42" s="533"/>
      <c r="BA42" s="533"/>
      <c r="BB42" s="533"/>
      <c r="BC42" s="533"/>
      <c r="BD42" s="533"/>
      <c r="BE42" s="533"/>
      <c r="BF42" s="533"/>
      <c r="BG42" s="533"/>
      <c r="BH42" s="533"/>
      <c r="BI42" s="533"/>
      <c r="BJ42" s="533"/>
      <c r="BK42" s="533"/>
      <c r="BL42" s="533"/>
      <c r="BM42" s="533"/>
      <c r="BN42" s="533"/>
      <c r="BO42" s="533"/>
      <c r="BP42" s="533"/>
      <c r="BQ42" s="533"/>
      <c r="BR42" s="533"/>
      <c r="BS42" s="533"/>
      <c r="BT42" s="533"/>
      <c r="BU42" s="533"/>
      <c r="BV42" s="533"/>
      <c r="BW42" s="533"/>
      <c r="BX42" s="205"/>
      <c r="BY42" s="205"/>
      <c r="BZ42" s="205"/>
      <c r="CA42" s="241"/>
      <c r="CB42" s="241"/>
      <c r="CC42" s="241"/>
      <c r="CD42" s="241"/>
      <c r="CE42" s="241"/>
      <c r="CF42" s="241"/>
      <c r="CG42" s="241"/>
      <c r="CH42" s="241"/>
      <c r="CI42" s="241"/>
      <c r="CJ42" s="241"/>
      <c r="CK42" s="241"/>
    </row>
    <row r="43" spans="1:89" s="244" customFormat="1" ht="3.95" customHeight="1">
      <c r="A43" s="217"/>
      <c r="B43" s="420"/>
      <c r="C43" s="2245"/>
      <c r="D43" s="2248"/>
      <c r="E43" s="845">
        <f t="shared" si="19"/>
        <v>0.20362984642623189</v>
      </c>
      <c r="F43" s="421">
        <f t="shared" si="19"/>
        <v>0.20362984642623189</v>
      </c>
      <c r="G43" s="421">
        <f t="shared" si="19"/>
        <v>0.20362984642623189</v>
      </c>
      <c r="H43" s="421">
        <f t="shared" si="19"/>
        <v>0.20362984642623189</v>
      </c>
      <c r="I43" s="837">
        <f t="shared" si="19"/>
        <v>0.20362984642623189</v>
      </c>
      <c r="J43" s="421"/>
      <c r="K43" s="421"/>
      <c r="L43" s="845">
        <f t="shared" si="20"/>
        <v>0.057420466133326402</v>
      </c>
      <c r="M43" s="421">
        <f t="shared" si="9"/>
        <v>0.057420466133326402</v>
      </c>
      <c r="N43" s="421">
        <f t="shared" si="10"/>
        <v>0.057420466133326402</v>
      </c>
      <c r="O43" s="421">
        <f t="shared" si="11"/>
        <v>0.057420466133326402</v>
      </c>
      <c r="P43" s="837">
        <f t="shared" si="12"/>
        <v>0.057420466133326402</v>
      </c>
      <c r="Q43" s="845"/>
      <c r="S43" s="422"/>
      <c r="T43" s="422"/>
      <c r="U43" s="422"/>
      <c r="V43" s="422"/>
      <c r="W43" s="2245"/>
      <c r="X43" s="2248"/>
      <c r="Y43" s="893">
        <f t="shared" si="21"/>
        <v>0.08057020812503296</v>
      </c>
      <c r="Z43" s="423">
        <f t="shared" si="21"/>
        <v>0.08057020812503296</v>
      </c>
      <c r="AA43" s="423">
        <f t="shared" si="21"/>
        <v>0.08057020812503296</v>
      </c>
      <c r="AB43" s="423">
        <f t="shared" si="21"/>
        <v>0.08057020812503296</v>
      </c>
      <c r="AC43" s="896">
        <f t="shared" si="21"/>
        <v>0.08057020812503296</v>
      </c>
      <c r="AD43" s="423"/>
      <c r="AE43" s="896"/>
      <c r="AF43" s="423">
        <f t="shared" si="22"/>
        <v>0.018049069680070993</v>
      </c>
      <c r="AG43" s="423">
        <f t="shared" si="13"/>
        <v>0.018049069680070993</v>
      </c>
      <c r="AH43" s="423">
        <f t="shared" si="14"/>
        <v>0.018049069680070993</v>
      </c>
      <c r="AI43" s="423">
        <f t="shared" si="15"/>
        <v>0.018049069680070993</v>
      </c>
      <c r="AJ43" s="896">
        <f t="shared" si="16"/>
        <v>0.018049069680070993</v>
      </c>
      <c r="AK43" s="423"/>
      <c r="AL43" s="423"/>
      <c r="AM43" s="422"/>
      <c r="AN43" s="422"/>
      <c r="AO43" s="217"/>
      <c r="AP43" s="205"/>
      <c r="AQ43" s="217"/>
      <c r="AR43" s="217"/>
      <c r="AS43" s="539"/>
      <c r="AT43" s="539"/>
      <c r="AU43" s="533"/>
      <c r="AV43" s="533"/>
      <c r="AW43" s="533"/>
      <c r="AX43" s="533"/>
      <c r="AY43" s="533"/>
      <c r="AZ43" s="533"/>
      <c r="BA43" s="533"/>
      <c r="BB43" s="533"/>
      <c r="BC43" s="533"/>
      <c r="BD43" s="533"/>
      <c r="BE43" s="533"/>
      <c r="BF43" s="533"/>
      <c r="BG43" s="533"/>
      <c r="BH43" s="533"/>
      <c r="BI43" s="533"/>
      <c r="BJ43" s="533"/>
      <c r="BK43" s="533"/>
      <c r="BL43" s="533"/>
      <c r="BM43" s="533"/>
      <c r="BN43" s="533"/>
      <c r="BO43" s="533"/>
      <c r="BP43" s="533"/>
      <c r="BQ43" s="533"/>
      <c r="BR43" s="533"/>
      <c r="BS43" s="533"/>
      <c r="BT43" s="533"/>
      <c r="BU43" s="533"/>
      <c r="BV43" s="533"/>
      <c r="BW43" s="533"/>
      <c r="BX43" s="205"/>
      <c r="BY43" s="205"/>
      <c r="BZ43" s="205"/>
      <c r="CA43" s="241"/>
      <c r="CB43" s="241"/>
      <c r="CC43" s="241"/>
      <c r="CD43" s="241"/>
      <c r="CE43" s="241"/>
      <c r="CF43" s="241"/>
      <c r="CG43" s="241"/>
      <c r="CH43" s="241"/>
      <c r="CI43" s="241"/>
      <c r="CJ43" s="241"/>
      <c r="CK43" s="241"/>
    </row>
    <row r="44" spans="1:89" s="244" customFormat="1" ht="3" customHeight="1">
      <c r="A44" s="217"/>
      <c r="B44" s="420"/>
      <c r="C44" s="2245"/>
      <c r="D44" s="2248"/>
      <c r="E44" s="845">
        <f t="shared" si="19"/>
        <v>0.20362984642623189</v>
      </c>
      <c r="F44" s="421">
        <f t="shared" si="19"/>
        <v>0.20362984642623189</v>
      </c>
      <c r="G44" s="421">
        <f t="shared" si="19"/>
        <v>0.20362984642623189</v>
      </c>
      <c r="H44" s="421">
        <f t="shared" si="19"/>
        <v>0.20362984642623189</v>
      </c>
      <c r="I44" s="837">
        <f t="shared" si="19"/>
        <v>0.20362984642623189</v>
      </c>
      <c r="J44" s="421"/>
      <c r="K44" s="421"/>
      <c r="L44" s="845">
        <f t="shared" si="20"/>
        <v>0.057420466133326402</v>
      </c>
      <c r="M44" s="421">
        <f t="shared" si="9"/>
        <v>0.057420466133326402</v>
      </c>
      <c r="N44" s="421">
        <f t="shared" si="10"/>
        <v>0.057420466133326402</v>
      </c>
      <c r="O44" s="421">
        <f t="shared" si="11"/>
        <v>0.057420466133326402</v>
      </c>
      <c r="P44" s="837">
        <f t="shared" si="12"/>
        <v>0.057420466133326402</v>
      </c>
      <c r="Q44" s="845"/>
      <c r="S44" s="422"/>
      <c r="T44" s="422"/>
      <c r="U44" s="422"/>
      <c r="V44" s="422"/>
      <c r="W44" s="2245"/>
      <c r="X44" s="2248"/>
      <c r="Y44" s="893">
        <f t="shared" si="21"/>
        <v>0.08057020812503296</v>
      </c>
      <c r="Z44" s="423">
        <f t="shared" si="21"/>
        <v>0.08057020812503296</v>
      </c>
      <c r="AA44" s="423">
        <f t="shared" si="21"/>
        <v>0.08057020812503296</v>
      </c>
      <c r="AB44" s="423">
        <f t="shared" si="21"/>
        <v>0.08057020812503296</v>
      </c>
      <c r="AC44" s="896">
        <f t="shared" si="21"/>
        <v>0.08057020812503296</v>
      </c>
      <c r="AD44" s="423"/>
      <c r="AE44" s="896"/>
      <c r="AF44" s="423">
        <f t="shared" si="22"/>
        <v>0.018049069680070993</v>
      </c>
      <c r="AG44" s="423">
        <f t="shared" si="13"/>
        <v>0.018049069680070993</v>
      </c>
      <c r="AH44" s="423">
        <f t="shared" si="14"/>
        <v>0.018049069680070993</v>
      </c>
      <c r="AI44" s="423">
        <f t="shared" si="15"/>
        <v>0.018049069680070993</v>
      </c>
      <c r="AJ44" s="896">
        <f t="shared" si="16"/>
        <v>0.018049069680070993</v>
      </c>
      <c r="AK44" s="423"/>
      <c r="AL44" s="423"/>
      <c r="AM44" s="422"/>
      <c r="AN44" s="422"/>
      <c r="AO44" s="217"/>
      <c r="AP44" s="205"/>
      <c r="AQ44" s="217"/>
      <c r="AR44" s="217"/>
      <c r="AS44" s="539"/>
      <c r="AT44" s="539"/>
      <c r="AU44" s="533"/>
      <c r="AV44" s="533"/>
      <c r="AW44" s="533"/>
      <c r="AX44" s="533"/>
      <c r="AY44" s="533"/>
      <c r="AZ44" s="533"/>
      <c r="BA44" s="533"/>
      <c r="BB44" s="533"/>
      <c r="BC44" s="533"/>
      <c r="BD44" s="533"/>
      <c r="BE44" s="533"/>
      <c r="BF44" s="533"/>
      <c r="BG44" s="533"/>
      <c r="BH44" s="533"/>
      <c r="BI44" s="533"/>
      <c r="BJ44" s="533"/>
      <c r="BK44" s="533"/>
      <c r="BL44" s="533"/>
      <c r="BM44" s="533"/>
      <c r="BN44" s="533"/>
      <c r="BO44" s="533"/>
      <c r="BP44" s="533"/>
      <c r="BQ44" s="533"/>
      <c r="BR44" s="533"/>
      <c r="BS44" s="533"/>
      <c r="BT44" s="533"/>
      <c r="BU44" s="533"/>
      <c r="BV44" s="533"/>
      <c r="BW44" s="533"/>
      <c r="BX44" s="205"/>
      <c r="BY44" s="205"/>
      <c r="BZ44" s="205"/>
      <c r="CA44" s="241"/>
      <c r="CB44" s="241"/>
      <c r="CC44" s="241"/>
      <c r="CD44" s="241"/>
      <c r="CE44" s="241"/>
      <c r="CF44" s="241"/>
      <c r="CG44" s="241"/>
      <c r="CH44" s="241"/>
      <c r="CI44" s="241"/>
      <c r="CJ44" s="241"/>
      <c r="CK44" s="241"/>
    </row>
    <row r="45" spans="1:89" s="244" customFormat="1" ht="3.95" customHeight="1">
      <c r="A45" s="217"/>
      <c r="B45" s="420"/>
      <c r="C45" s="2245"/>
      <c r="D45" s="2248"/>
      <c r="E45" s="845">
        <f t="shared" si="19"/>
        <v>0.20362984642623189</v>
      </c>
      <c r="F45" s="421">
        <f t="shared" si="19"/>
        <v>0.20362984642623189</v>
      </c>
      <c r="G45" s="421">
        <f t="shared" si="19"/>
        <v>0.20362984642623189</v>
      </c>
      <c r="H45" s="421">
        <f t="shared" si="19"/>
        <v>0.20362984642623189</v>
      </c>
      <c r="I45" s="837">
        <f t="shared" si="19"/>
        <v>0.20362984642623189</v>
      </c>
      <c r="J45" s="840"/>
      <c r="K45" s="421"/>
      <c r="L45" s="845">
        <f t="shared" si="20"/>
        <v>0.057420466133326402</v>
      </c>
      <c r="M45" s="421">
        <f t="shared" si="9"/>
        <v>0.057420466133326402</v>
      </c>
      <c r="N45" s="421">
        <f t="shared" si="10"/>
        <v>0.057420466133326402</v>
      </c>
      <c r="O45" s="421">
        <f t="shared" si="11"/>
        <v>0.057420466133326402</v>
      </c>
      <c r="P45" s="837">
        <f t="shared" si="12"/>
        <v>0.057420466133326402</v>
      </c>
      <c r="Q45" s="845"/>
      <c r="S45" s="422"/>
      <c r="T45" s="422"/>
      <c r="U45" s="422"/>
      <c r="V45" s="422"/>
      <c r="W45" s="2245"/>
      <c r="X45" s="2248"/>
      <c r="Y45" s="894">
        <f t="shared" si="21"/>
        <v>0.08057020812503296</v>
      </c>
      <c r="Z45" s="895">
        <f t="shared" si="21"/>
        <v>0.08057020812503296</v>
      </c>
      <c r="AA45" s="895">
        <f t="shared" si="21"/>
        <v>0.08057020812503296</v>
      </c>
      <c r="AB45" s="895">
        <f t="shared" si="21"/>
        <v>0.08057020812503296</v>
      </c>
      <c r="AC45" s="897">
        <f t="shared" si="21"/>
        <v>0.08057020812503296</v>
      </c>
      <c r="AD45" s="894"/>
      <c r="AE45" s="896"/>
      <c r="AF45" s="894">
        <f t="shared" si="22"/>
        <v>0.018049069680070993</v>
      </c>
      <c r="AG45" s="895">
        <f t="shared" si="13"/>
        <v>0.018049069680070993</v>
      </c>
      <c r="AH45" s="895">
        <f t="shared" si="14"/>
        <v>0.018049069680070993</v>
      </c>
      <c r="AI45" s="895">
        <f t="shared" si="15"/>
        <v>0.018049069680070993</v>
      </c>
      <c r="AJ45" s="897">
        <f t="shared" si="16"/>
        <v>0.018049069680070993</v>
      </c>
      <c r="AK45" s="423"/>
      <c r="AL45" s="423"/>
      <c r="AM45" s="422"/>
      <c r="AN45" s="422"/>
      <c r="AO45" s="217"/>
      <c r="AP45" s="205"/>
      <c r="AQ45" s="217"/>
      <c r="AR45" s="217"/>
      <c r="AS45" s="539"/>
      <c r="AT45" s="539"/>
      <c r="AU45" s="533"/>
      <c r="AV45" s="533"/>
      <c r="AW45" s="533"/>
      <c r="AX45" s="533"/>
      <c r="AY45" s="533"/>
      <c r="AZ45" s="533"/>
      <c r="BA45" s="533"/>
      <c r="BB45" s="533"/>
      <c r="BC45" s="533"/>
      <c r="BD45" s="533"/>
      <c r="BE45" s="533"/>
      <c r="BF45" s="533"/>
      <c r="BG45" s="533"/>
      <c r="BH45" s="533"/>
      <c r="BI45" s="533"/>
      <c r="BJ45" s="533"/>
      <c r="BK45" s="533"/>
      <c r="BL45" s="533"/>
      <c r="BM45" s="533"/>
      <c r="BN45" s="533"/>
      <c r="BO45" s="533"/>
      <c r="BP45" s="533"/>
      <c r="BQ45" s="533"/>
      <c r="BR45" s="533"/>
      <c r="BS45" s="533"/>
      <c r="BT45" s="533"/>
      <c r="BU45" s="533"/>
      <c r="BV45" s="533"/>
      <c r="BW45" s="533"/>
      <c r="BX45" s="205"/>
      <c r="BY45" s="205"/>
      <c r="BZ45" s="205"/>
      <c r="CA45" s="241"/>
      <c r="CB45" s="241"/>
      <c r="CC45" s="241"/>
      <c r="CD45" s="241"/>
      <c r="CE45" s="241"/>
      <c r="CF45" s="241"/>
      <c r="CG45" s="241"/>
      <c r="CH45" s="241"/>
      <c r="CI45" s="241"/>
      <c r="CJ45" s="241"/>
      <c r="CK45" s="241"/>
    </row>
    <row r="46" spans="1:89" s="244" customFormat="1" ht="3.95" customHeight="1">
      <c r="A46" s="217"/>
      <c r="B46" s="420"/>
      <c r="C46" s="2245"/>
      <c r="D46" s="2248"/>
      <c r="E46" s="843"/>
      <c r="F46" s="835"/>
      <c r="G46" s="836"/>
      <c r="H46" s="835">
        <f t="shared" si="23" ref="H46:J52">AZ117</f>
        <v>0.062371771454861565</v>
      </c>
      <c r="I46" s="835">
        <f t="shared" si="23"/>
        <v>0.062371771454861565</v>
      </c>
      <c r="J46" s="836">
        <f t="shared" si="23"/>
        <v>0.062371771454861565</v>
      </c>
      <c r="K46" s="421"/>
      <c r="L46" s="835"/>
      <c r="M46" s="835"/>
      <c r="N46" s="835"/>
      <c r="O46" s="835"/>
      <c r="P46" s="836"/>
      <c r="Q46" s="845"/>
      <c r="S46" s="422"/>
      <c r="T46" s="422"/>
      <c r="U46" s="422"/>
      <c r="V46" s="422"/>
      <c r="W46" s="2245"/>
      <c r="X46" s="2248"/>
      <c r="Y46" s="893"/>
      <c r="Z46" s="423"/>
      <c r="AA46" s="899"/>
      <c r="AB46" s="423">
        <f t="shared" si="24" ref="AB46:AD52">BN117</f>
        <v>-0.013260638224688072</v>
      </c>
      <c r="AC46" s="423">
        <f t="shared" si="24"/>
        <v>-0.013260638224688072</v>
      </c>
      <c r="AD46" s="899">
        <f t="shared" si="24"/>
        <v>-0.013260638224688072</v>
      </c>
      <c r="AE46" s="423"/>
      <c r="AF46" s="423"/>
      <c r="AG46" s="423"/>
      <c r="AH46" s="423"/>
      <c r="AI46" s="423"/>
      <c r="AJ46" s="896"/>
      <c r="AK46" s="423"/>
      <c r="AL46" s="423"/>
      <c r="AM46" s="422"/>
      <c r="AN46" s="422"/>
      <c r="AO46" s="217"/>
      <c r="AP46" s="205"/>
      <c r="AQ46" s="217"/>
      <c r="AR46" s="217"/>
      <c r="AS46" s="539"/>
      <c r="AT46" s="539"/>
      <c r="AU46" s="533"/>
      <c r="AV46" s="533"/>
      <c r="AW46" s="533"/>
      <c r="AX46" s="533"/>
      <c r="AY46" s="533"/>
      <c r="AZ46" s="533"/>
      <c r="BA46" s="533"/>
      <c r="BB46" s="533"/>
      <c r="BC46" s="533"/>
      <c r="BD46" s="533"/>
      <c r="BE46" s="533"/>
      <c r="BF46" s="533"/>
      <c r="BG46" s="533"/>
      <c r="BH46" s="533"/>
      <c r="BI46" s="533"/>
      <c r="BJ46" s="533"/>
      <c r="BK46" s="533"/>
      <c r="BL46" s="533"/>
      <c r="BM46" s="533"/>
      <c r="BN46" s="533"/>
      <c r="BO46" s="533"/>
      <c r="BP46" s="533"/>
      <c r="BQ46" s="533"/>
      <c r="BR46" s="533"/>
      <c r="BS46" s="533"/>
      <c r="BT46" s="533"/>
      <c r="BU46" s="533"/>
      <c r="BV46" s="533"/>
      <c r="BW46" s="533"/>
      <c r="BX46" s="205"/>
      <c r="BY46" s="205"/>
      <c r="BZ46" s="205"/>
      <c r="CA46" s="241"/>
      <c r="CB46" s="241"/>
      <c r="CC46" s="241"/>
      <c r="CD46" s="241"/>
      <c r="CE46" s="241"/>
      <c r="CF46" s="241"/>
      <c r="CG46" s="241"/>
      <c r="CH46" s="241"/>
      <c r="CI46" s="241"/>
      <c r="CJ46" s="241"/>
      <c r="CK46" s="241"/>
    </row>
    <row r="47" spans="1:89" s="244" customFormat="1" ht="3.95" customHeight="1">
      <c r="A47" s="217"/>
      <c r="B47" s="420"/>
      <c r="C47" s="2245"/>
      <c r="D47" s="2248"/>
      <c r="E47" s="845"/>
      <c r="F47" s="421"/>
      <c r="G47" s="837"/>
      <c r="H47" s="421">
        <f t="shared" si="23"/>
        <v>0.062371771454861565</v>
      </c>
      <c r="I47" s="421">
        <f t="shared" si="23"/>
        <v>0.062371771454861565</v>
      </c>
      <c r="J47" s="837">
        <f t="shared" si="23"/>
        <v>0.062371771454861565</v>
      </c>
      <c r="K47" s="421"/>
      <c r="L47" s="421"/>
      <c r="M47" s="421"/>
      <c r="N47" s="421"/>
      <c r="O47" s="421"/>
      <c r="P47" s="837"/>
      <c r="Q47" s="845"/>
      <c r="S47" s="422"/>
      <c r="T47" s="422"/>
      <c r="U47" s="422"/>
      <c r="V47" s="422"/>
      <c r="W47" s="2245"/>
      <c r="X47" s="2248"/>
      <c r="Y47" s="893"/>
      <c r="Z47" s="423"/>
      <c r="AA47" s="896"/>
      <c r="AB47" s="423">
        <f t="shared" si="24"/>
        <v>-0.013260638224688072</v>
      </c>
      <c r="AC47" s="423">
        <f t="shared" si="24"/>
        <v>-0.013260638224688072</v>
      </c>
      <c r="AD47" s="896">
        <f t="shared" si="24"/>
        <v>-0.013260638224688072</v>
      </c>
      <c r="AE47" s="423"/>
      <c r="AF47" s="423"/>
      <c r="AG47" s="423"/>
      <c r="AH47" s="423"/>
      <c r="AI47" s="423"/>
      <c r="AJ47" s="896"/>
      <c r="AK47" s="423"/>
      <c r="AL47" s="423"/>
      <c r="AM47" s="422"/>
      <c r="AN47" s="422"/>
      <c r="AO47" s="217"/>
      <c r="AP47" s="205"/>
      <c r="AQ47" s="217"/>
      <c r="AR47" s="217"/>
      <c r="AS47" s="539"/>
      <c r="AT47" s="539"/>
      <c r="AU47" s="533"/>
      <c r="AV47" s="533"/>
      <c r="AW47" s="533"/>
      <c r="AX47" s="533"/>
      <c r="AY47" s="533"/>
      <c r="AZ47" s="533"/>
      <c r="BA47" s="533"/>
      <c r="BB47" s="533"/>
      <c r="BC47" s="533"/>
      <c r="BD47" s="533"/>
      <c r="BE47" s="533"/>
      <c r="BF47" s="533"/>
      <c r="BG47" s="533"/>
      <c r="BH47" s="533"/>
      <c r="BI47" s="533"/>
      <c r="BJ47" s="533"/>
      <c r="BK47" s="533"/>
      <c r="BL47" s="533"/>
      <c r="BM47" s="533"/>
      <c r="BN47" s="533"/>
      <c r="BO47" s="533"/>
      <c r="BP47" s="533"/>
      <c r="BQ47" s="533"/>
      <c r="BR47" s="533"/>
      <c r="BS47" s="533"/>
      <c r="BT47" s="533"/>
      <c r="BU47" s="533"/>
      <c r="BV47" s="533"/>
      <c r="BW47" s="533"/>
      <c r="BX47" s="205"/>
      <c r="BY47" s="205"/>
      <c r="BZ47" s="205"/>
      <c r="CA47" s="241"/>
      <c r="CB47" s="241"/>
      <c r="CC47" s="241"/>
      <c r="CD47" s="241"/>
      <c r="CE47" s="241"/>
      <c r="CF47" s="241"/>
      <c r="CG47" s="241"/>
      <c r="CH47" s="241"/>
      <c r="CI47" s="241"/>
      <c r="CJ47" s="241"/>
      <c r="CK47" s="241"/>
    </row>
    <row r="48" spans="1:89" s="244" customFormat="1" ht="3.95" customHeight="1">
      <c r="A48" s="217"/>
      <c r="B48" s="420"/>
      <c r="C48" s="2245"/>
      <c r="D48" s="2248"/>
      <c r="E48" s="845"/>
      <c r="F48" s="421"/>
      <c r="G48" s="837"/>
      <c r="H48" s="421">
        <f t="shared" si="23"/>
        <v>0.062371771454861565</v>
      </c>
      <c r="I48" s="421">
        <f t="shared" si="23"/>
        <v>0.062371771454861565</v>
      </c>
      <c r="J48" s="837">
        <f t="shared" si="23"/>
        <v>0.062371771454861565</v>
      </c>
      <c r="K48" s="421"/>
      <c r="L48" s="421"/>
      <c r="M48" s="421"/>
      <c r="N48" s="421"/>
      <c r="O48" s="421"/>
      <c r="P48" s="837"/>
      <c r="Q48" s="845"/>
      <c r="S48" s="422"/>
      <c r="T48" s="422"/>
      <c r="U48" s="422"/>
      <c r="V48" s="422"/>
      <c r="W48" s="2245"/>
      <c r="X48" s="2248"/>
      <c r="Y48" s="893"/>
      <c r="Z48" s="423"/>
      <c r="AA48" s="896"/>
      <c r="AB48" s="423">
        <f t="shared" si="24"/>
        <v>-0.013260638224688072</v>
      </c>
      <c r="AC48" s="423">
        <f t="shared" si="24"/>
        <v>-0.013260638224688072</v>
      </c>
      <c r="AD48" s="896">
        <f t="shared" si="24"/>
        <v>-0.013260638224688072</v>
      </c>
      <c r="AE48" s="423"/>
      <c r="AF48" s="423"/>
      <c r="AG48" s="423"/>
      <c r="AH48" s="423"/>
      <c r="AI48" s="423"/>
      <c r="AJ48" s="896"/>
      <c r="AK48" s="423"/>
      <c r="AL48" s="423"/>
      <c r="AM48" s="422"/>
      <c r="AN48" s="422"/>
      <c r="AO48" s="217"/>
      <c r="AP48" s="205"/>
      <c r="AQ48" s="217"/>
      <c r="AR48" s="217"/>
      <c r="AS48" s="539"/>
      <c r="AT48" s="539"/>
      <c r="AU48" s="533"/>
      <c r="AV48" s="533"/>
      <c r="AW48" s="533"/>
      <c r="AX48" s="533"/>
      <c r="AY48" s="533"/>
      <c r="AZ48" s="533"/>
      <c r="BA48" s="533"/>
      <c r="BB48" s="533"/>
      <c r="BC48" s="533"/>
      <c r="BD48" s="533"/>
      <c r="BE48" s="533"/>
      <c r="BF48" s="533"/>
      <c r="BG48" s="533"/>
      <c r="BH48" s="533"/>
      <c r="BI48" s="533"/>
      <c r="BJ48" s="533"/>
      <c r="BK48" s="533"/>
      <c r="BL48" s="533"/>
      <c r="BM48" s="533"/>
      <c r="BN48" s="533"/>
      <c r="BO48" s="533"/>
      <c r="BP48" s="533"/>
      <c r="BQ48" s="533"/>
      <c r="BR48" s="533"/>
      <c r="BS48" s="533"/>
      <c r="BT48" s="533"/>
      <c r="BU48" s="533"/>
      <c r="BV48" s="533"/>
      <c r="BW48" s="533"/>
      <c r="BX48" s="205"/>
      <c r="BY48" s="205"/>
      <c r="BZ48" s="205"/>
      <c r="CA48" s="241"/>
      <c r="CB48" s="241"/>
      <c r="CC48" s="241"/>
      <c r="CD48" s="241"/>
      <c r="CE48" s="241"/>
      <c r="CF48" s="241"/>
      <c r="CG48" s="241"/>
      <c r="CH48" s="241"/>
      <c r="CI48" s="241"/>
      <c r="CJ48" s="241"/>
      <c r="CK48" s="241"/>
    </row>
    <row r="49" spans="1:89" s="244" customFormat="1" ht="3.95" customHeight="1">
      <c r="A49" s="217"/>
      <c r="B49" s="420"/>
      <c r="C49" s="2245"/>
      <c r="D49" s="2248"/>
      <c r="E49" s="845"/>
      <c r="F49" s="421"/>
      <c r="G49" s="837"/>
      <c r="H49" s="421">
        <f t="shared" si="23"/>
        <v>0.062371771454861565</v>
      </c>
      <c r="I49" s="421">
        <f t="shared" si="23"/>
        <v>0.062371771454861565</v>
      </c>
      <c r="J49" s="837">
        <f t="shared" si="23"/>
        <v>0.062371771454861565</v>
      </c>
      <c r="K49" s="421"/>
      <c r="L49" s="421"/>
      <c r="M49" s="421"/>
      <c r="N49" s="421"/>
      <c r="O49" s="421"/>
      <c r="P49" s="837"/>
      <c r="Q49" s="845"/>
      <c r="S49" s="422"/>
      <c r="T49" s="422"/>
      <c r="U49" s="422"/>
      <c r="V49" s="422"/>
      <c r="W49" s="2245"/>
      <c r="X49" s="2248"/>
      <c r="Y49" s="893"/>
      <c r="Z49" s="423"/>
      <c r="AA49" s="896"/>
      <c r="AB49" s="423">
        <f t="shared" si="24"/>
        <v>-0.013260638224688072</v>
      </c>
      <c r="AC49" s="423">
        <f t="shared" si="24"/>
        <v>-0.013260638224688072</v>
      </c>
      <c r="AD49" s="896">
        <f t="shared" si="24"/>
        <v>-0.013260638224688072</v>
      </c>
      <c r="AE49" s="423"/>
      <c r="AF49" s="423"/>
      <c r="AG49" s="423"/>
      <c r="AH49" s="423"/>
      <c r="AI49" s="423"/>
      <c r="AJ49" s="896"/>
      <c r="AK49" s="423"/>
      <c r="AL49" s="423"/>
      <c r="AM49" s="422"/>
      <c r="AN49" s="422"/>
      <c r="AO49" s="217"/>
      <c r="AP49" s="205"/>
      <c r="AQ49" s="217"/>
      <c r="AR49" s="217"/>
      <c r="AS49" s="539"/>
      <c r="AT49" s="539"/>
      <c r="AU49" s="533"/>
      <c r="AV49" s="533"/>
      <c r="AW49" s="533"/>
      <c r="AX49" s="533"/>
      <c r="AY49" s="533"/>
      <c r="AZ49" s="533"/>
      <c r="BA49" s="533"/>
      <c r="BB49" s="533"/>
      <c r="BC49" s="533"/>
      <c r="BD49" s="533"/>
      <c r="BE49" s="533"/>
      <c r="BF49" s="533"/>
      <c r="BG49" s="533"/>
      <c r="BH49" s="533"/>
      <c r="BI49" s="533"/>
      <c r="BJ49" s="533"/>
      <c r="BK49" s="533"/>
      <c r="BL49" s="533"/>
      <c r="BM49" s="533"/>
      <c r="BN49" s="533"/>
      <c r="BO49" s="533"/>
      <c r="BP49" s="533"/>
      <c r="BQ49" s="533"/>
      <c r="BR49" s="533"/>
      <c r="BS49" s="533"/>
      <c r="BT49" s="533"/>
      <c r="BU49" s="533"/>
      <c r="BV49" s="533"/>
      <c r="BW49" s="533"/>
      <c r="BX49" s="205"/>
      <c r="BY49" s="205"/>
      <c r="BZ49" s="205"/>
      <c r="CA49" s="241"/>
      <c r="CB49" s="241"/>
      <c r="CC49" s="241"/>
      <c r="CD49" s="241"/>
      <c r="CE49" s="241"/>
      <c r="CF49" s="241"/>
      <c r="CG49" s="241"/>
      <c r="CH49" s="241"/>
      <c r="CI49" s="241"/>
      <c r="CJ49" s="241"/>
      <c r="CK49" s="241"/>
    </row>
    <row r="50" spans="1:89" s="244" customFormat="1" ht="3.95" customHeight="1">
      <c r="A50" s="217"/>
      <c r="B50" s="420"/>
      <c r="C50" s="2245"/>
      <c r="D50" s="2248"/>
      <c r="E50" s="845"/>
      <c r="F50" s="421"/>
      <c r="G50" s="837"/>
      <c r="H50" s="421">
        <f t="shared" si="23"/>
        <v>0.062371771454861565</v>
      </c>
      <c r="I50" s="421">
        <f t="shared" si="23"/>
        <v>0.062371771454861565</v>
      </c>
      <c r="J50" s="837">
        <f t="shared" si="23"/>
        <v>0.062371771454861565</v>
      </c>
      <c r="K50" s="421"/>
      <c r="L50" s="421"/>
      <c r="M50" s="421"/>
      <c r="N50" s="421"/>
      <c r="O50" s="421"/>
      <c r="P50" s="837"/>
      <c r="Q50" s="845"/>
      <c r="S50" s="422"/>
      <c r="T50" s="422"/>
      <c r="U50" s="422"/>
      <c r="V50" s="422"/>
      <c r="W50" s="2245"/>
      <c r="X50" s="2248"/>
      <c r="Y50" s="893"/>
      <c r="Z50" s="423"/>
      <c r="AA50" s="896"/>
      <c r="AB50" s="423">
        <f t="shared" si="24"/>
        <v>-0.013260638224688072</v>
      </c>
      <c r="AC50" s="423">
        <f t="shared" si="24"/>
        <v>-0.013260638224688072</v>
      </c>
      <c r="AD50" s="896">
        <f t="shared" si="24"/>
        <v>-0.013260638224688072</v>
      </c>
      <c r="AE50" s="423"/>
      <c r="AF50" s="423"/>
      <c r="AG50" s="423"/>
      <c r="AH50" s="423"/>
      <c r="AI50" s="423"/>
      <c r="AJ50" s="896"/>
      <c r="AK50" s="423"/>
      <c r="AL50" s="423"/>
      <c r="AM50" s="422"/>
      <c r="AN50" s="422"/>
      <c r="AO50" s="217"/>
      <c r="AP50" s="205"/>
      <c r="AQ50" s="217"/>
      <c r="AR50" s="217"/>
      <c r="AS50" s="539"/>
      <c r="AT50" s="539"/>
      <c r="AU50" s="533"/>
      <c r="AV50" s="533"/>
      <c r="AW50" s="533"/>
      <c r="AX50" s="533"/>
      <c r="AY50" s="533"/>
      <c r="AZ50" s="533"/>
      <c r="BA50" s="533"/>
      <c r="BB50" s="533"/>
      <c r="BC50" s="533"/>
      <c r="BD50" s="533"/>
      <c r="BE50" s="533"/>
      <c r="BF50" s="533"/>
      <c r="BG50" s="533"/>
      <c r="BH50" s="533"/>
      <c r="BI50" s="533"/>
      <c r="BJ50" s="533"/>
      <c r="BK50" s="533"/>
      <c r="BL50" s="533"/>
      <c r="BM50" s="533"/>
      <c r="BN50" s="533"/>
      <c r="BO50" s="533"/>
      <c r="BP50" s="533"/>
      <c r="BQ50" s="533"/>
      <c r="BR50" s="533"/>
      <c r="BS50" s="533"/>
      <c r="BT50" s="533"/>
      <c r="BU50" s="533"/>
      <c r="BV50" s="533"/>
      <c r="BW50" s="533"/>
      <c r="BX50" s="205"/>
      <c r="BY50" s="205"/>
      <c r="BZ50" s="205"/>
      <c r="CA50" s="241"/>
      <c r="CB50" s="241"/>
      <c r="CC50" s="241"/>
      <c r="CD50" s="241"/>
      <c r="CE50" s="241"/>
      <c r="CF50" s="241"/>
      <c r="CG50" s="241"/>
      <c r="CH50" s="241"/>
      <c r="CI50" s="241"/>
      <c r="CJ50" s="241"/>
      <c r="CK50" s="241"/>
    </row>
    <row r="51" spans="1:89" s="244" customFormat="1" ht="3.95" customHeight="1">
      <c r="A51" s="217"/>
      <c r="B51" s="420"/>
      <c r="C51" s="2245"/>
      <c r="D51" s="2248"/>
      <c r="E51" s="845"/>
      <c r="F51" s="421"/>
      <c r="G51" s="837"/>
      <c r="H51" s="421">
        <f t="shared" si="23"/>
        <v>0.062371771454861565</v>
      </c>
      <c r="I51" s="421">
        <f t="shared" si="23"/>
        <v>0.062371771454861565</v>
      </c>
      <c r="J51" s="837">
        <f t="shared" si="23"/>
        <v>0.062371771454861565</v>
      </c>
      <c r="K51" s="421"/>
      <c r="L51" s="421"/>
      <c r="M51" s="421"/>
      <c r="N51" s="421"/>
      <c r="O51" s="421"/>
      <c r="P51" s="837"/>
      <c r="Q51" s="845"/>
      <c r="S51" s="422"/>
      <c r="T51" s="422"/>
      <c r="U51" s="422"/>
      <c r="V51" s="422"/>
      <c r="W51" s="2245"/>
      <c r="X51" s="2248"/>
      <c r="Y51" s="893"/>
      <c r="Z51" s="423"/>
      <c r="AA51" s="896"/>
      <c r="AB51" s="423">
        <f t="shared" si="24"/>
        <v>-0.013260638224688072</v>
      </c>
      <c r="AC51" s="423">
        <f t="shared" si="24"/>
        <v>-0.013260638224688072</v>
      </c>
      <c r="AD51" s="896">
        <f t="shared" si="24"/>
        <v>-0.013260638224688072</v>
      </c>
      <c r="AE51" s="423"/>
      <c r="AF51" s="423"/>
      <c r="AG51" s="423"/>
      <c r="AH51" s="423"/>
      <c r="AI51" s="423"/>
      <c r="AJ51" s="896"/>
      <c r="AK51" s="423"/>
      <c r="AL51" s="423"/>
      <c r="AM51" s="422"/>
      <c r="AN51" s="422"/>
      <c r="AO51" s="217"/>
      <c r="AP51" s="205"/>
      <c r="AQ51" s="217"/>
      <c r="AR51" s="217"/>
      <c r="AS51" s="539"/>
      <c r="AT51" s="539"/>
      <c r="AU51" s="533"/>
      <c r="AV51" s="533"/>
      <c r="AW51" s="533"/>
      <c r="AX51" s="533"/>
      <c r="AY51" s="533"/>
      <c r="AZ51" s="533"/>
      <c r="BA51" s="533"/>
      <c r="BB51" s="533"/>
      <c r="BC51" s="533"/>
      <c r="BD51" s="533"/>
      <c r="BE51" s="533"/>
      <c r="BF51" s="533"/>
      <c r="BG51" s="533"/>
      <c r="BH51" s="533"/>
      <c r="BI51" s="533"/>
      <c r="BJ51" s="533"/>
      <c r="BK51" s="533"/>
      <c r="BL51" s="533"/>
      <c r="BM51" s="533"/>
      <c r="BN51" s="533"/>
      <c r="BO51" s="533"/>
      <c r="BP51" s="533"/>
      <c r="BQ51" s="533"/>
      <c r="BR51" s="533"/>
      <c r="BS51" s="533"/>
      <c r="BT51" s="533"/>
      <c r="BU51" s="533"/>
      <c r="BV51" s="533"/>
      <c r="BW51" s="533"/>
      <c r="BX51" s="205"/>
      <c r="BY51" s="205"/>
      <c r="BZ51" s="205"/>
      <c r="CA51" s="241"/>
      <c r="CB51" s="241"/>
      <c r="CC51" s="241"/>
      <c r="CD51" s="241"/>
      <c r="CE51" s="241"/>
      <c r="CF51" s="241"/>
      <c r="CG51" s="241"/>
      <c r="CH51" s="241"/>
      <c r="CI51" s="241"/>
      <c r="CJ51" s="241"/>
      <c r="CK51" s="241"/>
    </row>
    <row r="52" spans="1:89" s="244" customFormat="1" ht="3.95" customHeight="1">
      <c r="A52" s="217"/>
      <c r="B52" s="420"/>
      <c r="C52" s="2245"/>
      <c r="D52" s="2248"/>
      <c r="E52" s="845"/>
      <c r="F52" s="421"/>
      <c r="G52" s="837"/>
      <c r="H52" s="840">
        <f t="shared" si="23"/>
        <v>0.062371771454861565</v>
      </c>
      <c r="I52" s="838">
        <f t="shared" si="23"/>
        <v>0.062371771454861565</v>
      </c>
      <c r="J52" s="839">
        <f t="shared" si="23"/>
        <v>0.062371771454861565</v>
      </c>
      <c r="K52" s="421"/>
      <c r="L52" s="421"/>
      <c r="M52" s="421"/>
      <c r="N52" s="421"/>
      <c r="O52" s="421"/>
      <c r="P52" s="837"/>
      <c r="Q52" s="845"/>
      <c r="S52" s="422"/>
      <c r="T52" s="422"/>
      <c r="U52" s="422"/>
      <c r="V52" s="422"/>
      <c r="W52" s="2245"/>
      <c r="X52" s="2248"/>
      <c r="Y52" s="893"/>
      <c r="Z52" s="423"/>
      <c r="AA52" s="896"/>
      <c r="AB52" s="894">
        <f t="shared" si="24"/>
        <v>-0.013260638224688072</v>
      </c>
      <c r="AC52" s="895">
        <f t="shared" si="24"/>
        <v>-0.013260638224688072</v>
      </c>
      <c r="AD52" s="897">
        <f t="shared" si="24"/>
        <v>-0.013260638224688072</v>
      </c>
      <c r="AE52" s="895"/>
      <c r="AF52" s="895"/>
      <c r="AG52" s="895"/>
      <c r="AH52" s="423"/>
      <c r="AI52" s="423"/>
      <c r="AJ52" s="896"/>
      <c r="AK52" s="423"/>
      <c r="AL52" s="423"/>
      <c r="AM52" s="422"/>
      <c r="AN52" s="422"/>
      <c r="AO52" s="217"/>
      <c r="AP52" s="205"/>
      <c r="AQ52" s="217"/>
      <c r="AR52" s="217"/>
      <c r="AS52" s="539"/>
      <c r="AT52" s="539"/>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533"/>
      <c r="BR52" s="533"/>
      <c r="BS52" s="533"/>
      <c r="BT52" s="533"/>
      <c r="BU52" s="533"/>
      <c r="BV52" s="533"/>
      <c r="BW52" s="533"/>
      <c r="BX52" s="205"/>
      <c r="BY52" s="205"/>
      <c r="BZ52" s="205"/>
      <c r="CA52" s="241"/>
      <c r="CB52" s="241"/>
      <c r="CC52" s="241"/>
      <c r="CD52" s="241"/>
      <c r="CE52" s="241"/>
      <c r="CF52" s="241"/>
      <c r="CG52" s="241"/>
      <c r="CH52" s="241"/>
      <c r="CI52" s="241"/>
      <c r="CJ52" s="241"/>
      <c r="CK52" s="241"/>
    </row>
    <row r="53" spans="1:89" s="244" customFormat="1" ht="3.95" customHeight="1">
      <c r="A53" s="217"/>
      <c r="B53" s="420"/>
      <c r="C53" s="2245"/>
      <c r="D53" s="2248"/>
      <c r="E53" s="845"/>
      <c r="F53" s="421"/>
      <c r="G53" s="421"/>
      <c r="H53" s="421"/>
      <c r="I53" s="421"/>
      <c r="J53" s="421"/>
      <c r="K53" s="843">
        <f t="shared" si="25" ref="K53:K65">BC124</f>
        <v>0.27060186088730248</v>
      </c>
      <c r="L53" s="835">
        <f t="shared" si="26" ref="L53:L65">BD124</f>
        <v>0.27060186088730248</v>
      </c>
      <c r="M53" s="836">
        <f t="shared" si="27" ref="M53:M65">BE124</f>
        <v>0.27060186088730248</v>
      </c>
      <c r="N53" s="421"/>
      <c r="O53" s="421"/>
      <c r="P53" s="837"/>
      <c r="Q53" s="845"/>
      <c r="S53" s="422"/>
      <c r="T53" s="422"/>
      <c r="U53" s="422"/>
      <c r="V53" s="422"/>
      <c r="W53" s="2245"/>
      <c r="X53" s="2248"/>
      <c r="Y53" s="893"/>
      <c r="Z53" s="423"/>
      <c r="AA53" s="423"/>
      <c r="AB53" s="423"/>
      <c r="AC53" s="423"/>
      <c r="AD53" s="896"/>
      <c r="AE53" s="423">
        <f t="shared" si="28" ref="AE53:AE65">BQ124</f>
        <v>0.045649434929444371</v>
      </c>
      <c r="AF53" s="423">
        <f t="shared" si="29" ref="AF53:AF65">BR124</f>
        <v>0.045649434929444371</v>
      </c>
      <c r="AG53" s="423">
        <f t="shared" si="30" ref="AG53:AG65">BS124</f>
        <v>0.045649434929444371</v>
      </c>
      <c r="AH53" s="893"/>
      <c r="AI53" s="423"/>
      <c r="AJ53" s="896"/>
      <c r="AK53" s="423"/>
      <c r="AL53" s="423"/>
      <c r="AM53" s="422"/>
      <c r="AN53" s="422"/>
      <c r="AO53" s="217"/>
      <c r="AP53" s="205"/>
      <c r="AQ53" s="217"/>
      <c r="AR53" s="217"/>
      <c r="AS53" s="539"/>
      <c r="AT53" s="539"/>
      <c r="AU53" s="533"/>
      <c r="AV53" s="533"/>
      <c r="AW53" s="533"/>
      <c r="AX53" s="533"/>
      <c r="AY53" s="533"/>
      <c r="AZ53" s="533"/>
      <c r="BA53" s="533"/>
      <c r="BB53" s="533"/>
      <c r="BC53" s="533"/>
      <c r="BD53" s="533"/>
      <c r="BE53" s="533"/>
      <c r="BF53" s="533"/>
      <c r="BG53" s="533"/>
      <c r="BH53" s="533"/>
      <c r="BI53" s="533"/>
      <c r="BJ53" s="533"/>
      <c r="BK53" s="533"/>
      <c r="BL53" s="533"/>
      <c r="BM53" s="533"/>
      <c r="BN53" s="533"/>
      <c r="BO53" s="533"/>
      <c r="BP53" s="533"/>
      <c r="BQ53" s="533"/>
      <c r="BR53" s="533"/>
      <c r="BS53" s="533"/>
      <c r="BT53" s="533"/>
      <c r="BU53" s="533"/>
      <c r="BV53" s="533"/>
      <c r="BW53" s="533"/>
      <c r="BX53" s="205"/>
      <c r="BY53" s="205"/>
      <c r="BZ53" s="205"/>
      <c r="CA53" s="241"/>
      <c r="CB53" s="241"/>
      <c r="CC53" s="241"/>
      <c r="CD53" s="241"/>
      <c r="CE53" s="241"/>
      <c r="CF53" s="241"/>
      <c r="CG53" s="241"/>
      <c r="CH53" s="241"/>
      <c r="CI53" s="241"/>
      <c r="CJ53" s="241"/>
      <c r="CK53" s="241"/>
    </row>
    <row r="54" spans="1:89" s="244" customFormat="1" ht="3.95" customHeight="1">
      <c r="A54" s="217"/>
      <c r="B54" s="420"/>
      <c r="C54" s="2245"/>
      <c r="D54" s="2248"/>
      <c r="E54" s="845"/>
      <c r="F54" s="421"/>
      <c r="G54" s="421"/>
      <c r="H54" s="421"/>
      <c r="I54" s="421"/>
      <c r="J54" s="421"/>
      <c r="K54" s="845">
        <f t="shared" si="25"/>
        <v>0.27060186088730248</v>
      </c>
      <c r="L54" s="421">
        <f t="shared" si="26"/>
        <v>0.27060186088730248</v>
      </c>
      <c r="M54" s="837">
        <f t="shared" si="27"/>
        <v>0.27060186088730248</v>
      </c>
      <c r="N54" s="421"/>
      <c r="O54" s="421"/>
      <c r="P54" s="837"/>
      <c r="Q54" s="845"/>
      <c r="S54" s="422"/>
      <c r="T54" s="422"/>
      <c r="U54" s="422"/>
      <c r="V54" s="422"/>
      <c r="W54" s="2245"/>
      <c r="X54" s="2248"/>
      <c r="Y54" s="893"/>
      <c r="Z54" s="423"/>
      <c r="AA54" s="423"/>
      <c r="AB54" s="423"/>
      <c r="AC54" s="895"/>
      <c r="AD54" s="897"/>
      <c r="AE54" s="423">
        <f t="shared" si="28"/>
        <v>0.045649434929444371</v>
      </c>
      <c r="AF54" s="423">
        <f t="shared" si="29"/>
        <v>0.045649434929444371</v>
      </c>
      <c r="AG54" s="896">
        <f t="shared" si="30"/>
        <v>0.045649434929444371</v>
      </c>
      <c r="AH54" s="423"/>
      <c r="AI54" s="423"/>
      <c r="AJ54" s="896"/>
      <c r="AK54" s="423"/>
      <c r="AL54" s="423"/>
      <c r="AM54" s="422"/>
      <c r="AN54" s="422"/>
      <c r="AO54" s="217"/>
      <c r="AP54" s="205"/>
      <c r="AQ54" s="217"/>
      <c r="AR54" s="217"/>
      <c r="AS54" s="539"/>
      <c r="AT54" s="539"/>
      <c r="AU54" s="533"/>
      <c r="AV54" s="533"/>
      <c r="AW54" s="533"/>
      <c r="AX54" s="533"/>
      <c r="AY54" s="533"/>
      <c r="AZ54" s="533"/>
      <c r="BA54" s="533"/>
      <c r="BB54" s="533"/>
      <c r="BC54" s="533"/>
      <c r="BD54" s="533"/>
      <c r="BE54" s="533"/>
      <c r="BF54" s="533"/>
      <c r="BG54" s="533"/>
      <c r="BH54" s="533"/>
      <c r="BI54" s="533"/>
      <c r="BJ54" s="533"/>
      <c r="BK54" s="533"/>
      <c r="BL54" s="533"/>
      <c r="BM54" s="533"/>
      <c r="BN54" s="533"/>
      <c r="BO54" s="533"/>
      <c r="BP54" s="533"/>
      <c r="BQ54" s="533"/>
      <c r="BR54" s="533"/>
      <c r="BS54" s="533"/>
      <c r="BT54" s="533"/>
      <c r="BU54" s="533"/>
      <c r="BV54" s="533"/>
      <c r="BW54" s="533"/>
      <c r="BX54" s="205"/>
      <c r="BY54" s="205"/>
      <c r="BZ54" s="205"/>
      <c r="CA54" s="241"/>
      <c r="CB54" s="241"/>
      <c r="CC54" s="241"/>
      <c r="CD54" s="241"/>
      <c r="CE54" s="241"/>
      <c r="CF54" s="241"/>
      <c r="CG54" s="241"/>
      <c r="CH54" s="241"/>
      <c r="CI54" s="241"/>
      <c r="CJ54" s="241"/>
      <c r="CK54" s="241"/>
    </row>
    <row r="55" spans="1:89" s="244" customFormat="1" ht="3.95" customHeight="1">
      <c r="A55" s="217"/>
      <c r="B55" s="420"/>
      <c r="C55" s="2245"/>
      <c r="D55" s="2248"/>
      <c r="E55" s="845"/>
      <c r="F55" s="421"/>
      <c r="G55" s="421"/>
      <c r="H55" s="421"/>
      <c r="I55" s="843">
        <f t="shared" si="31" ref="I55:I63">BA126</f>
        <v>0.27060186088730248</v>
      </c>
      <c r="J55" s="835">
        <f t="shared" si="32" ref="J55:J63">BB126</f>
        <v>0.27060186088730248</v>
      </c>
      <c r="K55" s="421">
        <f t="shared" si="25"/>
        <v>0.27060186088730248</v>
      </c>
      <c r="L55" s="421">
        <f t="shared" si="26"/>
        <v>0.27060186088730248</v>
      </c>
      <c r="M55" s="837">
        <f t="shared" si="27"/>
        <v>0.27060186088730248</v>
      </c>
      <c r="N55" s="421"/>
      <c r="O55" s="421"/>
      <c r="P55" s="837"/>
      <c r="Q55" s="845"/>
      <c r="S55" s="422"/>
      <c r="T55" s="422"/>
      <c r="U55" s="422"/>
      <c r="V55" s="422"/>
      <c r="W55" s="2245"/>
      <c r="X55" s="2248"/>
      <c r="Y55" s="894"/>
      <c r="Z55" s="895"/>
      <c r="AA55" s="895"/>
      <c r="AB55" s="897"/>
      <c r="AC55" s="900">
        <f t="shared" si="33" ref="AC55:AC63">BO126</f>
        <v>0.045649434929444371</v>
      </c>
      <c r="AD55" s="423">
        <f t="shared" si="34" ref="AD55:AD63">BP126</f>
        <v>0.045649434929444371</v>
      </c>
      <c r="AE55" s="423">
        <f t="shared" si="28"/>
        <v>0.045649434929444371</v>
      </c>
      <c r="AF55" s="423">
        <f t="shared" si="29"/>
        <v>0.045649434929444371</v>
      </c>
      <c r="AG55" s="896">
        <f t="shared" si="30"/>
        <v>0.045649434929444371</v>
      </c>
      <c r="AH55" s="423"/>
      <c r="AI55" s="423"/>
      <c r="AJ55" s="896"/>
      <c r="AK55" s="423"/>
      <c r="AL55" s="423"/>
      <c r="AM55" s="422"/>
      <c r="AN55" s="422"/>
      <c r="AO55" s="217"/>
      <c r="AP55" s="205"/>
      <c r="AQ55" s="217"/>
      <c r="AR55" s="217"/>
      <c r="AS55" s="539"/>
      <c r="AT55" s="539"/>
      <c r="AU55" s="533"/>
      <c r="AV55" s="533"/>
      <c r="AW55" s="533"/>
      <c r="AX55" s="533"/>
      <c r="AY55" s="533"/>
      <c r="AZ55" s="533"/>
      <c r="BA55" s="533"/>
      <c r="BB55" s="533"/>
      <c r="BC55" s="533"/>
      <c r="BD55" s="533"/>
      <c r="BE55" s="533"/>
      <c r="BF55" s="533"/>
      <c r="BG55" s="533"/>
      <c r="BH55" s="533"/>
      <c r="BI55" s="533"/>
      <c r="BJ55" s="533"/>
      <c r="BK55" s="533"/>
      <c r="BL55" s="533"/>
      <c r="BM55" s="533"/>
      <c r="BN55" s="533"/>
      <c r="BO55" s="533"/>
      <c r="BP55" s="533"/>
      <c r="BQ55" s="533"/>
      <c r="BR55" s="533"/>
      <c r="BS55" s="533"/>
      <c r="BT55" s="533"/>
      <c r="BU55" s="533"/>
      <c r="BV55" s="533"/>
      <c r="BW55" s="533"/>
      <c r="BX55" s="205"/>
      <c r="BY55" s="205"/>
      <c r="BZ55" s="205"/>
      <c r="CA55" s="241"/>
      <c r="CB55" s="241"/>
      <c r="CC55" s="241"/>
      <c r="CD55" s="241"/>
      <c r="CE55" s="241"/>
      <c r="CF55" s="241"/>
      <c r="CG55" s="241"/>
      <c r="CH55" s="241"/>
      <c r="CI55" s="241"/>
      <c r="CJ55" s="241"/>
      <c r="CK55" s="241"/>
    </row>
    <row r="56" spans="1:89" s="244" customFormat="1" ht="3.95" customHeight="1">
      <c r="A56" s="217"/>
      <c r="B56" s="420"/>
      <c r="C56" s="2245"/>
      <c r="D56" s="2248"/>
      <c r="E56" s="843">
        <f t="shared" si="35" ref="E56:H61">AW127</f>
        <v>0.25163448660284693</v>
      </c>
      <c r="F56" s="835">
        <f t="shared" si="35"/>
        <v>0.25163448660284693</v>
      </c>
      <c r="G56" s="835">
        <f t="shared" si="35"/>
        <v>0.25163448660284693</v>
      </c>
      <c r="H56" s="835">
        <f t="shared" si="35"/>
        <v>0.25163448660284693</v>
      </c>
      <c r="I56" s="845">
        <f t="shared" si="31"/>
        <v>0.27060186088730248</v>
      </c>
      <c r="J56" s="421">
        <f t="shared" si="32"/>
        <v>0.27060186088730248</v>
      </c>
      <c r="K56" s="421">
        <f t="shared" si="25"/>
        <v>0.27060186088730248</v>
      </c>
      <c r="L56" s="421">
        <f t="shared" si="26"/>
        <v>0.27060186088730248</v>
      </c>
      <c r="M56" s="837">
        <f t="shared" si="27"/>
        <v>0.27060186088730248</v>
      </c>
      <c r="N56" s="421"/>
      <c r="O56" s="421"/>
      <c r="P56" s="837"/>
      <c r="Q56" s="845"/>
      <c r="S56" s="422"/>
      <c r="T56" s="422"/>
      <c r="U56" s="422"/>
      <c r="V56" s="422"/>
      <c r="W56" s="2245"/>
      <c r="X56" s="2248"/>
      <c r="Y56" s="893">
        <f t="shared" si="36" ref="Y56:AB61">BK127</f>
        <v>0.0038904288093105921</v>
      </c>
      <c r="Z56" s="423">
        <f t="shared" si="36"/>
        <v>0.0038904288093105921</v>
      </c>
      <c r="AA56" s="423">
        <f t="shared" si="36"/>
        <v>0.0038904288093105921</v>
      </c>
      <c r="AB56" s="899">
        <f t="shared" si="36"/>
        <v>0.0038904288093105921</v>
      </c>
      <c r="AC56" s="423">
        <f t="shared" si="33"/>
        <v>0.045649434929444371</v>
      </c>
      <c r="AD56" s="423">
        <f t="shared" si="34"/>
        <v>0.045649434929444371</v>
      </c>
      <c r="AE56" s="423">
        <f t="shared" si="28"/>
        <v>0.045649434929444371</v>
      </c>
      <c r="AF56" s="423">
        <f t="shared" si="29"/>
        <v>0.045649434929444371</v>
      </c>
      <c r="AG56" s="896">
        <f t="shared" si="30"/>
        <v>0.045649434929444371</v>
      </c>
      <c r="AH56" s="423"/>
      <c r="AI56" s="423"/>
      <c r="AJ56" s="896"/>
      <c r="AK56" s="423"/>
      <c r="AL56" s="423"/>
      <c r="AM56" s="422"/>
      <c r="AN56" s="422"/>
      <c r="AO56" s="217"/>
      <c r="AP56" s="205"/>
      <c r="AQ56" s="217"/>
      <c r="AR56" s="217"/>
      <c r="AS56" s="539"/>
      <c r="AT56" s="539"/>
      <c r="AU56" s="533"/>
      <c r="AV56" s="533"/>
      <c r="AW56" s="533"/>
      <c r="AX56" s="533"/>
      <c r="AY56" s="533"/>
      <c r="AZ56" s="533"/>
      <c r="BA56" s="533"/>
      <c r="BB56" s="533"/>
      <c r="BC56" s="533"/>
      <c r="BD56" s="533"/>
      <c r="BE56" s="533"/>
      <c r="BF56" s="533"/>
      <c r="BG56" s="533"/>
      <c r="BH56" s="533"/>
      <c r="BI56" s="533"/>
      <c r="BJ56" s="533"/>
      <c r="BK56" s="533"/>
      <c r="BL56" s="533"/>
      <c r="BM56" s="533"/>
      <c r="BN56" s="533"/>
      <c r="BO56" s="533"/>
      <c r="BP56" s="533"/>
      <c r="BQ56" s="533"/>
      <c r="BR56" s="533"/>
      <c r="BS56" s="533"/>
      <c r="BT56" s="533"/>
      <c r="BU56" s="533"/>
      <c r="BV56" s="533"/>
      <c r="BW56" s="533"/>
      <c r="BX56" s="205"/>
      <c r="BY56" s="205"/>
      <c r="BZ56" s="205"/>
      <c r="CA56" s="241"/>
      <c r="CB56" s="241"/>
      <c r="CC56" s="241"/>
      <c r="CD56" s="241"/>
      <c r="CE56" s="241"/>
      <c r="CF56" s="241"/>
      <c r="CG56" s="241"/>
      <c r="CH56" s="241"/>
      <c r="CI56" s="241"/>
      <c r="CJ56" s="241"/>
      <c r="CK56" s="241"/>
    </row>
    <row r="57" spans="1:89" s="244" customFormat="1" ht="3.95" customHeight="1">
      <c r="A57" s="217"/>
      <c r="B57" s="420"/>
      <c r="C57" s="2245"/>
      <c r="D57" s="2248"/>
      <c r="E57" s="845">
        <f t="shared" si="35"/>
        <v>0.25163448660284693</v>
      </c>
      <c r="F57" s="421">
        <f t="shared" si="35"/>
        <v>0.25163448660284693</v>
      </c>
      <c r="G57" s="421">
        <f t="shared" si="35"/>
        <v>0.25163448660284693</v>
      </c>
      <c r="H57" s="421">
        <f t="shared" si="35"/>
        <v>0.25163448660284693</v>
      </c>
      <c r="I57" s="845">
        <f t="shared" si="31"/>
        <v>0.27060186088730248</v>
      </c>
      <c r="J57" s="421">
        <f t="shared" si="32"/>
        <v>0.27060186088730248</v>
      </c>
      <c r="K57" s="421">
        <f t="shared" si="25"/>
        <v>0.27060186088730248</v>
      </c>
      <c r="L57" s="421">
        <f t="shared" si="26"/>
        <v>0.27060186088730248</v>
      </c>
      <c r="M57" s="837">
        <f t="shared" si="27"/>
        <v>0.27060186088730248</v>
      </c>
      <c r="N57" s="421"/>
      <c r="O57" s="421"/>
      <c r="P57" s="837"/>
      <c r="Q57" s="845"/>
      <c r="S57" s="422"/>
      <c r="T57" s="422"/>
      <c r="U57" s="422"/>
      <c r="V57" s="422"/>
      <c r="W57" s="2245"/>
      <c r="X57" s="2248"/>
      <c r="Y57" s="893">
        <f t="shared" si="36"/>
        <v>0.0038904288093105921</v>
      </c>
      <c r="Z57" s="423">
        <f t="shared" si="36"/>
        <v>0.0038904288093105921</v>
      </c>
      <c r="AA57" s="423">
        <f t="shared" si="36"/>
        <v>0.0038904288093105921</v>
      </c>
      <c r="AB57" s="896">
        <f t="shared" si="36"/>
        <v>0.0038904288093105921</v>
      </c>
      <c r="AC57" s="423">
        <f t="shared" si="33"/>
        <v>0.045649434929444371</v>
      </c>
      <c r="AD57" s="423">
        <f t="shared" si="34"/>
        <v>0.045649434929444371</v>
      </c>
      <c r="AE57" s="423">
        <f t="shared" si="28"/>
        <v>0.045649434929444371</v>
      </c>
      <c r="AF57" s="423">
        <f t="shared" si="29"/>
        <v>0.045649434929444371</v>
      </c>
      <c r="AG57" s="896">
        <f t="shared" si="30"/>
        <v>0.045649434929444371</v>
      </c>
      <c r="AH57" s="423"/>
      <c r="AI57" s="423"/>
      <c r="AJ57" s="896"/>
      <c r="AK57" s="423"/>
      <c r="AL57" s="423"/>
      <c r="AM57" s="422"/>
      <c r="AN57" s="422"/>
      <c r="AO57" s="217"/>
      <c r="AP57" s="205"/>
      <c r="AQ57" s="217"/>
      <c r="AR57" s="217"/>
      <c r="AS57" s="539"/>
      <c r="AT57" s="539"/>
      <c r="AU57" s="533"/>
      <c r="AV57" s="533"/>
      <c r="AW57" s="533"/>
      <c r="AX57" s="533"/>
      <c r="AY57" s="533"/>
      <c r="AZ57" s="533"/>
      <c r="BA57" s="533"/>
      <c r="BB57" s="533"/>
      <c r="BC57" s="533"/>
      <c r="BD57" s="533"/>
      <c r="BE57" s="533"/>
      <c r="BF57" s="533"/>
      <c r="BG57" s="533"/>
      <c r="BH57" s="533"/>
      <c r="BI57" s="533"/>
      <c r="BJ57" s="533"/>
      <c r="BK57" s="533"/>
      <c r="BL57" s="533"/>
      <c r="BM57" s="533"/>
      <c r="BN57" s="533"/>
      <c r="BO57" s="533"/>
      <c r="BP57" s="533"/>
      <c r="BQ57" s="533"/>
      <c r="BR57" s="533"/>
      <c r="BS57" s="533"/>
      <c r="BT57" s="533"/>
      <c r="BU57" s="533"/>
      <c r="BV57" s="533"/>
      <c r="BW57" s="533"/>
      <c r="BX57" s="205"/>
      <c r="BY57" s="205"/>
      <c r="BZ57" s="205"/>
      <c r="CA57" s="241"/>
      <c r="CB57" s="241"/>
      <c r="CC57" s="241"/>
      <c r="CD57" s="241"/>
      <c r="CE57" s="241"/>
      <c r="CF57" s="241"/>
      <c r="CG57" s="241"/>
      <c r="CH57" s="241"/>
      <c r="CI57" s="241"/>
      <c r="CJ57" s="241"/>
      <c r="CK57" s="241"/>
    </row>
    <row r="58" spans="1:89" s="244" customFormat="1" ht="3.95" customHeight="1">
      <c r="A58" s="217"/>
      <c r="B58" s="420"/>
      <c r="C58" s="2245"/>
      <c r="D58" s="2248"/>
      <c r="E58" s="845">
        <f t="shared" si="35"/>
        <v>0.25163448660284693</v>
      </c>
      <c r="F58" s="421">
        <f t="shared" si="35"/>
        <v>0.25163448660284693</v>
      </c>
      <c r="G58" s="421">
        <f t="shared" si="35"/>
        <v>0.25163448660284693</v>
      </c>
      <c r="H58" s="421">
        <f t="shared" si="35"/>
        <v>0.25163448660284693</v>
      </c>
      <c r="I58" s="845">
        <f t="shared" si="31"/>
        <v>0.27060186088730248</v>
      </c>
      <c r="J58" s="421">
        <f t="shared" si="32"/>
        <v>0.27060186088730248</v>
      </c>
      <c r="K58" s="421">
        <f t="shared" si="25"/>
        <v>0.27060186088730248</v>
      </c>
      <c r="L58" s="421">
        <f t="shared" si="26"/>
        <v>0.27060186088730248</v>
      </c>
      <c r="M58" s="837">
        <f t="shared" si="27"/>
        <v>0.27060186088730248</v>
      </c>
      <c r="N58" s="421"/>
      <c r="O58" s="421"/>
      <c r="P58" s="837"/>
      <c r="Q58" s="845"/>
      <c r="S58" s="422"/>
      <c r="T58" s="422"/>
      <c r="U58" s="422"/>
      <c r="V58" s="422"/>
      <c r="W58" s="2245"/>
      <c r="X58" s="2248"/>
      <c r="Y58" s="893">
        <f t="shared" si="36"/>
        <v>0.0038904288093105921</v>
      </c>
      <c r="Z58" s="423">
        <f t="shared" si="36"/>
        <v>0.0038904288093105921</v>
      </c>
      <c r="AA58" s="423">
        <f t="shared" si="36"/>
        <v>0.0038904288093105921</v>
      </c>
      <c r="AB58" s="896">
        <f t="shared" si="36"/>
        <v>0.0038904288093105921</v>
      </c>
      <c r="AC58" s="423">
        <f t="shared" si="33"/>
        <v>0.045649434929444371</v>
      </c>
      <c r="AD58" s="423">
        <f t="shared" si="34"/>
        <v>0.045649434929444371</v>
      </c>
      <c r="AE58" s="423">
        <f t="shared" si="28"/>
        <v>0.045649434929444371</v>
      </c>
      <c r="AF58" s="423">
        <f t="shared" si="29"/>
        <v>0.045649434929444371</v>
      </c>
      <c r="AG58" s="896">
        <f t="shared" si="30"/>
        <v>0.045649434929444371</v>
      </c>
      <c r="AH58" s="423"/>
      <c r="AI58" s="423"/>
      <c r="AJ58" s="896"/>
      <c r="AK58" s="423"/>
      <c r="AL58" s="423"/>
      <c r="AM58" s="422"/>
      <c r="AN58" s="422"/>
      <c r="AO58" s="217"/>
      <c r="AP58" s="205"/>
      <c r="AQ58" s="217"/>
      <c r="AR58" s="217"/>
      <c r="AS58" s="539"/>
      <c r="AT58" s="539"/>
      <c r="AU58" s="533"/>
      <c r="AV58" s="533"/>
      <c r="AW58" s="533"/>
      <c r="AX58" s="533"/>
      <c r="AY58" s="533"/>
      <c r="AZ58" s="533"/>
      <c r="BA58" s="533"/>
      <c r="BB58" s="533"/>
      <c r="BC58" s="533"/>
      <c r="BD58" s="533"/>
      <c r="BE58" s="533"/>
      <c r="BF58" s="533"/>
      <c r="BG58" s="533"/>
      <c r="BH58" s="533"/>
      <c r="BI58" s="533"/>
      <c r="BJ58" s="533"/>
      <c r="BK58" s="533"/>
      <c r="BL58" s="533"/>
      <c r="BM58" s="533"/>
      <c r="BN58" s="533"/>
      <c r="BO58" s="533"/>
      <c r="BP58" s="533"/>
      <c r="BQ58" s="533"/>
      <c r="BR58" s="533"/>
      <c r="BS58" s="533"/>
      <c r="BT58" s="533"/>
      <c r="BU58" s="533"/>
      <c r="BV58" s="533"/>
      <c r="BW58" s="533"/>
      <c r="BX58" s="205"/>
      <c r="BY58" s="205"/>
      <c r="BZ58" s="205"/>
      <c r="CA58" s="241"/>
      <c r="CB58" s="241"/>
      <c r="CC58" s="241"/>
      <c r="CD58" s="241"/>
      <c r="CE58" s="241"/>
      <c r="CF58" s="241"/>
      <c r="CG58" s="241"/>
      <c r="CH58" s="241"/>
      <c r="CI58" s="241"/>
      <c r="CJ58" s="241"/>
      <c r="CK58" s="241"/>
    </row>
    <row r="59" spans="1:89" s="244" customFormat="1" ht="3.95" customHeight="1">
      <c r="A59" s="217"/>
      <c r="B59" s="420"/>
      <c r="C59" s="2245"/>
      <c r="D59" s="2248"/>
      <c r="E59" s="845">
        <f t="shared" si="35"/>
        <v>0.25163448660284693</v>
      </c>
      <c r="F59" s="421">
        <f t="shared" si="35"/>
        <v>0.25163448660284693</v>
      </c>
      <c r="G59" s="421">
        <f t="shared" si="35"/>
        <v>0.25163448660284693</v>
      </c>
      <c r="H59" s="421">
        <f t="shared" si="35"/>
        <v>0.25163448660284693</v>
      </c>
      <c r="I59" s="845">
        <f t="shared" si="31"/>
        <v>0.27060186088730248</v>
      </c>
      <c r="J59" s="421">
        <f t="shared" si="32"/>
        <v>0.27060186088730248</v>
      </c>
      <c r="K59" s="421">
        <f t="shared" si="25"/>
        <v>0.27060186088730248</v>
      </c>
      <c r="L59" s="421">
        <f t="shared" si="26"/>
        <v>0.27060186088730248</v>
      </c>
      <c r="M59" s="837">
        <f t="shared" si="27"/>
        <v>0.27060186088730248</v>
      </c>
      <c r="N59" s="421"/>
      <c r="O59" s="421"/>
      <c r="P59" s="837"/>
      <c r="Q59" s="845"/>
      <c r="S59" s="422"/>
      <c r="T59" s="422"/>
      <c r="U59" s="422"/>
      <c r="V59" s="422"/>
      <c r="W59" s="2245"/>
      <c r="X59" s="2248"/>
      <c r="Y59" s="893">
        <f t="shared" si="36"/>
        <v>0.0038904288093105921</v>
      </c>
      <c r="Z59" s="423">
        <f t="shared" si="36"/>
        <v>0.0038904288093105921</v>
      </c>
      <c r="AA59" s="423">
        <f t="shared" si="36"/>
        <v>0.0038904288093105921</v>
      </c>
      <c r="AB59" s="896">
        <f t="shared" si="36"/>
        <v>0.0038904288093105921</v>
      </c>
      <c r="AC59" s="423">
        <f t="shared" si="33"/>
        <v>0.045649434929444371</v>
      </c>
      <c r="AD59" s="423">
        <f t="shared" si="34"/>
        <v>0.045649434929444371</v>
      </c>
      <c r="AE59" s="423">
        <f t="shared" si="28"/>
        <v>0.045649434929444371</v>
      </c>
      <c r="AF59" s="423">
        <f t="shared" si="29"/>
        <v>0.045649434929444371</v>
      </c>
      <c r="AG59" s="896">
        <f t="shared" si="30"/>
        <v>0.045649434929444371</v>
      </c>
      <c r="AH59" s="423"/>
      <c r="AI59" s="423"/>
      <c r="AJ59" s="896"/>
      <c r="AK59" s="423"/>
      <c r="AL59" s="423"/>
      <c r="AM59" s="422"/>
      <c r="AN59" s="422"/>
      <c r="AO59" s="217"/>
      <c r="AP59" s="205"/>
      <c r="AQ59" s="217"/>
      <c r="AR59" s="217"/>
      <c r="AS59" s="539"/>
      <c r="AT59" s="539"/>
      <c r="AU59" s="533"/>
      <c r="AV59" s="533"/>
      <c r="AW59" s="533"/>
      <c r="AX59" s="533"/>
      <c r="AY59" s="533"/>
      <c r="AZ59" s="533"/>
      <c r="BA59" s="533"/>
      <c r="BB59" s="533"/>
      <c r="BC59" s="533"/>
      <c r="BD59" s="533"/>
      <c r="BE59" s="533"/>
      <c r="BF59" s="533"/>
      <c r="BG59" s="533"/>
      <c r="BH59" s="533"/>
      <c r="BI59" s="533"/>
      <c r="BJ59" s="533"/>
      <c r="BK59" s="533"/>
      <c r="BL59" s="533"/>
      <c r="BM59" s="533"/>
      <c r="BN59" s="533"/>
      <c r="BO59" s="533"/>
      <c r="BP59" s="533"/>
      <c r="BQ59" s="533"/>
      <c r="BR59" s="533"/>
      <c r="BS59" s="533"/>
      <c r="BT59" s="533"/>
      <c r="BU59" s="533"/>
      <c r="BV59" s="533"/>
      <c r="BW59" s="533"/>
      <c r="BX59" s="205"/>
      <c r="BY59" s="205"/>
      <c r="BZ59" s="205"/>
      <c r="CA59" s="241"/>
      <c r="CB59" s="241"/>
      <c r="CC59" s="241"/>
      <c r="CD59" s="241"/>
      <c r="CE59" s="241"/>
      <c r="CF59" s="241"/>
      <c r="CG59" s="241"/>
      <c r="CH59" s="241"/>
      <c r="CI59" s="241"/>
      <c r="CJ59" s="241"/>
      <c r="CK59" s="241"/>
    </row>
    <row r="60" spans="1:89" s="244" customFormat="1" ht="3.95" customHeight="1">
      <c r="A60" s="217"/>
      <c r="B60" s="420"/>
      <c r="C60" s="2245"/>
      <c r="D60" s="2248"/>
      <c r="E60" s="845">
        <f t="shared" si="35"/>
        <v>0.25163448660284693</v>
      </c>
      <c r="F60" s="421">
        <f t="shared" si="35"/>
        <v>0.25163448660284693</v>
      </c>
      <c r="G60" s="421">
        <f t="shared" si="35"/>
        <v>0.25163448660284693</v>
      </c>
      <c r="H60" s="421">
        <f t="shared" si="35"/>
        <v>0.25163448660284693</v>
      </c>
      <c r="I60" s="845">
        <f t="shared" si="31"/>
        <v>0.27060186088730248</v>
      </c>
      <c r="J60" s="421">
        <f t="shared" si="32"/>
        <v>0.27060186088730248</v>
      </c>
      <c r="K60" s="421">
        <f t="shared" si="25"/>
        <v>0.27060186088730248</v>
      </c>
      <c r="L60" s="421">
        <f t="shared" si="26"/>
        <v>0.27060186088730248</v>
      </c>
      <c r="M60" s="837">
        <f t="shared" si="27"/>
        <v>0.27060186088730248</v>
      </c>
      <c r="N60" s="421"/>
      <c r="O60" s="421"/>
      <c r="P60" s="837"/>
      <c r="Q60" s="845"/>
      <c r="S60" s="422"/>
      <c r="T60" s="422"/>
      <c r="U60" s="422"/>
      <c r="V60" s="422"/>
      <c r="W60" s="2245"/>
      <c r="X60" s="2248"/>
      <c r="Y60" s="893">
        <f t="shared" si="36"/>
        <v>0.0038904288093105921</v>
      </c>
      <c r="Z60" s="423">
        <f t="shared" si="36"/>
        <v>0.0038904288093105921</v>
      </c>
      <c r="AA60" s="423">
        <f t="shared" si="36"/>
        <v>0.0038904288093105921</v>
      </c>
      <c r="AB60" s="896">
        <f t="shared" si="36"/>
        <v>0.0038904288093105921</v>
      </c>
      <c r="AC60" s="423">
        <f t="shared" si="33"/>
        <v>0.045649434929444371</v>
      </c>
      <c r="AD60" s="423">
        <f t="shared" si="34"/>
        <v>0.045649434929444371</v>
      </c>
      <c r="AE60" s="423">
        <f t="shared" si="28"/>
        <v>0.045649434929444371</v>
      </c>
      <c r="AF60" s="423">
        <f t="shared" si="29"/>
        <v>0.045649434929444371</v>
      </c>
      <c r="AG60" s="896">
        <f t="shared" si="30"/>
        <v>0.045649434929444371</v>
      </c>
      <c r="AH60" s="423"/>
      <c r="AI60" s="423"/>
      <c r="AJ60" s="896"/>
      <c r="AK60" s="423"/>
      <c r="AL60" s="423"/>
      <c r="AM60" s="422"/>
      <c r="AN60" s="422"/>
      <c r="AO60" s="217"/>
      <c r="AP60" s="205"/>
      <c r="AQ60" s="217"/>
      <c r="AR60" s="217"/>
      <c r="AS60" s="539"/>
      <c r="AT60" s="539"/>
      <c r="AU60" s="533"/>
      <c r="AV60" s="533"/>
      <c r="AW60" s="533"/>
      <c r="AX60" s="533"/>
      <c r="AY60" s="533"/>
      <c r="AZ60" s="533"/>
      <c r="BA60" s="533"/>
      <c r="BB60" s="533"/>
      <c r="BC60" s="533"/>
      <c r="BD60" s="533"/>
      <c r="BE60" s="533"/>
      <c r="BF60" s="533"/>
      <c r="BG60" s="533"/>
      <c r="BH60" s="533"/>
      <c r="BI60" s="533"/>
      <c r="BJ60" s="533"/>
      <c r="BK60" s="533"/>
      <c r="BL60" s="533"/>
      <c r="BM60" s="533"/>
      <c r="BN60" s="533"/>
      <c r="BO60" s="533"/>
      <c r="BP60" s="533"/>
      <c r="BQ60" s="533"/>
      <c r="BR60" s="533"/>
      <c r="BS60" s="533"/>
      <c r="BT60" s="533"/>
      <c r="BU60" s="533"/>
      <c r="BV60" s="533"/>
      <c r="BW60" s="533"/>
      <c r="BX60" s="205"/>
      <c r="BY60" s="205"/>
      <c r="BZ60" s="205"/>
      <c r="CA60" s="241"/>
      <c r="CB60" s="241"/>
      <c r="CC60" s="241"/>
      <c r="CD60" s="241"/>
      <c r="CE60" s="241"/>
      <c r="CF60" s="241"/>
      <c r="CG60" s="241"/>
      <c r="CH60" s="241"/>
      <c r="CI60" s="241"/>
      <c r="CJ60" s="241"/>
      <c r="CK60" s="241"/>
    </row>
    <row r="61" spans="1:89" s="244" customFormat="1" ht="3.95" customHeight="1">
      <c r="A61" s="217"/>
      <c r="B61" s="420"/>
      <c r="C61" s="2245"/>
      <c r="D61" s="2248"/>
      <c r="E61" s="840">
        <f t="shared" si="35"/>
        <v>0.25163448660284693</v>
      </c>
      <c r="F61" s="838">
        <f t="shared" si="35"/>
        <v>0.25163448660284693</v>
      </c>
      <c r="G61" s="838">
        <f t="shared" si="35"/>
        <v>0.25163448660284693</v>
      </c>
      <c r="H61" s="838">
        <f t="shared" si="35"/>
        <v>0.25163448660284693</v>
      </c>
      <c r="I61" s="845">
        <f t="shared" si="31"/>
        <v>0.27060186088730248</v>
      </c>
      <c r="J61" s="421">
        <f t="shared" si="32"/>
        <v>0.27060186088730248</v>
      </c>
      <c r="K61" s="421">
        <f t="shared" si="25"/>
        <v>0.27060186088730248</v>
      </c>
      <c r="L61" s="421">
        <f t="shared" si="26"/>
        <v>0.27060186088730248</v>
      </c>
      <c r="M61" s="837">
        <f t="shared" si="27"/>
        <v>0.27060186088730248</v>
      </c>
      <c r="N61" s="421"/>
      <c r="O61" s="421"/>
      <c r="P61" s="837"/>
      <c r="Q61" s="845"/>
      <c r="S61" s="422"/>
      <c r="T61" s="422"/>
      <c r="U61" s="422"/>
      <c r="V61" s="422"/>
      <c r="W61" s="2245"/>
      <c r="X61" s="2248"/>
      <c r="Y61" s="894">
        <f t="shared" si="36"/>
        <v>0.0038904288093105921</v>
      </c>
      <c r="Z61" s="895">
        <f t="shared" si="36"/>
        <v>0.0038904288093105921</v>
      </c>
      <c r="AA61" s="895">
        <f t="shared" si="36"/>
        <v>0.0038904288093105921</v>
      </c>
      <c r="AB61" s="897">
        <f t="shared" si="36"/>
        <v>0.0038904288093105921</v>
      </c>
      <c r="AC61" s="423">
        <f t="shared" si="33"/>
        <v>0.045649434929444371</v>
      </c>
      <c r="AD61" s="423">
        <f t="shared" si="34"/>
        <v>0.045649434929444371</v>
      </c>
      <c r="AE61" s="423">
        <f t="shared" si="28"/>
        <v>0.045649434929444371</v>
      </c>
      <c r="AF61" s="423">
        <f t="shared" si="29"/>
        <v>0.045649434929444371</v>
      </c>
      <c r="AG61" s="896">
        <f t="shared" si="30"/>
        <v>0.045649434929444371</v>
      </c>
      <c r="AH61" s="423"/>
      <c r="AI61" s="423"/>
      <c r="AJ61" s="896"/>
      <c r="AK61" s="423"/>
      <c r="AL61" s="423"/>
      <c r="AM61" s="422"/>
      <c r="AN61" s="422"/>
      <c r="AO61" s="217"/>
      <c r="AP61" s="205"/>
      <c r="AQ61" s="217"/>
      <c r="AR61" s="217"/>
      <c r="AS61" s="539"/>
      <c r="AT61" s="539"/>
      <c r="AU61" s="533"/>
      <c r="AV61" s="533"/>
      <c r="AW61" s="533"/>
      <c r="AX61" s="533"/>
      <c r="AY61" s="533"/>
      <c r="AZ61" s="533"/>
      <c r="BA61" s="533"/>
      <c r="BB61" s="533"/>
      <c r="BC61" s="533"/>
      <c r="BD61" s="533"/>
      <c r="BE61" s="533"/>
      <c r="BF61" s="533"/>
      <c r="BG61" s="533"/>
      <c r="BH61" s="533"/>
      <c r="BI61" s="533"/>
      <c r="BJ61" s="533"/>
      <c r="BK61" s="533"/>
      <c r="BL61" s="533"/>
      <c r="BM61" s="533"/>
      <c r="BN61" s="533"/>
      <c r="BO61" s="533"/>
      <c r="BP61" s="533"/>
      <c r="BQ61" s="533"/>
      <c r="BR61" s="533"/>
      <c r="BS61" s="533"/>
      <c r="BT61" s="533"/>
      <c r="BU61" s="533"/>
      <c r="BV61" s="533"/>
      <c r="BW61" s="533"/>
      <c r="BX61" s="205"/>
      <c r="BY61" s="205"/>
      <c r="BZ61" s="205"/>
      <c r="CA61" s="241"/>
      <c r="CB61" s="241"/>
      <c r="CC61" s="241"/>
      <c r="CD61" s="241"/>
      <c r="CE61" s="241"/>
      <c r="CF61" s="241"/>
      <c r="CG61" s="241"/>
      <c r="CH61" s="241"/>
      <c r="CI61" s="241"/>
      <c r="CJ61" s="241"/>
      <c r="CK61" s="241"/>
    </row>
    <row r="62" spans="1:89" s="244" customFormat="1" ht="3.95" customHeight="1">
      <c r="A62" s="217"/>
      <c r="B62" s="420"/>
      <c r="C62" s="2245"/>
      <c r="D62" s="2248"/>
      <c r="E62" s="845"/>
      <c r="F62" s="421"/>
      <c r="G62" s="421"/>
      <c r="H62" s="421"/>
      <c r="I62" s="845">
        <f t="shared" si="31"/>
        <v>0.27060186088730248</v>
      </c>
      <c r="J62" s="421">
        <f t="shared" si="32"/>
        <v>0.27060186088730248</v>
      </c>
      <c r="K62" s="421">
        <f t="shared" si="25"/>
        <v>0.27060186088730248</v>
      </c>
      <c r="L62" s="421">
        <f t="shared" si="26"/>
        <v>0.27060186088730248</v>
      </c>
      <c r="M62" s="837">
        <f t="shared" si="27"/>
        <v>0.27060186088730248</v>
      </c>
      <c r="N62" s="421"/>
      <c r="O62" s="421"/>
      <c r="P62" s="837"/>
      <c r="Q62" s="845"/>
      <c r="S62" s="422"/>
      <c r="T62" s="422"/>
      <c r="U62" s="422"/>
      <c r="V62" s="422"/>
      <c r="W62" s="2245"/>
      <c r="X62" s="2248"/>
      <c r="Y62" s="893"/>
      <c r="Z62" s="423"/>
      <c r="AA62" s="423"/>
      <c r="AB62" s="896"/>
      <c r="AC62" s="423">
        <f t="shared" si="33"/>
        <v>0.045649434929444371</v>
      </c>
      <c r="AD62" s="423">
        <f t="shared" si="34"/>
        <v>0.045649434929444371</v>
      </c>
      <c r="AE62" s="423">
        <f t="shared" si="28"/>
        <v>0.045649434929444371</v>
      </c>
      <c r="AF62" s="423">
        <f t="shared" si="29"/>
        <v>0.045649434929444371</v>
      </c>
      <c r="AG62" s="896">
        <f t="shared" si="30"/>
        <v>0.045649434929444371</v>
      </c>
      <c r="AH62" s="423"/>
      <c r="AI62" s="423"/>
      <c r="AJ62" s="896"/>
      <c r="AK62" s="423"/>
      <c r="AL62" s="423"/>
      <c r="AM62" s="422"/>
      <c r="AN62" s="422"/>
      <c r="AO62" s="217"/>
      <c r="AP62" s="205"/>
      <c r="AQ62" s="217"/>
      <c r="AR62" s="217"/>
      <c r="AS62" s="539"/>
      <c r="AT62" s="539"/>
      <c r="AU62" s="533"/>
      <c r="AV62" s="533"/>
      <c r="AW62" s="533"/>
      <c r="AX62" s="533"/>
      <c r="AY62" s="533"/>
      <c r="AZ62" s="533"/>
      <c r="BA62" s="533"/>
      <c r="BB62" s="533"/>
      <c r="BC62" s="533"/>
      <c r="BD62" s="533"/>
      <c r="BE62" s="533"/>
      <c r="BF62" s="533"/>
      <c r="BG62" s="533"/>
      <c r="BH62" s="533"/>
      <c r="BI62" s="533"/>
      <c r="BJ62" s="533"/>
      <c r="BK62" s="533"/>
      <c r="BL62" s="533"/>
      <c r="BM62" s="533"/>
      <c r="BN62" s="533"/>
      <c r="BO62" s="533"/>
      <c r="BP62" s="533"/>
      <c r="BQ62" s="533"/>
      <c r="BR62" s="533"/>
      <c r="BS62" s="533"/>
      <c r="BT62" s="533"/>
      <c r="BU62" s="533"/>
      <c r="BV62" s="533"/>
      <c r="BW62" s="533"/>
      <c r="BX62" s="205"/>
      <c r="BY62" s="205"/>
      <c r="BZ62" s="205"/>
      <c r="CA62" s="241"/>
      <c r="CB62" s="241"/>
      <c r="CC62" s="241"/>
      <c r="CD62" s="241"/>
      <c r="CE62" s="241"/>
      <c r="CF62" s="241"/>
      <c r="CG62" s="241"/>
      <c r="CH62" s="241"/>
      <c r="CI62" s="241"/>
      <c r="CJ62" s="241"/>
      <c r="CK62" s="241"/>
    </row>
    <row r="63" spans="1:89" s="244" customFormat="1" ht="3.95" customHeight="1">
      <c r="A63" s="217"/>
      <c r="B63" s="420"/>
      <c r="C63" s="2245"/>
      <c r="D63" s="2248"/>
      <c r="E63" s="845"/>
      <c r="F63" s="421"/>
      <c r="G63" s="421"/>
      <c r="H63" s="421"/>
      <c r="I63" s="840">
        <f t="shared" si="31"/>
        <v>0.27060186088730248</v>
      </c>
      <c r="J63" s="838">
        <f t="shared" si="32"/>
        <v>0.27060186088730248</v>
      </c>
      <c r="K63" s="421">
        <f t="shared" si="25"/>
        <v>0.27060186088730248</v>
      </c>
      <c r="L63" s="421">
        <f t="shared" si="26"/>
        <v>0.27060186088730248</v>
      </c>
      <c r="M63" s="837">
        <f t="shared" si="27"/>
        <v>0.27060186088730248</v>
      </c>
      <c r="N63" s="421"/>
      <c r="O63" s="421"/>
      <c r="P63" s="837"/>
      <c r="Q63" s="845"/>
      <c r="S63" s="422"/>
      <c r="T63" s="422"/>
      <c r="U63" s="422"/>
      <c r="V63" s="422"/>
      <c r="W63" s="2245"/>
      <c r="X63" s="2248"/>
      <c r="Y63" s="893"/>
      <c r="Z63" s="423"/>
      <c r="AA63" s="423"/>
      <c r="AB63" s="896"/>
      <c r="AC63" s="894">
        <f t="shared" si="33"/>
        <v>0.045649434929444371</v>
      </c>
      <c r="AD63" s="895">
        <f t="shared" si="34"/>
        <v>0.045649434929444371</v>
      </c>
      <c r="AE63" s="423">
        <f t="shared" si="28"/>
        <v>0.045649434929444371</v>
      </c>
      <c r="AF63" s="423">
        <f t="shared" si="29"/>
        <v>0.045649434929444371</v>
      </c>
      <c r="AG63" s="896">
        <f t="shared" si="30"/>
        <v>0.045649434929444371</v>
      </c>
      <c r="AH63" s="423"/>
      <c r="AI63" s="423"/>
      <c r="AJ63" s="896"/>
      <c r="AK63" s="423"/>
      <c r="AL63" s="423"/>
      <c r="AM63" s="422"/>
      <c r="AN63" s="422"/>
      <c r="AO63" s="217"/>
      <c r="AP63" s="205"/>
      <c r="AQ63" s="217"/>
      <c r="AR63" s="217"/>
      <c r="AS63" s="539"/>
      <c r="AT63" s="539"/>
      <c r="AU63" s="533"/>
      <c r="AV63" s="533"/>
      <c r="AW63" s="533"/>
      <c r="AX63" s="533"/>
      <c r="AY63" s="533"/>
      <c r="AZ63" s="533"/>
      <c r="BA63" s="533"/>
      <c r="BB63" s="533"/>
      <c r="BC63" s="533"/>
      <c r="BD63" s="533"/>
      <c r="BE63" s="533"/>
      <c r="BF63" s="533"/>
      <c r="BG63" s="533"/>
      <c r="BH63" s="533"/>
      <c r="BI63" s="533"/>
      <c r="BJ63" s="533"/>
      <c r="BK63" s="533"/>
      <c r="BL63" s="533"/>
      <c r="BM63" s="533"/>
      <c r="BN63" s="533"/>
      <c r="BO63" s="533"/>
      <c r="BP63" s="533"/>
      <c r="BQ63" s="533"/>
      <c r="BR63" s="533"/>
      <c r="BS63" s="533"/>
      <c r="BT63" s="533"/>
      <c r="BU63" s="533"/>
      <c r="BV63" s="533"/>
      <c r="BW63" s="533"/>
      <c r="BX63" s="205"/>
      <c r="BY63" s="205"/>
      <c r="BZ63" s="205"/>
      <c r="CA63" s="241"/>
      <c r="CB63" s="241"/>
      <c r="CC63" s="241"/>
      <c r="CD63" s="241"/>
      <c r="CE63" s="241"/>
      <c r="CF63" s="241"/>
      <c r="CG63" s="241"/>
      <c r="CH63" s="241"/>
      <c r="CI63" s="241"/>
      <c r="CJ63" s="241"/>
      <c r="CK63" s="241"/>
    </row>
    <row r="64" spans="1:89" s="244" customFormat="1" ht="3.95" customHeight="1">
      <c r="A64" s="217"/>
      <c r="B64" s="420"/>
      <c r="C64" s="2245"/>
      <c r="D64" s="2248"/>
      <c r="E64" s="845"/>
      <c r="F64" s="421"/>
      <c r="G64" s="421"/>
      <c r="H64" s="421"/>
      <c r="I64" s="421"/>
      <c r="J64" s="421"/>
      <c r="K64" s="845">
        <f t="shared" si="25"/>
        <v>0.27060186088730248</v>
      </c>
      <c r="L64" s="421">
        <f t="shared" si="26"/>
        <v>0.27060186088730248</v>
      </c>
      <c r="M64" s="837">
        <f t="shared" si="27"/>
        <v>0.27060186088730248</v>
      </c>
      <c r="N64" s="421"/>
      <c r="O64" s="421"/>
      <c r="P64" s="837"/>
      <c r="Q64" s="845"/>
      <c r="S64" s="422"/>
      <c r="T64" s="422"/>
      <c r="U64" s="422"/>
      <c r="V64" s="422"/>
      <c r="W64" s="2245"/>
      <c r="X64" s="2248"/>
      <c r="Y64" s="893"/>
      <c r="Z64" s="423"/>
      <c r="AA64" s="423"/>
      <c r="AB64" s="423"/>
      <c r="AC64" s="423"/>
      <c r="AD64" s="899"/>
      <c r="AE64" s="423">
        <f t="shared" si="28"/>
        <v>0.045649434929444371</v>
      </c>
      <c r="AF64" s="423">
        <f t="shared" si="29"/>
        <v>0.045649434929444371</v>
      </c>
      <c r="AG64" s="896">
        <f t="shared" si="30"/>
        <v>0.045649434929444371</v>
      </c>
      <c r="AH64" s="423"/>
      <c r="AI64" s="423"/>
      <c r="AJ64" s="896"/>
      <c r="AK64" s="423"/>
      <c r="AL64" s="423"/>
      <c r="AM64" s="422"/>
      <c r="AN64" s="422"/>
      <c r="AO64" s="217"/>
      <c r="AP64" s="205"/>
      <c r="AQ64" s="217"/>
      <c r="AR64" s="217"/>
      <c r="AS64" s="539"/>
      <c r="AT64" s="539"/>
      <c r="AU64" s="533"/>
      <c r="AV64" s="533"/>
      <c r="AW64" s="533"/>
      <c r="AX64" s="533"/>
      <c r="AY64" s="533"/>
      <c r="AZ64" s="533"/>
      <c r="BA64" s="533"/>
      <c r="BB64" s="533"/>
      <c r="BC64" s="533"/>
      <c r="BD64" s="533"/>
      <c r="BE64" s="533"/>
      <c r="BF64" s="533"/>
      <c r="BG64" s="533"/>
      <c r="BH64" s="533"/>
      <c r="BI64" s="533"/>
      <c r="BJ64" s="533"/>
      <c r="BK64" s="533"/>
      <c r="BL64" s="533"/>
      <c r="BM64" s="533"/>
      <c r="BN64" s="533"/>
      <c r="BO64" s="533"/>
      <c r="BP64" s="533"/>
      <c r="BQ64" s="533"/>
      <c r="BR64" s="533"/>
      <c r="BS64" s="533"/>
      <c r="BT64" s="533"/>
      <c r="BU64" s="533"/>
      <c r="BV64" s="533"/>
      <c r="BW64" s="533"/>
      <c r="BX64" s="205"/>
      <c r="BY64" s="205"/>
      <c r="BZ64" s="205"/>
      <c r="CA64" s="241"/>
      <c r="CB64" s="241"/>
      <c r="CC64" s="241"/>
      <c r="CD64" s="241"/>
      <c r="CE64" s="241"/>
      <c r="CF64" s="241"/>
      <c r="CG64" s="241"/>
      <c r="CH64" s="241"/>
      <c r="CI64" s="241"/>
      <c r="CJ64" s="241"/>
      <c r="CK64" s="241"/>
    </row>
    <row r="65" spans="1:89" s="244" customFormat="1" ht="2.25" customHeight="1">
      <c r="A65" s="217"/>
      <c r="B65" s="420"/>
      <c r="C65" s="2245"/>
      <c r="D65" s="1801"/>
      <c r="E65" s="840"/>
      <c r="F65" s="838"/>
      <c r="G65" s="838"/>
      <c r="H65" s="838"/>
      <c r="I65" s="838"/>
      <c r="J65" s="838"/>
      <c r="K65" s="840">
        <f t="shared" si="25"/>
        <v>0.27060186088730248</v>
      </c>
      <c r="L65" s="838">
        <f t="shared" si="26"/>
        <v>0.27060186088730248</v>
      </c>
      <c r="M65" s="839">
        <f t="shared" si="27"/>
        <v>0.27060186088730248</v>
      </c>
      <c r="N65" s="838"/>
      <c r="O65" s="838"/>
      <c r="P65" s="839"/>
      <c r="Q65" s="845"/>
      <c r="S65" s="422"/>
      <c r="T65" s="422"/>
      <c r="U65" s="422"/>
      <c r="V65" s="422"/>
      <c r="W65" s="2245"/>
      <c r="X65" s="1993"/>
      <c r="Y65" s="894"/>
      <c r="Z65" s="895"/>
      <c r="AA65" s="895"/>
      <c r="AB65" s="895"/>
      <c r="AC65" s="895"/>
      <c r="AD65" s="897"/>
      <c r="AE65" s="895">
        <f t="shared" si="28"/>
        <v>0.045649434929444371</v>
      </c>
      <c r="AF65" s="895">
        <f t="shared" si="29"/>
        <v>0.045649434929444371</v>
      </c>
      <c r="AG65" s="897">
        <f t="shared" si="30"/>
        <v>0.045649434929444371</v>
      </c>
      <c r="AH65" s="895"/>
      <c r="AI65" s="895"/>
      <c r="AJ65" s="897"/>
      <c r="AK65" s="423"/>
      <c r="AL65" s="423"/>
      <c r="AM65" s="422"/>
      <c r="AN65" s="422"/>
      <c r="AO65" s="217"/>
      <c r="AP65" s="205"/>
      <c r="AQ65" s="217"/>
      <c r="AR65" s="217"/>
      <c r="AS65" s="539"/>
      <c r="AT65" s="539"/>
      <c r="AU65" s="533"/>
      <c r="AV65" s="533"/>
      <c r="AW65" s="533"/>
      <c r="AX65" s="533"/>
      <c r="AY65" s="533"/>
      <c r="AZ65" s="533"/>
      <c r="BA65" s="533"/>
      <c r="BB65" s="533"/>
      <c r="BC65" s="533"/>
      <c r="BD65" s="533"/>
      <c r="BE65" s="533"/>
      <c r="BF65" s="533"/>
      <c r="BG65" s="533"/>
      <c r="BH65" s="533"/>
      <c r="BI65" s="533"/>
      <c r="BJ65" s="533"/>
      <c r="BK65" s="533"/>
      <c r="BL65" s="533"/>
      <c r="BM65" s="533"/>
      <c r="BN65" s="533"/>
      <c r="BO65" s="533"/>
      <c r="BP65" s="533"/>
      <c r="BQ65" s="533"/>
      <c r="BR65" s="533"/>
      <c r="BS65" s="533"/>
      <c r="BT65" s="533"/>
      <c r="BU65" s="533"/>
      <c r="BV65" s="533"/>
      <c r="BW65" s="533"/>
      <c r="BX65" s="205"/>
      <c r="BY65" s="205"/>
      <c r="BZ65" s="205"/>
      <c r="CA65" s="241"/>
      <c r="CB65" s="241"/>
      <c r="CC65" s="241"/>
      <c r="CD65" s="241"/>
      <c r="CE65" s="241"/>
      <c r="CF65" s="241"/>
      <c r="CG65" s="241"/>
      <c r="CH65" s="241"/>
      <c r="CI65" s="241"/>
      <c r="CJ65" s="241"/>
      <c r="CK65" s="241"/>
    </row>
    <row r="66" spans="1:89" ht="9.95" customHeight="1">
      <c r="A66" s="205"/>
      <c r="B66" s="420"/>
      <c r="C66" s="1801"/>
      <c r="D66" s="421"/>
      <c r="E66" s="1996" t="str">
        <f>$AW137</f>
        <v>acquisto pianificato</v>
      </c>
      <c r="F66" s="1997"/>
      <c r="G66" s="1997"/>
      <c r="H66" s="1997"/>
      <c r="I66" s="1997"/>
      <c r="J66" s="1997"/>
      <c r="K66" s="1997"/>
      <c r="L66" s="1997"/>
      <c r="M66" s="1997"/>
      <c r="N66" s="1997"/>
      <c r="O66" s="1997"/>
      <c r="P66" s="1998" t="str">
        <f>$BH137</f>
        <v>shopping</v>
      </c>
      <c r="Q66" s="244"/>
      <c r="R66" s="244"/>
      <c r="S66" s="244"/>
      <c r="T66" s="244"/>
      <c r="U66" s="244"/>
      <c r="V66" s="422"/>
      <c r="W66" s="423"/>
      <c r="X66" s="423"/>
      <c r="Y66" s="1996" t="str">
        <f>$AW137</f>
        <v>acquisto pianificato</v>
      </c>
      <c r="Z66" s="1997"/>
      <c r="AA66" s="1997"/>
      <c r="AB66" s="1997"/>
      <c r="AC66" s="1997"/>
      <c r="AD66" s="1997"/>
      <c r="AE66" s="1997"/>
      <c r="AF66" s="1997"/>
      <c r="AG66" s="1997"/>
      <c r="AH66" s="1997"/>
      <c r="AI66" s="1997"/>
      <c r="AJ66" s="1998" t="str">
        <f>$BH137</f>
        <v>shopping</v>
      </c>
      <c r="AK66" s="422"/>
      <c r="AL66" s="422"/>
      <c r="AM66" s="422"/>
      <c r="AN66" s="244"/>
      <c r="AO66" s="217"/>
      <c r="AP66" s="205"/>
      <c r="AQ66" s="205"/>
      <c r="AR66" s="205"/>
      <c r="AS66" s="531"/>
      <c r="AT66" s="531"/>
      <c r="AU66" s="533"/>
      <c r="AV66" s="533"/>
      <c r="AW66" s="533"/>
      <c r="AX66" s="533"/>
      <c r="AY66" s="533"/>
      <c r="AZ66" s="533"/>
      <c r="BA66" s="533"/>
      <c r="BB66" s="533"/>
      <c r="BC66" s="533"/>
      <c r="BD66" s="533"/>
      <c r="BE66" s="533"/>
      <c r="BF66" s="533"/>
      <c r="BG66" s="533"/>
      <c r="BH66" s="533"/>
      <c r="BI66" s="533"/>
      <c r="BJ66" s="533"/>
      <c r="BK66" s="533"/>
      <c r="BL66" s="533"/>
      <c r="BM66" s="533"/>
      <c r="BN66" s="533"/>
      <c r="BO66" s="533"/>
      <c r="BP66" s="533"/>
      <c r="BQ66" s="533"/>
      <c r="BR66" s="533"/>
      <c r="BS66" s="533"/>
      <c r="BT66" s="533"/>
      <c r="BU66" s="533"/>
      <c r="BV66" s="533"/>
      <c r="BW66" s="533"/>
      <c r="BX66" s="205"/>
      <c r="BY66" s="205"/>
      <c r="BZ66" s="205"/>
      <c r="CA66" s="241"/>
      <c r="CB66" s="241"/>
      <c r="CC66" s="241"/>
      <c r="CD66" s="241"/>
      <c r="CE66" s="241"/>
      <c r="CF66" s="241"/>
      <c r="CG66" s="241"/>
      <c r="CH66" s="241"/>
      <c r="CI66" s="241"/>
      <c r="CJ66" s="241"/>
      <c r="CK66" s="241"/>
    </row>
    <row r="67" spans="1:89" ht="9.95" customHeight="1">
      <c r="A67" s="205"/>
      <c r="B67" s="420"/>
      <c r="C67" s="1801"/>
      <c r="D67" s="421"/>
      <c r="E67" s="1996" t="str">
        <f t="shared" si="37" ref="E67:E68">$AW138</f>
        <v>clienti abituali</v>
      </c>
      <c r="F67" s="1997"/>
      <c r="G67" s="1997"/>
      <c r="H67" s="1997"/>
      <c r="I67" s="1997"/>
      <c r="J67" s="1997"/>
      <c r="K67" s="1997"/>
      <c r="L67" s="1997"/>
      <c r="M67" s="1997"/>
      <c r="N67" s="1997"/>
      <c r="O67" s="1997"/>
      <c r="P67" s="1998" t="str">
        <f t="shared" si="38" ref="P67:P68">$BH138</f>
        <v>clienti occasionali</v>
      </c>
      <c r="Q67" s="244"/>
      <c r="R67" s="422"/>
      <c r="S67" s="422"/>
      <c r="T67" s="422"/>
      <c r="U67" s="422"/>
      <c r="V67" s="422"/>
      <c r="W67" s="423"/>
      <c r="X67" s="423"/>
      <c r="Y67" s="1996" t="str">
        <f t="shared" si="39" ref="Y67:Y68">$AW138</f>
        <v>clienti abituali</v>
      </c>
      <c r="Z67" s="1997"/>
      <c r="AA67" s="1997"/>
      <c r="AB67" s="1997"/>
      <c r="AC67" s="1997"/>
      <c r="AD67" s="1997"/>
      <c r="AE67" s="1997"/>
      <c r="AF67" s="1997"/>
      <c r="AG67" s="1997"/>
      <c r="AH67" s="1997"/>
      <c r="AI67" s="1997"/>
      <c r="AJ67" s="1998" t="str">
        <f t="shared" si="40" ref="AJ67:AJ68">$BH138</f>
        <v>clienti occasionali</v>
      </c>
      <c r="AK67" s="422"/>
      <c r="AL67" s="422"/>
      <c r="AM67" s="422"/>
      <c r="AN67" s="244"/>
      <c r="AO67" s="205"/>
      <c r="AP67" s="205"/>
      <c r="AQ67" s="205"/>
      <c r="AR67" s="205"/>
      <c r="AS67" s="531"/>
      <c r="AT67" s="531"/>
      <c r="AU67" s="533"/>
      <c r="AV67" s="533"/>
      <c r="AW67" s="533"/>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205"/>
      <c r="BY67" s="205"/>
      <c r="BZ67" s="205"/>
      <c r="CA67" s="241"/>
      <c r="CB67" s="241"/>
      <c r="CC67" s="241"/>
      <c r="CD67" s="241"/>
      <c r="CE67" s="241"/>
      <c r="CF67" s="241"/>
      <c r="CG67" s="241"/>
      <c r="CH67" s="241"/>
      <c r="CI67" s="241"/>
      <c r="CJ67" s="241"/>
      <c r="CK67" s="241"/>
    </row>
    <row r="68" spans="1:89" ht="9.95" customHeight="1">
      <c r="A68" s="205"/>
      <c r="B68" s="420"/>
      <c r="C68" s="1801"/>
      <c r="D68" s="421"/>
      <c r="E68" s="1996" t="str">
        <f t="shared" si="37"/>
        <v>acquisto unico</v>
      </c>
      <c r="F68" s="1997"/>
      <c r="G68" s="1997"/>
      <c r="H68" s="1997"/>
      <c r="I68" s="1997"/>
      <c r="J68" s="1997"/>
      <c r="K68" s="1997"/>
      <c r="L68" s="1997"/>
      <c r="M68" s="1997"/>
      <c r="N68" s="1997"/>
      <c r="O68" s="1997"/>
      <c r="P68" s="1998" t="str">
        <f t="shared" si="38"/>
        <v>molteplici acquisti</v>
      </c>
      <c r="Q68" s="244"/>
      <c r="R68" s="422"/>
      <c r="S68" s="422"/>
      <c r="T68" s="422"/>
      <c r="U68" s="422"/>
      <c r="V68" s="422"/>
      <c r="W68" s="423"/>
      <c r="X68" s="423"/>
      <c r="Y68" s="1996" t="str">
        <f t="shared" si="39"/>
        <v>acquisto unico</v>
      </c>
      <c r="Z68" s="1997"/>
      <c r="AA68" s="1997"/>
      <c r="AB68" s="1997"/>
      <c r="AC68" s="1997"/>
      <c r="AD68" s="1997"/>
      <c r="AE68" s="1997"/>
      <c r="AF68" s="1997"/>
      <c r="AG68" s="1997"/>
      <c r="AH68" s="1997"/>
      <c r="AI68" s="1997"/>
      <c r="AJ68" s="1998" t="str">
        <f t="shared" si="40"/>
        <v>molteplici acquisti</v>
      </c>
      <c r="AK68" s="422"/>
      <c r="AL68" s="422"/>
      <c r="AM68" s="422"/>
      <c r="AN68" s="244"/>
      <c r="AO68" s="205"/>
      <c r="AP68" s="205"/>
      <c r="AQ68" s="205"/>
      <c r="AR68" s="272"/>
      <c r="AS68" s="531"/>
      <c r="AT68" s="531"/>
      <c r="AU68" s="533"/>
      <c r="AV68" s="533"/>
      <c r="AW68" s="533"/>
      <c r="AX68" s="533"/>
      <c r="AY68" s="533"/>
      <c r="AZ68" s="533"/>
      <c r="BA68" s="533"/>
      <c r="BB68" s="533"/>
      <c r="BC68" s="533"/>
      <c r="BD68" s="533"/>
      <c r="BE68" s="533"/>
      <c r="BF68" s="533"/>
      <c r="BG68" s="533"/>
      <c r="BH68" s="533"/>
      <c r="BI68" s="533"/>
      <c r="BJ68" s="533"/>
      <c r="BK68" s="533"/>
      <c r="BL68" s="533"/>
      <c r="BM68" s="533"/>
      <c r="BN68" s="533"/>
      <c r="BO68" s="533"/>
      <c r="BP68" s="533"/>
      <c r="BQ68" s="533"/>
      <c r="BR68" s="533"/>
      <c r="BS68" s="533"/>
      <c r="BT68" s="533"/>
      <c r="BU68" s="533"/>
      <c r="BV68" s="533"/>
      <c r="BW68" s="533"/>
      <c r="BX68" s="205"/>
      <c r="BY68" s="205"/>
      <c r="BZ68" s="205"/>
      <c r="CA68" s="241"/>
      <c r="CB68" s="241"/>
      <c r="CC68" s="241"/>
      <c r="CD68" s="241"/>
      <c r="CE68" s="241"/>
      <c r="CF68" s="241"/>
      <c r="CG68" s="241"/>
      <c r="CH68" s="241"/>
      <c r="CI68" s="241"/>
      <c r="CJ68" s="241"/>
      <c r="CK68" s="241"/>
    </row>
    <row r="69" spans="1:89" ht="20.25" customHeight="1">
      <c r="A69" s="205"/>
      <c r="B69" s="419"/>
      <c r="C69" s="424"/>
      <c r="D69" s="2192" t="str">
        <f>AV140</f>
        <v>Tipo di consumo (motivazione)</v>
      </c>
      <c r="E69" s="2234"/>
      <c r="F69" s="2234"/>
      <c r="G69" s="2234"/>
      <c r="H69" s="2234"/>
      <c r="I69" s="2234"/>
      <c r="J69" s="2234"/>
      <c r="K69" s="2234"/>
      <c r="L69" s="2234"/>
      <c r="M69" s="2234"/>
      <c r="N69" s="2234"/>
      <c r="O69" s="2234"/>
      <c r="P69" s="2234"/>
      <c r="Q69" s="425"/>
      <c r="R69" s="426"/>
      <c r="S69" s="426"/>
      <c r="T69" s="426"/>
      <c r="U69" s="426"/>
      <c r="V69" s="426"/>
      <c r="W69" s="426"/>
      <c r="X69" s="426"/>
      <c r="Y69" s="2235" t="str">
        <f>BI140</f>
        <v>Tipo di consumo (motivazione)</v>
      </c>
      <c r="Z69" s="2235"/>
      <c r="AA69" s="2235"/>
      <c r="AB69" s="2235"/>
      <c r="AC69" s="2235"/>
      <c r="AD69" s="2235"/>
      <c r="AE69" s="2235"/>
      <c r="AF69" s="2235"/>
      <c r="AG69" s="2235"/>
      <c r="AH69" s="2235"/>
      <c r="AI69" s="2235"/>
      <c r="AJ69" s="2235"/>
      <c r="AK69" s="428"/>
      <c r="AL69" s="427"/>
      <c r="AM69" s="427"/>
      <c r="AN69" s="427"/>
      <c r="AO69" s="205"/>
      <c r="AP69" s="205"/>
      <c r="AQ69" s="205"/>
      <c r="AR69" s="272"/>
      <c r="AS69" s="531"/>
      <c r="AT69" s="531"/>
      <c r="AU69" s="533"/>
      <c r="AV69" s="533"/>
      <c r="AW69" s="533"/>
      <c r="AX69" s="533"/>
      <c r="AY69" s="533"/>
      <c r="AZ69" s="533"/>
      <c r="BA69" s="533"/>
      <c r="BB69" s="533"/>
      <c r="BC69" s="533"/>
      <c r="BD69" s="533"/>
      <c r="BE69" s="533"/>
      <c r="BF69" s="533"/>
      <c r="BG69" s="533"/>
      <c r="BH69" s="533"/>
      <c r="BI69" s="533"/>
      <c r="BJ69" s="533"/>
      <c r="BK69" s="533"/>
      <c r="BL69" s="533"/>
      <c r="BM69" s="533"/>
      <c r="BN69" s="533"/>
      <c r="BO69" s="533"/>
      <c r="BP69" s="533"/>
      <c r="BQ69" s="533"/>
      <c r="BR69" s="533"/>
      <c r="BS69" s="533"/>
      <c r="BT69" s="533"/>
      <c r="BU69" s="533"/>
      <c r="BV69" s="533"/>
      <c r="BW69" s="533"/>
      <c r="BX69" s="205"/>
      <c r="BY69" s="205"/>
      <c r="BZ69" s="205"/>
      <c r="CA69" s="241"/>
      <c r="CB69" s="241"/>
      <c r="CC69" s="241"/>
      <c r="CD69" s="241"/>
      <c r="CE69" s="241"/>
      <c r="CF69" s="241"/>
      <c r="CG69" s="241"/>
      <c r="CH69" s="241"/>
      <c r="CI69" s="241"/>
      <c r="CJ69" s="241"/>
      <c r="CK69" s="241"/>
    </row>
    <row r="70" spans="1:89" ht="12" customHeight="1">
      <c r="A70" s="205"/>
      <c r="B70" s="419"/>
      <c r="C70" s="424"/>
      <c r="D70" s="276"/>
      <c r="E70" s="429"/>
      <c r="F70" s="429"/>
      <c r="G70" s="429"/>
      <c r="H70" s="429"/>
      <c r="I70" s="429"/>
      <c r="J70" s="429"/>
      <c r="K70" s="429"/>
      <c r="L70" s="429"/>
      <c r="M70" s="429"/>
      <c r="N70" s="429"/>
      <c r="O70" s="429"/>
      <c r="P70" s="429"/>
      <c r="Q70" s="425"/>
      <c r="R70" s="426"/>
      <c r="S70" s="426"/>
      <c r="T70" s="426"/>
      <c r="U70" s="426"/>
      <c r="V70" s="426"/>
      <c r="W70" s="427"/>
      <c r="X70" s="428"/>
      <c r="Y70" s="428"/>
      <c r="Z70" s="428"/>
      <c r="AA70" s="428"/>
      <c r="AB70" s="428"/>
      <c r="AC70" s="428"/>
      <c r="AD70" s="428"/>
      <c r="AE70" s="428"/>
      <c r="AF70" s="428"/>
      <c r="AG70" s="428"/>
      <c r="AH70" s="428"/>
      <c r="AI70" s="428"/>
      <c r="AJ70" s="428"/>
      <c r="AK70" s="427"/>
      <c r="AL70" s="427"/>
      <c r="AM70" s="427"/>
      <c r="AO70" s="205"/>
      <c r="AP70" s="205"/>
      <c r="AQ70" s="272"/>
      <c r="AR70" s="217"/>
      <c r="AS70" s="531"/>
      <c r="AT70" s="531"/>
      <c r="AU70" s="533"/>
      <c r="AV70" s="533"/>
      <c r="AW70" s="533"/>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205"/>
      <c r="BY70" s="205"/>
      <c r="BZ70" s="205"/>
      <c r="CA70" s="241"/>
      <c r="CB70" s="241"/>
      <c r="CC70" s="241"/>
      <c r="CD70" s="241"/>
      <c r="CE70" s="241"/>
      <c r="CF70" s="241"/>
      <c r="CG70" s="241"/>
      <c r="CH70" s="241"/>
      <c r="CI70" s="241"/>
      <c r="CJ70" s="241"/>
      <c r="CK70" s="241"/>
    </row>
    <row r="71" spans="1:89" s="244" customFormat="1" ht="12" customHeight="1">
      <c r="A71" s="217"/>
      <c r="B71" s="419"/>
      <c r="C71" s="2236" t="str">
        <f>AV142</f>
        <v>&lt;5</v>
      </c>
      <c r="D71" s="2232"/>
      <c r="E71" s="2232"/>
      <c r="F71" s="2237" t="str">
        <f>AW142</f>
        <v>5 a 10</v>
      </c>
      <c r="G71" s="2237"/>
      <c r="H71" s="2237"/>
      <c r="I71" s="2238" t="str">
        <f>AX142</f>
        <v>10 a 15</v>
      </c>
      <c r="J71" s="2238"/>
      <c r="K71" s="2238"/>
      <c r="L71" s="2238"/>
      <c r="M71" s="2238"/>
      <c r="N71" s="2239" t="str">
        <f>AY142</f>
        <v>15 a 20</v>
      </c>
      <c r="O71" s="2239"/>
      <c r="P71" s="2239"/>
      <c r="Q71" s="2239"/>
      <c r="R71" s="2240" t="str">
        <f>AZ142</f>
        <v>20 a 25</v>
      </c>
      <c r="S71" s="2240"/>
      <c r="T71" s="2241"/>
      <c r="U71" s="2223" t="str">
        <f>BA142</f>
        <v>Percento (%)</v>
      </c>
      <c r="V71" s="2223"/>
      <c r="W71" s="2223"/>
      <c r="AO71" s="217"/>
      <c r="AP71" s="217"/>
      <c r="AQ71" s="217"/>
      <c r="AR71" s="217"/>
      <c r="AS71" s="539"/>
      <c r="AT71" s="539"/>
      <c r="AU71" s="539"/>
      <c r="AV71" s="533"/>
      <c r="AW71" s="533"/>
      <c r="AX71" s="533"/>
      <c r="AY71" s="533"/>
      <c r="AZ71" s="533"/>
      <c r="BA71" s="533"/>
      <c r="BB71" s="533"/>
      <c r="BC71" s="533"/>
      <c r="BD71" s="533"/>
      <c r="BE71" s="533"/>
      <c r="BF71" s="533"/>
      <c r="BG71" s="533"/>
      <c r="BH71" s="533"/>
      <c r="BI71" s="533"/>
      <c r="BJ71" s="533"/>
      <c r="BK71" s="533"/>
      <c r="BL71" s="533"/>
      <c r="BM71" s="533"/>
      <c r="BN71" s="533"/>
      <c r="BO71" s="533"/>
      <c r="BP71" s="533"/>
      <c r="BQ71" s="533"/>
      <c r="BR71" s="533"/>
      <c r="BS71" s="533"/>
      <c r="BT71" s="533"/>
      <c r="BU71" s="533"/>
      <c r="BV71" s="533"/>
      <c r="BW71" s="533"/>
      <c r="BX71" s="205"/>
      <c r="BY71" s="205"/>
      <c r="BZ71" s="205"/>
      <c r="CA71" s="241"/>
      <c r="CB71" s="241"/>
      <c r="CC71" s="241"/>
      <c r="CD71" s="241"/>
      <c r="CE71" s="241"/>
      <c r="CF71" s="241"/>
      <c r="CG71" s="241"/>
      <c r="CH71" s="241"/>
      <c r="CI71" s="241"/>
      <c r="CJ71" s="241"/>
      <c r="CK71" s="241"/>
    </row>
    <row r="72" spans="1:89" s="244" customFormat="1" ht="5.1" customHeight="1">
      <c r="A72" s="217"/>
      <c r="B72" s="419"/>
      <c r="C72" s="276"/>
      <c r="D72" s="276"/>
      <c r="E72" s="276"/>
      <c r="F72" s="276"/>
      <c r="G72" s="276"/>
      <c r="H72" s="276"/>
      <c r="I72" s="276"/>
      <c r="J72" s="276"/>
      <c r="K72" s="277"/>
      <c r="L72" s="277"/>
      <c r="M72" s="277"/>
      <c r="N72" s="277"/>
      <c r="O72" s="277"/>
      <c r="P72" s="276"/>
      <c r="Y72" s="278"/>
      <c r="Z72" s="278"/>
      <c r="AA72" s="278"/>
      <c r="AB72" s="278"/>
      <c r="AC72" s="278"/>
      <c r="AD72" s="278"/>
      <c r="AE72" s="278"/>
      <c r="AF72" s="278"/>
      <c r="AG72" s="278"/>
      <c r="AH72" s="278"/>
      <c r="AI72" s="278"/>
      <c r="AJ72" s="278"/>
      <c r="AK72" s="278"/>
      <c r="AL72" s="278"/>
      <c r="AM72" s="278"/>
      <c r="AN72" s="278"/>
      <c r="AO72" s="217"/>
      <c r="AP72" s="217"/>
      <c r="AQ72" s="217"/>
      <c r="AR72" s="217"/>
      <c r="AS72" s="539"/>
      <c r="AT72" s="539"/>
      <c r="AU72" s="539"/>
      <c r="AV72" s="533"/>
      <c r="AW72" s="533"/>
      <c r="AX72" s="533"/>
      <c r="AY72" s="533"/>
      <c r="AZ72" s="533"/>
      <c r="BA72" s="533"/>
      <c r="BB72" s="533"/>
      <c r="BC72" s="533"/>
      <c r="BD72" s="533"/>
      <c r="BE72" s="533"/>
      <c r="BF72" s="533"/>
      <c r="BG72" s="533"/>
      <c r="BH72" s="533"/>
      <c r="BI72" s="533"/>
      <c r="BJ72" s="533"/>
      <c r="BK72" s="533"/>
      <c r="BL72" s="533"/>
      <c r="BM72" s="533"/>
      <c r="BN72" s="533"/>
      <c r="BO72" s="533"/>
      <c r="BP72" s="533"/>
      <c r="BQ72" s="533"/>
      <c r="BR72" s="533"/>
      <c r="BS72" s="533"/>
      <c r="BT72" s="533"/>
      <c r="BU72" s="533"/>
      <c r="BV72" s="533"/>
      <c r="BW72" s="533"/>
      <c r="BX72" s="205"/>
      <c r="BY72" s="205"/>
      <c r="BZ72" s="205"/>
      <c r="CA72" s="241"/>
      <c r="CB72" s="241"/>
      <c r="CC72" s="241"/>
      <c r="CD72" s="241"/>
      <c r="CE72" s="241"/>
      <c r="CF72" s="241"/>
      <c r="CG72" s="241"/>
      <c r="CH72" s="241"/>
      <c r="CI72" s="241"/>
      <c r="CJ72" s="241"/>
      <c r="CK72" s="241"/>
    </row>
    <row r="73" spans="1:89" s="244" customFormat="1" ht="12" customHeight="1">
      <c r="A73" s="217"/>
      <c r="B73" s="419"/>
      <c r="C73" s="2228" t="str">
        <f>AV143</f>
        <v>&lt;-10</v>
      </c>
      <c r="D73" s="2275"/>
      <c r="E73" s="2275"/>
      <c r="F73" s="2230" t="str">
        <f>AW143</f>
        <v>-10 a -6</v>
      </c>
      <c r="G73" s="2230"/>
      <c r="H73" s="2230"/>
      <c r="I73" s="2231" t="str">
        <f>AX143</f>
        <v>-6 a -2</v>
      </c>
      <c r="J73" s="2231"/>
      <c r="K73" s="2231"/>
      <c r="L73" s="2231"/>
      <c r="M73" s="2231"/>
      <c r="N73" s="2232" t="str">
        <f>AY143</f>
        <v>-2 a 2</v>
      </c>
      <c r="O73" s="2232"/>
      <c r="P73" s="2232"/>
      <c r="Q73" s="2232"/>
      <c r="R73" s="2233" t="str">
        <f>AZ143</f>
        <v>2 a 6</v>
      </c>
      <c r="S73" s="2233"/>
      <c r="T73" s="2233"/>
      <c r="U73" s="2219" t="str">
        <f>BA143</f>
        <v>6 a 10</v>
      </c>
      <c r="V73" s="2219"/>
      <c r="W73" s="2219"/>
      <c r="X73" s="2220" t="str">
        <f>BB143</f>
        <v>&gt;10</v>
      </c>
      <c r="Y73" s="2220"/>
      <c r="Z73" s="2276"/>
      <c r="AA73" s="2223" t="str">
        <f>BC143</f>
        <v>punto percentuale (PP)</v>
      </c>
      <c r="AB73" s="2223"/>
      <c r="AC73" s="2223"/>
      <c r="AD73" s="2223"/>
      <c r="AE73" s="2223"/>
      <c r="AF73" s="2223"/>
      <c r="AG73" s="2223"/>
      <c r="AH73" s="2223"/>
      <c r="AI73" s="2223"/>
      <c r="AJ73" s="2223"/>
      <c r="AK73" s="2223"/>
      <c r="AL73" s="2223"/>
      <c r="AM73" s="2223"/>
      <c r="AN73" s="215"/>
      <c r="AO73" s="217"/>
      <c r="AP73" s="205"/>
      <c r="AQ73" s="217"/>
      <c r="AR73" s="217"/>
      <c r="AS73" s="539"/>
      <c r="AT73" s="539"/>
      <c r="AU73" s="533" t="s">
        <v>532</v>
      </c>
      <c r="AV73" s="533"/>
      <c r="AW73" s="533"/>
      <c r="AX73" s="533"/>
      <c r="AY73" s="533"/>
      <c r="AZ73" s="533"/>
      <c r="BA73" s="533"/>
      <c r="BB73" s="533"/>
      <c r="BC73" s="533"/>
      <c r="BD73" s="533"/>
      <c r="BE73" s="533"/>
      <c r="BF73" s="533"/>
      <c r="BG73" s="533"/>
      <c r="BH73" s="533"/>
      <c r="BI73" s="533"/>
      <c r="BJ73" s="533"/>
      <c r="BK73" s="533"/>
      <c r="BL73" s="533"/>
      <c r="BM73" s="533"/>
      <c r="BN73" s="533"/>
      <c r="BO73" s="533"/>
      <c r="BP73" s="533"/>
      <c r="BQ73" s="533"/>
      <c r="BR73" s="533"/>
      <c r="BS73" s="533"/>
      <c r="BT73" s="533"/>
      <c r="BU73" s="533"/>
      <c r="BV73" s="533"/>
      <c r="BW73" s="533"/>
      <c r="BX73" s="205"/>
      <c r="BY73" s="205"/>
      <c r="BZ73" s="205"/>
      <c r="CA73" s="241"/>
      <c r="CB73" s="241"/>
      <c r="CC73" s="241"/>
      <c r="CD73" s="241"/>
      <c r="CE73" s="241"/>
      <c r="CF73" s="241"/>
      <c r="CG73" s="241"/>
      <c r="CH73" s="241"/>
      <c r="CI73" s="241"/>
      <c r="CJ73" s="241"/>
      <c r="CK73" s="241"/>
    </row>
    <row r="74" spans="1:89" s="244" customFormat="1" ht="5.1" customHeight="1">
      <c r="A74" s="1893"/>
      <c r="B74" s="420"/>
      <c r="W74" s="2244"/>
      <c r="X74" s="2244"/>
      <c r="Y74" s="2244"/>
      <c r="Z74" s="2244"/>
      <c r="AA74" s="2244"/>
      <c r="AB74" s="2244"/>
      <c r="AC74" s="2244"/>
      <c r="AD74" s="2244"/>
      <c r="AE74" s="2244"/>
      <c r="AF74" s="2244"/>
      <c r="AG74" s="2244"/>
      <c r="AH74" s="2244"/>
      <c r="AI74" s="2244"/>
      <c r="AJ74" s="2244"/>
      <c r="AK74" s="2244"/>
      <c r="AL74" s="2244"/>
      <c r="AM74" s="2244"/>
      <c r="AO74" s="1893"/>
      <c r="AP74" s="1894"/>
      <c r="AQ74" s="1893"/>
      <c r="AR74" s="1893"/>
      <c r="AS74" s="539"/>
      <c r="AT74" s="539"/>
      <c r="AU74" s="1094"/>
      <c r="AV74" s="533"/>
      <c r="AW74" s="533"/>
      <c r="AX74" s="533"/>
      <c r="AY74" s="533"/>
      <c r="AZ74" s="533"/>
      <c r="BA74" s="533"/>
      <c r="BB74" s="533"/>
      <c r="BC74" s="533"/>
      <c r="BD74" s="533"/>
      <c r="BE74" s="533"/>
      <c r="BF74" s="533"/>
      <c r="BG74" s="533"/>
      <c r="BH74" s="533"/>
      <c r="BI74" s="533"/>
      <c r="BJ74" s="533"/>
      <c r="BK74" s="533"/>
      <c r="BL74" s="533"/>
      <c r="BM74" s="533"/>
      <c r="BN74" s="533"/>
      <c r="BO74" s="533"/>
      <c r="BP74" s="533"/>
      <c r="BQ74" s="533"/>
      <c r="BR74" s="533"/>
      <c r="BS74" s="533"/>
      <c r="BT74" s="533"/>
      <c r="BU74" s="533"/>
      <c r="BV74" s="533"/>
      <c r="BW74" s="533"/>
      <c r="BX74" s="205"/>
      <c r="BY74" s="1894"/>
      <c r="BZ74" s="1894"/>
      <c r="CA74" s="241"/>
      <c r="CB74" s="241"/>
      <c r="CC74" s="241"/>
      <c r="CD74" s="241"/>
      <c r="CE74" s="241"/>
      <c r="CF74" s="241"/>
      <c r="CG74" s="241"/>
      <c r="CH74" s="241"/>
      <c r="CI74" s="241"/>
      <c r="CJ74" s="241"/>
      <c r="CK74" s="241"/>
    </row>
    <row r="75" spans="1:89" s="244" customFormat="1" ht="9.95" customHeight="1">
      <c r="A75" s="1893"/>
      <c r="B75" s="420"/>
      <c r="C75" s="2242" t="str">
        <f>AU145</f>
        <v>Fonte: Fahrländer Partner &amp; CSL Immobilien.</v>
      </c>
      <c r="D75" s="2278"/>
      <c r="E75" s="2278"/>
      <c r="F75" s="2278"/>
      <c r="G75" s="2278"/>
      <c r="H75" s="2278"/>
      <c r="I75" s="2278"/>
      <c r="J75" s="2278"/>
      <c r="K75" s="2278"/>
      <c r="L75" s="2278"/>
      <c r="M75" s="2278"/>
      <c r="N75" s="2278"/>
      <c r="O75" s="2278"/>
      <c r="P75" s="2278"/>
      <c r="Q75" s="2278"/>
      <c r="AO75" s="1893"/>
      <c r="AP75" s="1894"/>
      <c r="AQ75" s="1893"/>
      <c r="AR75" s="1893"/>
      <c r="AS75" s="539"/>
      <c r="AT75" s="539"/>
      <c r="AU75" s="540"/>
      <c r="AV75" s="533"/>
      <c r="AW75" s="533"/>
      <c r="AX75" s="533"/>
      <c r="AY75" s="533"/>
      <c r="AZ75" s="533"/>
      <c r="BA75" s="533"/>
      <c r="BB75" s="533"/>
      <c r="BC75" s="533"/>
      <c r="BD75" s="533"/>
      <c r="BE75" s="533"/>
      <c r="BF75" s="533"/>
      <c r="BG75" s="533"/>
      <c r="BH75" s="533"/>
      <c r="BI75" s="533"/>
      <c r="BJ75" s="533"/>
      <c r="BK75" s="533"/>
      <c r="BL75" s="533"/>
      <c r="BM75" s="533"/>
      <c r="BN75" s="533"/>
      <c r="BO75" s="533"/>
      <c r="BP75" s="533"/>
      <c r="BQ75" s="533"/>
      <c r="BR75" s="533"/>
      <c r="BS75" s="533"/>
      <c r="BT75" s="533"/>
      <c r="BU75" s="533"/>
      <c r="BV75" s="533"/>
      <c r="BW75" s="533"/>
      <c r="BX75" s="205"/>
      <c r="BY75" s="1894"/>
      <c r="BZ75" s="1894"/>
      <c r="CA75" s="241"/>
      <c r="CB75" s="241"/>
      <c r="CC75" s="241"/>
      <c r="CD75" s="241"/>
      <c r="CE75" s="241"/>
      <c r="CF75" s="241"/>
      <c r="CG75" s="241"/>
      <c r="CH75" s="241"/>
      <c r="CI75" s="241"/>
      <c r="CJ75" s="241"/>
      <c r="CK75" s="241"/>
    </row>
    <row r="76" spans="1:89" s="244" customFormat="1" ht="30" customHeight="1">
      <c r="A76" s="217"/>
      <c r="B76" s="420"/>
      <c r="C76" s="404"/>
      <c r="D76" s="215"/>
      <c r="E76" s="215"/>
      <c r="F76" s="215"/>
      <c r="G76" s="215"/>
      <c r="H76" s="215"/>
      <c r="I76" s="215"/>
      <c r="J76" s="215"/>
      <c r="K76" s="215"/>
      <c r="L76" s="215"/>
      <c r="M76" s="215"/>
      <c r="N76" s="215"/>
      <c r="O76" s="215"/>
      <c r="P76" s="215"/>
      <c r="Q76" s="215"/>
      <c r="AO76" s="217"/>
      <c r="AP76" s="205"/>
      <c r="AQ76" s="217"/>
      <c r="AR76" s="217"/>
      <c r="AS76" s="539"/>
      <c r="AT76" s="539"/>
      <c r="AU76" s="1172" t="s">
        <v>209</v>
      </c>
      <c r="AV76" s="533"/>
      <c r="AW76" s="533"/>
      <c r="AX76" s="533"/>
      <c r="AY76" s="533"/>
      <c r="AZ76" s="533"/>
      <c r="BA76" s="533"/>
      <c r="BB76" s="533"/>
      <c r="BC76" s="533"/>
      <c r="BD76" s="533"/>
      <c r="BE76" s="533"/>
      <c r="BF76" s="533"/>
      <c r="BG76" s="533"/>
      <c r="BH76" s="533"/>
      <c r="BI76" s="533"/>
      <c r="BJ76" s="533"/>
      <c r="BK76" s="533"/>
      <c r="BL76" s="533"/>
      <c r="BM76" s="533"/>
      <c r="BN76" s="533"/>
      <c r="BO76" s="533"/>
      <c r="BP76" s="533"/>
      <c r="BQ76" s="533"/>
      <c r="BR76" s="533"/>
      <c r="BS76" s="533"/>
      <c r="BT76" s="533"/>
      <c r="BU76" s="533"/>
      <c r="BV76" s="533"/>
      <c r="BW76" s="533"/>
      <c r="BX76" s="205"/>
      <c r="BY76" s="205"/>
      <c r="BZ76" s="205"/>
      <c r="CA76" s="241"/>
      <c r="CB76" s="241"/>
      <c r="CC76" s="241"/>
      <c r="CD76" s="241"/>
      <c r="CE76" s="241"/>
      <c r="CF76" s="241"/>
      <c r="CG76" s="241"/>
      <c r="CH76" s="241"/>
      <c r="CI76" s="241"/>
      <c r="CJ76" s="241"/>
      <c r="CK76" s="241"/>
    </row>
    <row r="77" spans="1:89" s="244" customFormat="1" ht="16.5" customHeight="1">
      <c r="A77" s="217"/>
      <c r="B77" s="1839"/>
      <c r="C77" s="891" t="str">
        <f>AU73</f>
        <v>Evoluzione del numero di imprese e di ETP nei segmenti di domanda 2012-2021</v>
      </c>
      <c r="D77" s="891"/>
      <c r="E77" s="891"/>
      <c r="F77" s="891"/>
      <c r="G77" s="891"/>
      <c r="H77" s="891"/>
      <c r="I77" s="891"/>
      <c r="J77" s="891"/>
      <c r="K77" s="891"/>
      <c r="L77" s="891"/>
      <c r="M77" s="891"/>
      <c r="N77" s="891"/>
      <c r="O77" s="891"/>
      <c r="P77" s="891"/>
      <c r="Q77" s="891"/>
      <c r="R77" s="891"/>
      <c r="S77" s="891"/>
      <c r="T77" s="891"/>
      <c r="U77" s="891"/>
      <c r="V77" s="891"/>
      <c r="AO77" s="217"/>
      <c r="AP77" s="205"/>
      <c r="AQ77" s="217"/>
      <c r="AR77" s="217"/>
      <c r="AS77" s="539"/>
      <c r="AT77" s="539"/>
      <c r="AU77" s="533"/>
      <c r="AV77" s="533"/>
      <c r="AW77" s="533"/>
      <c r="AX77" s="533"/>
      <c r="AY77" s="533"/>
      <c r="AZ77" s="533"/>
      <c r="BA77" s="533"/>
      <c r="BB77" s="533"/>
      <c r="BC77" s="533"/>
      <c r="BD77" s="533"/>
      <c r="BE77" s="533"/>
      <c r="BF77" s="533"/>
      <c r="BG77" s="533"/>
      <c r="BH77" s="533"/>
      <c r="BI77" s="533"/>
      <c r="BJ77" s="533"/>
      <c r="BK77" s="533"/>
      <c r="BL77" s="533"/>
      <c r="BM77" s="533"/>
      <c r="BN77" s="533"/>
      <c r="BO77" s="533"/>
      <c r="BP77" s="533"/>
      <c r="BQ77" s="533"/>
      <c r="BR77" s="533"/>
      <c r="BS77" s="533"/>
      <c r="BT77" s="533"/>
      <c r="BU77" s="533"/>
      <c r="BV77" s="533"/>
      <c r="BW77" s="533"/>
      <c r="BX77" s="205"/>
      <c r="BY77" s="205"/>
      <c r="BZ77" s="205"/>
      <c r="CA77" s="241"/>
      <c r="CB77" s="241"/>
      <c r="CC77" s="241"/>
      <c r="CD77" s="241"/>
      <c r="CE77" s="241"/>
      <c r="CF77" s="241"/>
      <c r="CG77" s="241"/>
      <c r="CH77" s="241"/>
      <c r="CI77" s="241"/>
      <c r="CJ77" s="241"/>
      <c r="CK77" s="241"/>
    </row>
    <row r="78" spans="1:89" s="244" customFormat="1" ht="8.1" customHeight="1">
      <c r="A78" s="217"/>
      <c r="B78" s="1839"/>
      <c r="C78" s="238"/>
      <c r="D78" s="238"/>
      <c r="E78" s="238"/>
      <c r="F78" s="238"/>
      <c r="G78" s="238"/>
      <c r="H78" s="238"/>
      <c r="I78" s="238"/>
      <c r="J78" s="238"/>
      <c r="K78" s="238"/>
      <c r="L78" s="238"/>
      <c r="M78" s="238"/>
      <c r="N78" s="238"/>
      <c r="O78" s="238"/>
      <c r="P78" s="238"/>
      <c r="Q78" s="238"/>
      <c r="R78" s="238"/>
      <c r="S78" s="238"/>
      <c r="T78" s="238"/>
      <c r="U78" s="238"/>
      <c r="V78" s="238"/>
      <c r="AO78" s="217"/>
      <c r="AP78" s="205"/>
      <c r="AQ78" s="217"/>
      <c r="AR78" s="217"/>
      <c r="AS78" s="539"/>
      <c r="AT78" s="539"/>
      <c r="AU78" s="533"/>
      <c r="AV78" s="533"/>
      <c r="AW78" s="533"/>
      <c r="AX78" s="533"/>
      <c r="AY78" s="533"/>
      <c r="AZ78" s="533"/>
      <c r="BA78" s="533"/>
      <c r="BB78" s="533"/>
      <c r="BC78" s="533"/>
      <c r="BD78" s="533"/>
      <c r="BE78" s="533"/>
      <c r="BF78" s="533"/>
      <c r="BG78" s="533"/>
      <c r="BH78" s="533"/>
      <c r="BI78" s="533"/>
      <c r="BJ78" s="533"/>
      <c r="BK78" s="533"/>
      <c r="BL78" s="533"/>
      <c r="BM78" s="533"/>
      <c r="BN78" s="533"/>
      <c r="BO78" s="533"/>
      <c r="BP78" s="533"/>
      <c r="BQ78" s="533"/>
      <c r="BR78" s="533"/>
      <c r="BS78" s="533"/>
      <c r="BT78" s="533"/>
      <c r="BU78" s="533"/>
      <c r="BV78" s="533"/>
      <c r="BW78" s="533"/>
      <c r="BX78" s="205"/>
      <c r="BY78" s="205"/>
      <c r="BZ78" s="205"/>
      <c r="CA78" s="241"/>
      <c r="CB78" s="241"/>
      <c r="CC78" s="241"/>
      <c r="CD78" s="241"/>
      <c r="CE78" s="241"/>
      <c r="CF78" s="241"/>
      <c r="CG78" s="241"/>
      <c r="CH78" s="241"/>
      <c r="CI78" s="241"/>
      <c r="CJ78" s="241"/>
      <c r="CK78" s="241"/>
    </row>
    <row r="79" spans="1:89" s="244" customFormat="1" ht="30" customHeight="1">
      <c r="A79" s="217"/>
      <c r="B79" s="420"/>
      <c r="C79" s="1862" t="str">
        <f>AV151</f>
        <v>Città di Biasca</v>
      </c>
      <c r="D79" s="1862"/>
      <c r="E79" s="1862"/>
      <c r="F79" s="1862"/>
      <c r="G79" s="1862"/>
      <c r="H79" s="1862"/>
      <c r="I79" s="1862"/>
      <c r="J79" s="1862"/>
      <c r="K79" s="1862"/>
      <c r="M79" s="1862"/>
      <c r="N79" s="1862"/>
      <c r="O79" s="1862"/>
      <c r="P79" s="1862" t="str">
        <f>AX151</f>
        <v>Città di Biasca (%)</v>
      </c>
      <c r="R79" s="1862"/>
      <c r="S79" s="1862"/>
      <c r="T79" s="1862"/>
      <c r="U79" s="1862"/>
      <c r="X79" s="1862"/>
      <c r="Y79" s="1862"/>
      <c r="Z79" s="1862"/>
      <c r="AA79" s="1862" t="str">
        <f>AZ151</f>
        <v>Svizzera (%)</v>
      </c>
      <c r="AB79" s="1862"/>
      <c r="AC79" s="1862"/>
      <c r="AD79" s="1862"/>
      <c r="AE79" s="1862"/>
      <c r="AF79" s="1862"/>
      <c r="AG79" s="1862"/>
      <c r="AH79" s="1862"/>
      <c r="AI79" s="1862"/>
      <c r="AJ79" s="1862"/>
      <c r="AK79" s="1862"/>
      <c r="AO79" s="217"/>
      <c r="AP79" s="205"/>
      <c r="AQ79" s="217"/>
      <c r="AR79" s="217"/>
      <c r="AS79" s="539"/>
      <c r="AT79" s="539"/>
      <c r="AU79" s="533"/>
      <c r="AV79" s="533"/>
      <c r="AW79" s="533"/>
      <c r="AX79" s="533"/>
      <c r="AY79" s="533"/>
      <c r="AZ79" s="533"/>
      <c r="BA79" s="533"/>
      <c r="BB79" s="533"/>
      <c r="BC79" s="533"/>
      <c r="BD79" s="533"/>
      <c r="BE79" s="533"/>
      <c r="BF79" s="533"/>
      <c r="BG79" s="533"/>
      <c r="BH79" s="533"/>
      <c r="BI79" s="533"/>
      <c r="BJ79" s="533"/>
      <c r="BK79" s="533"/>
      <c r="BL79" s="533"/>
      <c r="BM79" s="533"/>
      <c r="BN79" s="533"/>
      <c r="BO79" s="533"/>
      <c r="BP79" s="533"/>
      <c r="BQ79" s="533"/>
      <c r="BR79" s="533"/>
      <c r="BS79" s="533"/>
      <c r="BT79" s="533"/>
      <c r="BU79" s="533"/>
      <c r="BV79" s="533"/>
      <c r="BW79" s="533"/>
      <c r="BX79" s="205"/>
      <c r="BY79" s="205"/>
      <c r="BZ79" s="205"/>
      <c r="CA79" s="241"/>
      <c r="CB79" s="241"/>
      <c r="CC79" s="241"/>
      <c r="CD79" s="241"/>
      <c r="CE79" s="241"/>
      <c r="CF79" s="241"/>
      <c r="CG79" s="241"/>
      <c r="CH79" s="241"/>
      <c r="CI79" s="241"/>
      <c r="CJ79" s="241"/>
      <c r="CK79" s="241"/>
    </row>
    <row r="80" spans="1:89" s="244" customFormat="1" ht="29.25" customHeight="1">
      <c r="A80" s="217"/>
      <c r="B80" s="420"/>
      <c r="C80" s="404"/>
      <c r="D80" s="215"/>
      <c r="E80" s="215"/>
      <c r="F80" s="215"/>
      <c r="G80" s="215"/>
      <c r="H80" s="215"/>
      <c r="I80" s="215"/>
      <c r="J80" s="215"/>
      <c r="K80" s="215"/>
      <c r="L80" s="215"/>
      <c r="M80" s="215"/>
      <c r="N80" s="215"/>
      <c r="O80" s="215"/>
      <c r="P80" s="215"/>
      <c r="Q80" s="215"/>
      <c r="AO80" s="217"/>
      <c r="AP80" s="205"/>
      <c r="AQ80" s="217"/>
      <c r="AR80" s="217"/>
      <c r="AS80" s="539"/>
      <c r="AT80" s="539"/>
      <c r="AU80" s="533"/>
      <c r="AV80" s="533"/>
      <c r="AW80" s="533"/>
      <c r="AX80" s="533"/>
      <c r="AY80" s="533"/>
      <c r="AZ80" s="533"/>
      <c r="BA80" s="533"/>
      <c r="BB80" s="533"/>
      <c r="BC80" s="533"/>
      <c r="BD80" s="533"/>
      <c r="BE80" s="533"/>
      <c r="BF80" s="533"/>
      <c r="BG80" s="533"/>
      <c r="BH80" s="533"/>
      <c r="BI80" s="533"/>
      <c r="BJ80" s="533"/>
      <c r="BK80" s="533"/>
      <c r="BL80" s="533"/>
      <c r="BM80" s="533"/>
      <c r="BN80" s="533"/>
      <c r="BO80" s="533"/>
      <c r="BP80" s="533"/>
      <c r="BQ80" s="533"/>
      <c r="BR80" s="533"/>
      <c r="BS80" s="533"/>
      <c r="BT80" s="533"/>
      <c r="BU80" s="533"/>
      <c r="BV80" s="533"/>
      <c r="BW80" s="533"/>
      <c r="BX80" s="205"/>
      <c r="BY80" s="205"/>
      <c r="BZ80" s="205"/>
      <c r="CA80" s="241"/>
      <c r="CB80" s="241"/>
      <c r="CC80" s="241"/>
      <c r="CD80" s="241"/>
      <c r="CE80" s="241"/>
      <c r="CF80" s="241"/>
      <c r="CG80" s="241"/>
      <c r="CH80" s="241"/>
      <c r="CI80" s="241"/>
      <c r="CJ80" s="241"/>
      <c r="CK80" s="241"/>
    </row>
    <row r="81" spans="1:89" s="244" customFormat="1" ht="30" customHeight="1">
      <c r="A81" s="217"/>
      <c r="B81" s="420"/>
      <c r="C81" s="404"/>
      <c r="D81" s="215"/>
      <c r="E81" s="215"/>
      <c r="F81" s="215"/>
      <c r="G81" s="215"/>
      <c r="H81" s="215"/>
      <c r="I81" s="215"/>
      <c r="J81" s="215"/>
      <c r="K81" s="215"/>
      <c r="L81" s="215"/>
      <c r="M81" s="215"/>
      <c r="N81" s="215"/>
      <c r="O81" s="215"/>
      <c r="P81" s="215"/>
      <c r="Q81" s="215"/>
      <c r="AO81" s="217"/>
      <c r="AP81" s="205"/>
      <c r="AQ81" s="217"/>
      <c r="AR81" s="217"/>
      <c r="AS81" s="539"/>
      <c r="AT81" s="539"/>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533"/>
      <c r="BR81" s="533"/>
      <c r="BS81" s="533"/>
      <c r="BT81" s="533"/>
      <c r="BU81" s="533"/>
      <c r="BV81" s="533"/>
      <c r="BW81" s="533"/>
      <c r="BX81" s="205"/>
      <c r="BY81" s="205"/>
      <c r="BZ81" s="205"/>
      <c r="CA81" s="241"/>
      <c r="CB81" s="241"/>
      <c r="CC81" s="241"/>
      <c r="CD81" s="241"/>
      <c r="CE81" s="241"/>
      <c r="CF81" s="241"/>
      <c r="CG81" s="241"/>
      <c r="CH81" s="241"/>
      <c r="CI81" s="241"/>
      <c r="CJ81" s="241"/>
      <c r="CK81" s="241"/>
    </row>
    <row r="82" spans="1:89" s="244" customFormat="1" ht="30" customHeight="1">
      <c r="A82" s="217"/>
      <c r="B82" s="420"/>
      <c r="C82" s="404"/>
      <c r="D82" s="215"/>
      <c r="E82" s="215"/>
      <c r="F82" s="215"/>
      <c r="G82" s="215"/>
      <c r="H82" s="215"/>
      <c r="I82" s="215"/>
      <c r="J82" s="215"/>
      <c r="K82" s="215"/>
      <c r="L82" s="215"/>
      <c r="M82" s="215"/>
      <c r="N82" s="215"/>
      <c r="O82" s="215"/>
      <c r="P82" s="215"/>
      <c r="Q82" s="215"/>
      <c r="AO82" s="217"/>
      <c r="AP82" s="205"/>
      <c r="AQ82" s="217"/>
      <c r="AR82" s="217"/>
      <c r="AS82" s="539"/>
      <c r="AT82" s="539"/>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33"/>
      <c r="BR82" s="533"/>
      <c r="BS82" s="533"/>
      <c r="BT82" s="533"/>
      <c r="BU82" s="533"/>
      <c r="BV82" s="533"/>
      <c r="BW82" s="533"/>
      <c r="BX82" s="205"/>
      <c r="BY82" s="205"/>
      <c r="BZ82" s="205"/>
      <c r="CA82" s="241"/>
      <c r="CB82" s="241"/>
      <c r="CC82" s="241"/>
      <c r="CD82" s="241"/>
      <c r="CE82" s="241"/>
      <c r="CF82" s="241"/>
      <c r="CG82" s="241"/>
      <c r="CH82" s="241"/>
      <c r="CI82" s="241"/>
      <c r="CJ82" s="241"/>
      <c r="CK82" s="241"/>
    </row>
    <row r="83" spans="1:89" s="244" customFormat="1" ht="36" customHeight="1">
      <c r="A83" s="217"/>
      <c r="B83" s="420"/>
      <c r="C83" s="404"/>
      <c r="D83" s="215"/>
      <c r="E83" s="215"/>
      <c r="F83" s="215"/>
      <c r="G83" s="215"/>
      <c r="H83" s="215"/>
      <c r="I83" s="215"/>
      <c r="J83" s="215"/>
      <c r="K83" s="215"/>
      <c r="L83" s="215"/>
      <c r="M83" s="215"/>
      <c r="N83" s="215"/>
      <c r="O83" s="215"/>
      <c r="P83" s="215"/>
      <c r="Q83" s="215"/>
      <c r="AO83" s="217"/>
      <c r="AP83" s="205"/>
      <c r="AQ83" s="217"/>
      <c r="AR83" s="217"/>
      <c r="AS83" s="539"/>
      <c r="AT83" s="539"/>
      <c r="AU83" s="533"/>
      <c r="AV83" s="533"/>
      <c r="AW83" s="533"/>
      <c r="AX83" s="533"/>
      <c r="AY83" s="533"/>
      <c r="AZ83" s="533"/>
      <c r="BA83" s="533"/>
      <c r="BB83" s="533"/>
      <c r="BC83" s="533"/>
      <c r="BD83" s="533"/>
      <c r="BE83" s="533"/>
      <c r="BF83" s="533"/>
      <c r="BG83" s="533"/>
      <c r="BH83" s="533"/>
      <c r="BI83" s="533"/>
      <c r="BJ83" s="533"/>
      <c r="BK83" s="533"/>
      <c r="BL83" s="533"/>
      <c r="BM83" s="533"/>
      <c r="BN83" s="533"/>
      <c r="BO83" s="533"/>
      <c r="BP83" s="533"/>
      <c r="BQ83" s="533"/>
      <c r="BR83" s="533"/>
      <c r="BS83" s="533"/>
      <c r="BT83" s="533"/>
      <c r="BU83" s="533"/>
      <c r="BV83" s="533"/>
      <c r="BW83" s="533"/>
      <c r="BX83" s="205"/>
      <c r="BY83" s="205"/>
      <c r="BZ83" s="205"/>
      <c r="CA83" s="241"/>
      <c r="CB83" s="241"/>
      <c r="CC83" s="241"/>
      <c r="CD83" s="241"/>
      <c r="CE83" s="241"/>
      <c r="CF83" s="241"/>
      <c r="CG83" s="241"/>
      <c r="CH83" s="241"/>
      <c r="CI83" s="241"/>
      <c r="CJ83" s="241"/>
      <c r="CK83" s="241"/>
    </row>
    <row r="84" spans="1:89" s="244" customFormat="1" ht="15" customHeight="1">
      <c r="A84" s="217"/>
      <c r="B84" s="420"/>
      <c r="C84" s="404"/>
      <c r="D84" s="215"/>
      <c r="E84" s="215"/>
      <c r="F84" s="215"/>
      <c r="G84" s="215"/>
      <c r="H84" s="215"/>
      <c r="I84" s="215"/>
      <c r="J84" s="215"/>
      <c r="K84" s="215"/>
      <c r="L84" s="215"/>
      <c r="M84" s="215"/>
      <c r="N84" s="215"/>
      <c r="O84" s="215"/>
      <c r="P84" s="215"/>
      <c r="Q84" s="215"/>
      <c r="AO84" s="217"/>
      <c r="AP84" s="205"/>
      <c r="AQ84" s="217"/>
      <c r="AR84" s="217"/>
      <c r="AS84" s="539"/>
      <c r="AT84" s="539"/>
      <c r="AU84" s="533"/>
      <c r="AV84" s="533"/>
      <c r="AW84" s="533"/>
      <c r="AX84" s="533"/>
      <c r="AY84" s="533"/>
      <c r="AZ84" s="533"/>
      <c r="BA84" s="533"/>
      <c r="BB84" s="533"/>
      <c r="BC84" s="533"/>
      <c r="BD84" s="533"/>
      <c r="BE84" s="533"/>
      <c r="BF84" s="533"/>
      <c r="BG84" s="533"/>
      <c r="BH84" s="533"/>
      <c r="BI84" s="533"/>
      <c r="BJ84" s="533"/>
      <c r="BK84" s="533"/>
      <c r="BL84" s="533"/>
      <c r="BM84" s="533"/>
      <c r="BN84" s="533"/>
      <c r="BO84" s="533"/>
      <c r="BP84" s="533"/>
      <c r="BQ84" s="533"/>
      <c r="BR84" s="533"/>
      <c r="BS84" s="533"/>
      <c r="BT84" s="533"/>
      <c r="BU84" s="533"/>
      <c r="BV84" s="533"/>
      <c r="BW84" s="533"/>
      <c r="BX84" s="205"/>
      <c r="BY84" s="205"/>
      <c r="BZ84" s="205"/>
      <c r="CA84" s="241"/>
      <c r="CB84" s="241"/>
      <c r="CC84" s="241"/>
      <c r="CD84" s="241"/>
      <c r="CE84" s="241"/>
      <c r="CF84" s="241"/>
      <c r="CG84" s="241"/>
      <c r="CH84" s="241"/>
      <c r="CI84" s="241"/>
      <c r="CJ84" s="241"/>
      <c r="CK84" s="241"/>
    </row>
    <row r="85" spans="1:89" s="244" customFormat="1" ht="4.5" customHeight="1">
      <c r="A85" s="217"/>
      <c r="B85" s="420"/>
      <c r="C85" s="404"/>
      <c r="D85" s="215"/>
      <c r="E85" s="215"/>
      <c r="F85" s="215"/>
      <c r="G85" s="215"/>
      <c r="H85" s="215"/>
      <c r="I85" s="215"/>
      <c r="J85" s="215"/>
      <c r="K85" s="215"/>
      <c r="L85" s="215"/>
      <c r="M85" s="215"/>
      <c r="N85" s="215"/>
      <c r="O85" s="215"/>
      <c r="P85" s="215"/>
      <c r="Q85" s="215"/>
      <c r="AO85" s="217"/>
      <c r="AP85" s="217"/>
      <c r="AQ85" s="217"/>
      <c r="AR85" s="217"/>
      <c r="AS85" s="539"/>
      <c r="AT85" s="539"/>
      <c r="AU85" s="539"/>
      <c r="AV85" s="533"/>
      <c r="AW85" s="533"/>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205"/>
      <c r="BY85" s="205"/>
      <c r="BZ85" s="205"/>
      <c r="CA85" s="241"/>
      <c r="CB85" s="241"/>
      <c r="CC85" s="241"/>
      <c r="CD85" s="241"/>
      <c r="CE85" s="241"/>
      <c r="CF85" s="241"/>
      <c r="CG85" s="241"/>
      <c r="CH85" s="241"/>
      <c r="CI85" s="241"/>
      <c r="CJ85" s="241"/>
      <c r="CK85" s="241"/>
    </row>
    <row r="86" spans="1:89" s="244" customFormat="1" ht="9.95" customHeight="1">
      <c r="A86" s="217"/>
      <c r="B86" s="420"/>
      <c r="C86" s="404"/>
      <c r="D86" s="215"/>
      <c r="E86" s="215"/>
      <c r="F86" s="215"/>
      <c r="G86" s="215"/>
      <c r="H86" s="215"/>
      <c r="I86" s="215"/>
      <c r="J86" s="215"/>
      <c r="K86" s="215"/>
      <c r="L86" s="215"/>
      <c r="M86" s="215"/>
      <c r="N86" s="215"/>
      <c r="O86" s="215"/>
      <c r="P86" s="215"/>
      <c r="Q86" s="215"/>
      <c r="AO86" s="217"/>
      <c r="AP86" s="217"/>
      <c r="AQ86" s="217"/>
      <c r="AR86" s="217"/>
      <c r="AS86" s="539"/>
      <c r="AT86" s="539"/>
      <c r="AU86" s="539"/>
      <c r="AV86" s="533"/>
      <c r="AW86" s="533"/>
      <c r="AX86" s="533"/>
      <c r="AY86" s="533"/>
      <c r="AZ86" s="533"/>
      <c r="BA86" s="533"/>
      <c r="BB86" s="533"/>
      <c r="BC86" s="533"/>
      <c r="BD86" s="533"/>
      <c r="BE86" s="533"/>
      <c r="BF86" s="533"/>
      <c r="BG86" s="533"/>
      <c r="BH86" s="533"/>
      <c r="BI86" s="533"/>
      <c r="BJ86" s="533"/>
      <c r="BK86" s="533"/>
      <c r="BL86" s="533"/>
      <c r="BM86" s="533"/>
      <c r="BN86" s="533"/>
      <c r="BO86" s="533"/>
      <c r="BP86" s="533"/>
      <c r="BQ86" s="533"/>
      <c r="BR86" s="533"/>
      <c r="BS86" s="533"/>
      <c r="BT86" s="533"/>
      <c r="BU86" s="533"/>
      <c r="BV86" s="533"/>
      <c r="BW86" s="533"/>
      <c r="BX86" s="205"/>
      <c r="BY86" s="205"/>
      <c r="BZ86" s="205"/>
      <c r="CA86" s="241"/>
      <c r="CB86" s="241"/>
      <c r="CC86" s="241"/>
      <c r="CD86" s="241"/>
      <c r="CE86" s="241"/>
      <c r="CF86" s="241"/>
      <c r="CG86" s="241"/>
      <c r="CH86" s="241"/>
      <c r="CI86" s="241"/>
      <c r="CJ86" s="241"/>
      <c r="CK86" s="241"/>
    </row>
    <row r="87" spans="1:89" s="244" customFormat="1" ht="59.45" customHeight="1">
      <c r="A87" s="217"/>
      <c r="B87" s="420"/>
      <c r="C87" s="404"/>
      <c r="D87" s="215"/>
      <c r="E87" s="215"/>
      <c r="F87" s="215"/>
      <c r="G87" s="215"/>
      <c r="H87" s="215"/>
      <c r="I87" s="215"/>
      <c r="J87" s="215"/>
      <c r="K87" s="215"/>
      <c r="L87" s="215"/>
      <c r="M87" s="215"/>
      <c r="N87" s="215"/>
      <c r="O87" s="215"/>
      <c r="P87" s="215"/>
      <c r="Q87" s="215"/>
      <c r="AO87" s="217"/>
      <c r="AP87" s="205"/>
      <c r="AQ87" s="217"/>
      <c r="AR87" s="217"/>
      <c r="AS87" s="539"/>
      <c r="AT87" s="539"/>
      <c r="AU87" s="533"/>
      <c r="AV87" s="533"/>
      <c r="AW87" s="533"/>
      <c r="AX87" s="533"/>
      <c r="AY87" s="533"/>
      <c r="AZ87" s="533"/>
      <c r="BA87" s="533"/>
      <c r="BB87" s="533"/>
      <c r="BC87" s="533"/>
      <c r="BD87" s="533"/>
      <c r="BE87" s="533"/>
      <c r="BF87" s="533"/>
      <c r="BG87" s="533"/>
      <c r="BH87" s="533"/>
      <c r="BI87" s="533"/>
      <c r="BJ87" s="533"/>
      <c r="BK87" s="533"/>
      <c r="BL87" s="533"/>
      <c r="BM87" s="533"/>
      <c r="BN87" s="533"/>
      <c r="BO87" s="533"/>
      <c r="BP87" s="533"/>
      <c r="BQ87" s="533"/>
      <c r="BR87" s="533"/>
      <c r="BS87" s="533"/>
      <c r="BT87" s="533"/>
      <c r="BU87" s="533"/>
      <c r="BV87" s="533"/>
      <c r="BW87" s="533"/>
      <c r="BX87" s="205"/>
      <c r="BY87" s="205"/>
      <c r="BZ87" s="205"/>
      <c r="CA87" s="241"/>
      <c r="CB87" s="241"/>
      <c r="CC87" s="241"/>
      <c r="CD87" s="241"/>
      <c r="CE87" s="241"/>
      <c r="CF87" s="241"/>
      <c r="CG87" s="241"/>
      <c r="CH87" s="241"/>
      <c r="CI87" s="241"/>
      <c r="CJ87" s="241"/>
      <c r="CK87" s="241"/>
    </row>
    <row r="88" spans="1:89" s="244" customFormat="1" ht="4.5" customHeight="1">
      <c r="A88" s="217"/>
      <c r="B88" s="420"/>
      <c r="W88" s="2244"/>
      <c r="X88" s="2244"/>
      <c r="Y88" s="2244"/>
      <c r="Z88" s="2244"/>
      <c r="AA88" s="2244"/>
      <c r="AB88" s="2244"/>
      <c r="AC88" s="2244"/>
      <c r="AD88" s="2244"/>
      <c r="AE88" s="2244"/>
      <c r="AF88" s="2244"/>
      <c r="AG88" s="2244"/>
      <c r="AH88" s="2244"/>
      <c r="AI88" s="2244"/>
      <c r="AJ88" s="2244"/>
      <c r="AK88" s="2244"/>
      <c r="AL88" s="2244"/>
      <c r="AM88" s="2244"/>
      <c r="AO88" s="217"/>
      <c r="AP88" s="205"/>
      <c r="AQ88" s="217"/>
      <c r="AR88" s="217"/>
      <c r="AS88" s="539"/>
      <c r="AT88" s="539"/>
      <c r="AU88" s="533"/>
      <c r="AV88" s="533"/>
      <c r="AW88" s="533"/>
      <c r="AX88" s="533"/>
      <c r="AY88" s="533"/>
      <c r="AZ88" s="533"/>
      <c r="BA88" s="533"/>
      <c r="BB88" s="533"/>
      <c r="BC88" s="533"/>
      <c r="BD88" s="533"/>
      <c r="BE88" s="533"/>
      <c r="BF88" s="533"/>
      <c r="BG88" s="533"/>
      <c r="BH88" s="533"/>
      <c r="BI88" s="533"/>
      <c r="BJ88" s="533"/>
      <c r="BK88" s="533"/>
      <c r="BL88" s="533"/>
      <c r="BM88" s="533"/>
      <c r="BN88" s="533"/>
      <c r="BO88" s="533"/>
      <c r="BP88" s="533"/>
      <c r="BQ88" s="533"/>
      <c r="BR88" s="533"/>
      <c r="BS88" s="533"/>
      <c r="BT88" s="533"/>
      <c r="BU88" s="533"/>
      <c r="BV88" s="533"/>
      <c r="BW88" s="533"/>
      <c r="BX88" s="205"/>
      <c r="BY88" s="205"/>
      <c r="BZ88" s="205"/>
      <c r="CA88" s="241"/>
      <c r="CB88" s="241"/>
      <c r="CC88" s="241"/>
      <c r="CD88" s="241"/>
      <c r="CE88" s="241"/>
      <c r="CF88" s="241"/>
      <c r="CG88" s="241"/>
      <c r="CH88" s="241"/>
      <c r="CI88" s="241"/>
      <c r="CJ88" s="241"/>
      <c r="CK88" s="241"/>
    </row>
    <row r="89" spans="1:78" s="870" customFormat="1" ht="9.95" customHeight="1">
      <c r="A89" s="868"/>
      <c r="B89" s="420"/>
      <c r="C89" s="2242" t="str">
        <f>AU163</f>
        <v>Fonte: Fahrländer Partner &amp; CSL Immobilien.</v>
      </c>
      <c r="D89" s="2278"/>
      <c r="E89" s="2278"/>
      <c r="F89" s="2278"/>
      <c r="G89" s="2278"/>
      <c r="H89" s="2278"/>
      <c r="I89" s="2278"/>
      <c r="J89" s="2278"/>
      <c r="K89" s="2278"/>
      <c r="L89" s="2278"/>
      <c r="M89" s="2278"/>
      <c r="N89" s="2278"/>
      <c r="O89" s="2278"/>
      <c r="P89" s="2278"/>
      <c r="Q89" s="2278"/>
      <c r="R89" s="244"/>
      <c r="S89" s="244"/>
      <c r="T89" s="244"/>
      <c r="U89" s="244"/>
      <c r="V89" s="244"/>
      <c r="W89" s="244"/>
      <c r="X89" s="244"/>
      <c r="Y89" s="244"/>
      <c r="Z89" s="244"/>
      <c r="AA89" s="244"/>
      <c r="AB89" s="244"/>
      <c r="AC89" s="244"/>
      <c r="AD89" s="244"/>
      <c r="AE89" s="244"/>
      <c r="AF89" s="244"/>
      <c r="AG89" s="244"/>
      <c r="AH89" s="244"/>
      <c r="AI89" s="244"/>
      <c r="AJ89" s="244"/>
      <c r="AK89" s="244"/>
      <c r="AL89" s="244"/>
      <c r="AM89" s="244"/>
      <c r="AN89" s="244"/>
      <c r="AO89" s="868"/>
      <c r="AP89" s="868"/>
      <c r="AQ89" s="868"/>
      <c r="AR89" s="868"/>
      <c r="AS89" s="875"/>
      <c r="AT89" s="875"/>
      <c r="AU89" s="988" t="s">
        <v>2</v>
      </c>
      <c r="AV89" s="988"/>
      <c r="AW89" s="988" t="s">
        <v>510</v>
      </c>
      <c r="AX89" s="988"/>
      <c r="AY89" s="875"/>
      <c r="AZ89" s="875"/>
      <c r="BA89" s="875"/>
      <c r="BB89" s="875"/>
      <c r="BC89" s="875"/>
      <c r="BD89" s="875"/>
      <c r="BE89" s="875"/>
      <c r="BF89" s="875"/>
      <c r="BG89" s="875"/>
      <c r="BH89" s="875"/>
      <c r="BI89" s="875"/>
      <c r="BJ89" s="875"/>
      <c r="BK89" s="875"/>
      <c r="BL89" s="875"/>
      <c r="BM89" s="875"/>
      <c r="BN89" s="875"/>
      <c r="BO89" s="875"/>
      <c r="BP89" s="875"/>
      <c r="BQ89" s="875"/>
      <c r="BR89" s="875"/>
      <c r="BS89" s="875"/>
      <c r="BT89" s="875"/>
      <c r="BU89" s="875"/>
      <c r="BV89" s="875" t="s">
        <v>509</v>
      </c>
      <c r="BW89" s="875"/>
      <c r="BX89" s="205"/>
      <c r="BY89" s="868"/>
      <c r="BZ89" s="868"/>
    </row>
    <row r="90" spans="1:89" s="244" customFormat="1" ht="9.95" customHeight="1">
      <c r="A90" s="217"/>
      <c r="B90" s="420"/>
      <c r="C90" s="404"/>
      <c r="D90" s="215"/>
      <c r="E90" s="215"/>
      <c r="F90" s="215"/>
      <c r="G90" s="215"/>
      <c r="H90" s="215"/>
      <c r="I90" s="215"/>
      <c r="J90" s="215"/>
      <c r="K90" s="215"/>
      <c r="L90" s="215"/>
      <c r="M90" s="215"/>
      <c r="N90" s="215"/>
      <c r="O90" s="215"/>
      <c r="P90" s="215"/>
      <c r="Q90" s="215"/>
      <c r="AO90" s="217"/>
      <c r="AP90" s="205"/>
      <c r="AQ90" s="217"/>
      <c r="AR90" s="217"/>
      <c r="AS90" s="539"/>
      <c r="AT90" s="539"/>
      <c r="AU90" s="988" t="s">
        <v>3</v>
      </c>
      <c r="AV90" s="988"/>
      <c r="AW90" s="988"/>
      <c r="AX90" s="988"/>
      <c r="AY90" s="533"/>
      <c r="AZ90" s="533"/>
      <c r="BA90" s="533"/>
      <c r="BB90" s="533"/>
      <c r="BC90" s="533"/>
      <c r="BD90" s="533"/>
      <c r="BE90" s="533"/>
      <c r="BF90" s="533"/>
      <c r="BG90" s="533"/>
      <c r="BH90" s="533"/>
      <c r="BI90" s="533"/>
      <c r="BJ90" s="533"/>
      <c r="BK90" s="533"/>
      <c r="BL90" s="533"/>
      <c r="BM90" s="533"/>
      <c r="BN90" s="533"/>
      <c r="BO90" s="533"/>
      <c r="BP90" s="533"/>
      <c r="BQ90" s="533"/>
      <c r="BR90" s="533"/>
      <c r="BS90" s="533"/>
      <c r="BT90" s="533"/>
      <c r="BU90" s="533"/>
      <c r="BV90" s="972" t="s">
        <v>726</v>
      </c>
      <c r="BW90" s="533"/>
      <c r="BX90" s="205"/>
      <c r="BY90" s="205"/>
      <c r="BZ90" s="205"/>
      <c r="CA90" s="241"/>
      <c r="CB90" s="241"/>
      <c r="CC90" s="241"/>
      <c r="CD90" s="241"/>
      <c r="CE90" s="241"/>
      <c r="CF90" s="241"/>
      <c r="CG90" s="241"/>
      <c r="CH90" s="241"/>
      <c r="CI90" s="241"/>
      <c r="CJ90" s="241"/>
      <c r="CK90" s="241"/>
    </row>
    <row r="91" spans="1:89" s="244" customFormat="1" ht="4.5" customHeight="1">
      <c r="A91" s="217"/>
      <c r="B91" s="420"/>
      <c r="C91" s="888"/>
      <c r="D91" s="892"/>
      <c r="E91" s="892"/>
      <c r="F91" s="892"/>
      <c r="G91" s="892"/>
      <c r="H91" s="892"/>
      <c r="I91" s="892"/>
      <c r="J91" s="892"/>
      <c r="K91" s="892"/>
      <c r="L91" s="892"/>
      <c r="M91" s="892"/>
      <c r="N91" s="892"/>
      <c r="O91" s="892"/>
      <c r="P91" s="892"/>
      <c r="Q91" s="892"/>
      <c r="R91" s="892"/>
      <c r="S91" s="892"/>
      <c r="T91" s="892"/>
      <c r="U91" s="892"/>
      <c r="V91" s="892"/>
      <c r="W91" s="892"/>
      <c r="X91" s="892"/>
      <c r="Y91" s="892"/>
      <c r="Z91" s="892"/>
      <c r="AA91" s="892"/>
      <c r="AB91" s="892"/>
      <c r="AC91" s="892"/>
      <c r="AD91" s="892"/>
      <c r="AE91" s="892"/>
      <c r="AF91" s="892"/>
      <c r="AG91" s="892"/>
      <c r="AH91" s="892"/>
      <c r="AI91" s="892"/>
      <c r="AJ91" s="892"/>
      <c r="AK91" s="892"/>
      <c r="AL91" s="892"/>
      <c r="AM91" s="892"/>
      <c r="AO91" s="217"/>
      <c r="AP91" s="205"/>
      <c r="AQ91" s="217"/>
      <c r="AR91" s="217"/>
      <c r="AS91" s="539"/>
      <c r="AT91" s="539"/>
      <c r="AU91" s="533"/>
      <c r="AV91" s="875"/>
      <c r="AW91" s="533"/>
      <c r="AX91" s="533"/>
      <c r="AY91" s="533"/>
      <c r="AZ91" s="533"/>
      <c r="BA91" s="533"/>
      <c r="BB91" s="533"/>
      <c r="BC91" s="533"/>
      <c r="BD91" s="533"/>
      <c r="BE91" s="533"/>
      <c r="BF91" s="533"/>
      <c r="BG91" s="533"/>
      <c r="BH91" s="533"/>
      <c r="BI91" s="533"/>
      <c r="BJ91" s="533"/>
      <c r="BK91" s="533"/>
      <c r="BL91" s="533"/>
      <c r="BM91" s="533"/>
      <c r="BN91" s="533"/>
      <c r="BO91" s="533"/>
      <c r="BP91" s="533"/>
      <c r="BQ91" s="533"/>
      <c r="BR91" s="533"/>
      <c r="BS91" s="533"/>
      <c r="BT91" s="533"/>
      <c r="BU91" s="533"/>
      <c r="BV91" s="533"/>
      <c r="BW91" s="533"/>
      <c r="BX91" s="205"/>
      <c r="BY91" s="205"/>
      <c r="BZ91" s="205"/>
      <c r="CA91" s="241"/>
      <c r="CB91" s="241"/>
      <c r="CC91" s="241"/>
      <c r="CD91" s="241"/>
      <c r="CE91" s="241"/>
      <c r="CF91" s="241"/>
      <c r="CG91" s="241"/>
      <c r="CH91" s="241"/>
      <c r="CI91" s="241"/>
      <c r="CJ91" s="241"/>
      <c r="CK91" s="241"/>
    </row>
    <row r="92" spans="1:89" ht="9.95" customHeight="1">
      <c r="A92" s="222"/>
      <c r="B92" s="869"/>
      <c r="C92" s="726" t="s">
        <v>2</v>
      </c>
      <c r="D92" s="870"/>
      <c r="E92" s="870"/>
      <c r="F92" s="870"/>
      <c r="G92" s="870"/>
      <c r="H92" s="870"/>
      <c r="I92" s="870"/>
      <c r="J92" s="870"/>
      <c r="K92" s="870"/>
      <c r="L92" s="882" t="str">
        <f>AW89</f>
        <v>Panoramica comunale aziende: Città di Biasca</v>
      </c>
      <c r="M92" s="870"/>
      <c r="N92" s="870"/>
      <c r="O92" s="870"/>
      <c r="P92" s="870"/>
      <c r="Q92" s="870"/>
      <c r="R92" s="870"/>
      <c r="S92" s="870"/>
      <c r="T92" s="870"/>
      <c r="U92" s="870"/>
      <c r="V92" s="870"/>
      <c r="W92" s="870"/>
      <c r="X92" s="870"/>
      <c r="Y92" s="870"/>
      <c r="Z92" s="870"/>
      <c r="AA92" s="870"/>
      <c r="AB92" s="870"/>
      <c r="AC92" s="870"/>
      <c r="AD92" s="870"/>
      <c r="AE92" s="870"/>
      <c r="AF92" s="870"/>
      <c r="AG92" s="870"/>
      <c r="AH92" s="870"/>
      <c r="AI92" s="870"/>
      <c r="AJ92" s="870"/>
      <c r="AK92" s="870"/>
      <c r="AL92" s="870"/>
      <c r="AM92" s="874" t="str">
        <f>BV89</f>
        <v>1° trimestre 2024</v>
      </c>
      <c r="AN92" s="870"/>
      <c r="AO92" s="222"/>
      <c r="AP92" s="205"/>
      <c r="AQ92" s="222"/>
      <c r="AR92" s="217"/>
      <c r="AS92" s="217"/>
      <c r="AT92" s="217"/>
      <c r="AU92" s="217"/>
      <c r="AV92" s="217"/>
      <c r="AW92" s="217"/>
      <c r="AX92" s="217"/>
      <c r="AY92" s="217"/>
      <c r="AZ92" s="217"/>
      <c r="BA92" s="217"/>
      <c r="BB92" s="217"/>
      <c r="BC92" s="217"/>
      <c r="BD92" s="217"/>
      <c r="BE92" s="217"/>
      <c r="BF92" s="217"/>
      <c r="BG92" s="217"/>
      <c r="BH92" s="217"/>
      <c r="BI92" s="217"/>
      <c r="BJ92" s="217"/>
      <c r="BK92" s="217"/>
      <c r="BL92" s="217"/>
      <c r="BM92" s="217"/>
      <c r="BN92" s="217"/>
      <c r="BO92" s="217"/>
      <c r="BP92" s="217"/>
      <c r="BQ92" s="217"/>
      <c r="BR92" s="217"/>
      <c r="BS92" s="217"/>
      <c r="BT92" s="217"/>
      <c r="BU92" s="217"/>
      <c r="BV92" s="217"/>
      <c r="BW92" s="217"/>
      <c r="BX92" s="205"/>
      <c r="BY92" s="217"/>
      <c r="BZ92" s="217"/>
      <c r="CA92" s="241"/>
      <c r="CB92" s="241"/>
      <c r="CC92" s="241"/>
      <c r="CD92" s="241"/>
      <c r="CE92" s="241"/>
      <c r="CF92" s="241"/>
      <c r="CG92" s="241"/>
      <c r="CH92" s="241"/>
      <c r="CI92" s="241"/>
      <c r="CJ92" s="241"/>
      <c r="CK92" s="241"/>
    </row>
    <row r="93" spans="1:3 39:89" ht="9.95" customHeight="1">
      <c r="A93" s="205"/>
      <c r="B93" s="420"/>
      <c r="C93" s="726" t="s">
        <v>3</v>
      </c>
      <c r="AM93" s="874" t="str">
        <f>BV90</f>
        <v>Pagina 10 / 23</v>
      </c>
      <c r="AN93" s="244"/>
      <c r="AO93" s="205"/>
      <c r="AP93" s="205"/>
      <c r="AQ93" s="205"/>
      <c r="AR93" s="205"/>
      <c r="AS93" s="531"/>
      <c r="AT93" s="531"/>
      <c r="AU93" s="533"/>
      <c r="AV93" s="533"/>
      <c r="AW93" s="533"/>
      <c r="AX93" s="533"/>
      <c r="AY93" s="533"/>
      <c r="AZ93" s="533"/>
      <c r="BA93" s="533"/>
      <c r="BB93" s="533"/>
      <c r="BC93" s="533"/>
      <c r="BD93" s="533"/>
      <c r="BE93" s="533"/>
      <c r="BF93" s="533"/>
      <c r="BG93" s="533"/>
      <c r="BH93" s="533"/>
      <c r="BI93" s="533"/>
      <c r="BJ93" s="533"/>
      <c r="BK93" s="533"/>
      <c r="BL93" s="533"/>
      <c r="BM93" s="533"/>
      <c r="BN93" s="533"/>
      <c r="BO93" s="533"/>
      <c r="BP93" s="533"/>
      <c r="BQ93" s="533"/>
      <c r="BR93" s="533"/>
      <c r="BS93" s="533"/>
      <c r="BT93" s="533"/>
      <c r="BU93" s="533"/>
      <c r="BV93" s="533"/>
      <c r="BW93" s="533"/>
      <c r="BX93" s="205"/>
      <c r="BY93" s="205"/>
      <c r="BZ93" s="205"/>
      <c r="CA93" s="241"/>
      <c r="CB93" s="241"/>
      <c r="CC93" s="241"/>
      <c r="CD93" s="241"/>
      <c r="CE93" s="241"/>
      <c r="CF93" s="241"/>
      <c r="CG93" s="241"/>
      <c r="CH93" s="241"/>
      <c r="CI93" s="241"/>
      <c r="CJ93" s="241"/>
      <c r="CK93" s="241"/>
    </row>
    <row r="94" spans="1:3 40:89" ht="8.1" customHeight="1">
      <c r="A94" s="205"/>
      <c r="B94" s="420"/>
      <c r="C94" s="244"/>
      <c r="AN94" s="244"/>
      <c r="AO94" s="205"/>
      <c r="AP94" s="205"/>
      <c r="AQ94" s="205"/>
      <c r="AR94" s="205"/>
      <c r="AS94" s="531"/>
      <c r="AT94" s="531"/>
      <c r="AU94" s="534" t="s">
        <v>706</v>
      </c>
      <c r="AV94" s="533"/>
      <c r="AW94" s="533"/>
      <c r="AX94" s="533"/>
      <c r="AY94" s="533"/>
      <c r="AZ94" s="533"/>
      <c r="BA94" s="533"/>
      <c r="BB94" s="533"/>
      <c r="BC94" s="533"/>
      <c r="BD94" s="533"/>
      <c r="BE94" s="533"/>
      <c r="BF94" s="533"/>
      <c r="BG94" s="533"/>
      <c r="BH94" s="533"/>
      <c r="BI94" s="534" t="s">
        <v>380</v>
      </c>
      <c r="BJ94" s="533"/>
      <c r="BK94" s="533"/>
      <c r="BL94" s="533"/>
      <c r="BM94" s="533"/>
      <c r="BN94" s="533"/>
      <c r="BO94" s="533"/>
      <c r="BP94" s="533"/>
      <c r="BQ94" s="533"/>
      <c r="BR94" s="533"/>
      <c r="BS94" s="533"/>
      <c r="BT94" s="533"/>
      <c r="BU94" s="533"/>
      <c r="BV94" s="533"/>
      <c r="BW94" s="531"/>
      <c r="BX94" s="205"/>
      <c r="BY94" s="205"/>
      <c r="BZ94" s="205"/>
      <c r="CC94" s="241"/>
      <c r="CD94" s="241"/>
      <c r="CE94" s="241"/>
      <c r="CF94" s="241"/>
      <c r="CG94" s="241"/>
      <c r="CH94" s="241"/>
      <c r="CI94" s="241"/>
      <c r="CJ94" s="241"/>
      <c r="CK94" s="241"/>
    </row>
    <row r="95" spans="1:89" ht="14.25">
      <c r="A95" s="205"/>
      <c r="B95" s="279"/>
      <c r="C95" s="2225"/>
      <c r="D95" s="2225"/>
      <c r="E95" s="2225"/>
      <c r="F95" s="2225"/>
      <c r="G95" s="2225"/>
      <c r="H95" s="2225"/>
      <c r="I95" s="2225"/>
      <c r="J95" s="2225"/>
      <c r="K95" s="2225"/>
      <c r="L95" s="2225"/>
      <c r="M95" s="2225"/>
      <c r="N95" s="2225"/>
      <c r="O95" s="2225"/>
      <c r="P95" s="2225"/>
      <c r="Q95" s="2225"/>
      <c r="R95" s="2226"/>
      <c r="S95" s="2226"/>
      <c r="T95" s="2226"/>
      <c r="U95" s="280"/>
      <c r="V95" s="2227"/>
      <c r="W95" s="2227"/>
      <c r="X95" s="281"/>
      <c r="Y95" s="2227"/>
      <c r="Z95" s="2227"/>
      <c r="AA95" s="2227"/>
      <c r="AB95" s="281"/>
      <c r="AC95" s="2227"/>
      <c r="AD95" s="2227"/>
      <c r="AE95" s="2227"/>
      <c r="AF95" s="281"/>
      <c r="AG95" s="281"/>
      <c r="AH95" s="281"/>
      <c r="AI95" s="281"/>
      <c r="AJ95" s="281"/>
      <c r="AK95" s="2227"/>
      <c r="AL95" s="2227"/>
      <c r="AM95" s="2227"/>
      <c r="AN95" s="222"/>
      <c r="AO95" s="205"/>
      <c r="AP95" s="205"/>
      <c r="AQ95" s="205"/>
      <c r="AR95" s="205"/>
      <c r="AS95" s="531"/>
      <c r="AT95" s="531"/>
      <c r="AU95" s="534"/>
      <c r="AV95" s="533"/>
      <c r="AW95" s="533"/>
      <c r="AX95" s="533"/>
      <c r="AY95" s="533"/>
      <c r="AZ95" s="533"/>
      <c r="BA95" s="533"/>
      <c r="BB95" s="533"/>
      <c r="BC95" s="533"/>
      <c r="BD95" s="533"/>
      <c r="BE95" s="533"/>
      <c r="BF95" s="533"/>
      <c r="BG95" s="533"/>
      <c r="BH95" s="533"/>
      <c r="BI95" s="534"/>
      <c r="BJ95" s="533"/>
      <c r="BK95" s="533"/>
      <c r="BL95" s="533"/>
      <c r="BM95" s="533"/>
      <c r="BN95" s="533"/>
      <c r="BO95" s="533"/>
      <c r="BP95" s="533"/>
      <c r="BQ95" s="533"/>
      <c r="BR95" s="533"/>
      <c r="BS95" s="533"/>
      <c r="BT95" s="533"/>
      <c r="BU95" s="533"/>
      <c r="BV95" s="533"/>
      <c r="BW95" s="531"/>
      <c r="BX95" s="205"/>
      <c r="BY95" s="205"/>
      <c r="BZ95" s="205"/>
      <c r="CC95" s="241"/>
      <c r="CD95" s="241"/>
      <c r="CE95" s="241"/>
      <c r="CF95" s="241"/>
      <c r="CG95" s="241"/>
      <c r="CH95" s="241"/>
      <c r="CI95" s="241"/>
      <c r="CJ95" s="241"/>
      <c r="CK95" s="241"/>
    </row>
    <row r="96" spans="1:89" ht="14.25">
      <c r="A96" s="205"/>
      <c r="B96" s="205"/>
      <c r="C96" s="205"/>
      <c r="D96" s="205"/>
      <c r="E96" s="205"/>
      <c r="F96" s="205"/>
      <c r="G96" s="205"/>
      <c r="H96" s="205"/>
      <c r="I96" s="205"/>
      <c r="J96" s="205"/>
      <c r="K96" s="205"/>
      <c r="L96" s="205"/>
      <c r="M96" s="205"/>
      <c r="N96" s="205"/>
      <c r="O96" s="205"/>
      <c r="P96" s="205"/>
      <c r="Q96" s="205"/>
      <c r="R96" s="205"/>
      <c r="S96" s="205"/>
      <c r="T96" s="205"/>
      <c r="U96" s="205"/>
      <c r="V96" s="205"/>
      <c r="W96" s="205"/>
      <c r="X96" s="205"/>
      <c r="Y96" s="205"/>
      <c r="Z96" s="205"/>
      <c r="AA96" s="205"/>
      <c r="AB96" s="205"/>
      <c r="AC96" s="205"/>
      <c r="AD96" s="205"/>
      <c r="AE96" s="205"/>
      <c r="AF96" s="205"/>
      <c r="AG96" s="205"/>
      <c r="AH96" s="205"/>
      <c r="AI96" s="205"/>
      <c r="AJ96" s="205"/>
      <c r="AK96" s="205"/>
      <c r="AL96" s="205"/>
      <c r="AM96" s="205"/>
      <c r="AN96" s="205"/>
      <c r="AO96" s="205"/>
      <c r="AP96" s="205"/>
      <c r="AQ96" s="205"/>
      <c r="AR96" s="205"/>
      <c r="AS96" s="531"/>
      <c r="AT96" s="531"/>
      <c r="AU96" s="540"/>
      <c r="AV96" s="2280" t="s">
        <v>302</v>
      </c>
      <c r="AW96" s="1208"/>
      <c r="AX96" s="1208"/>
      <c r="AY96" s="1208"/>
      <c r="AZ96" s="1208"/>
      <c r="BA96" s="1208"/>
      <c r="BB96" s="1208"/>
      <c r="BC96" s="1208"/>
      <c r="BD96" s="1208"/>
      <c r="BE96" s="1208"/>
      <c r="BF96" s="1208"/>
      <c r="BG96" s="1208"/>
      <c r="BH96" s="1208"/>
      <c r="BI96" s="539"/>
      <c r="BJ96" s="2280" t="s">
        <v>302</v>
      </c>
      <c r="BK96" s="1208"/>
      <c r="BL96" s="1208"/>
      <c r="BM96" s="1208"/>
      <c r="BN96" s="1208"/>
      <c r="BO96" s="1208"/>
      <c r="BP96" s="1208"/>
      <c r="BQ96" s="1208"/>
      <c r="BR96" s="1208"/>
      <c r="BS96" s="1208"/>
      <c r="BT96" s="1208"/>
      <c r="BU96" s="1208"/>
      <c r="BV96" s="1208"/>
      <c r="BW96" s="531"/>
      <c r="BX96" s="205"/>
      <c r="BY96" s="205"/>
      <c r="BZ96" s="205"/>
      <c r="CC96" s="241"/>
      <c r="CD96" s="241"/>
      <c r="CE96" s="241"/>
      <c r="CF96" s="241"/>
      <c r="CG96" s="241"/>
      <c r="CH96" s="241"/>
      <c r="CI96" s="241"/>
      <c r="CJ96" s="241"/>
      <c r="CK96" s="241"/>
    </row>
    <row r="97" spans="1:89" ht="14.25">
      <c r="A97" s="205"/>
      <c r="B97" s="205"/>
      <c r="C97" s="205"/>
      <c r="D97" s="205"/>
      <c r="E97" s="205"/>
      <c r="F97" s="205"/>
      <c r="G97" s="205"/>
      <c r="H97" s="205"/>
      <c r="I97" s="205"/>
      <c r="J97" s="205"/>
      <c r="K97" s="205"/>
      <c r="L97" s="205"/>
      <c r="M97" s="205"/>
      <c r="N97" s="205"/>
      <c r="O97" s="205"/>
      <c r="P97" s="205"/>
      <c r="Q97" s="205"/>
      <c r="R97" s="205"/>
      <c r="S97" s="205"/>
      <c r="T97" s="205"/>
      <c r="U97" s="205"/>
      <c r="V97" s="205"/>
      <c r="W97" s="205"/>
      <c r="X97" s="205"/>
      <c r="Y97" s="205"/>
      <c r="Z97" s="205"/>
      <c r="AA97" s="205"/>
      <c r="AB97" s="205"/>
      <c r="AC97" s="205"/>
      <c r="AD97" s="205"/>
      <c r="AE97" s="205"/>
      <c r="AF97" s="205"/>
      <c r="AG97" s="205"/>
      <c r="AH97" s="205"/>
      <c r="AI97" s="205"/>
      <c r="AJ97" s="205"/>
      <c r="AK97" s="205"/>
      <c r="AL97" s="205"/>
      <c r="AM97" s="205"/>
      <c r="AN97" s="205"/>
      <c r="AO97" s="205"/>
      <c r="AP97" s="205"/>
      <c r="AQ97" s="205"/>
      <c r="AR97" s="205"/>
      <c r="AS97" s="531"/>
      <c r="AT97" s="531"/>
      <c r="AU97" s="539"/>
      <c r="AV97" s="2280"/>
      <c r="AW97" s="1208">
        <v>0</v>
      </c>
      <c r="AX97" s="1208">
        <v>0</v>
      </c>
      <c r="AY97" s="1208">
        <v>0</v>
      </c>
      <c r="AZ97" s="1208">
        <v>0</v>
      </c>
      <c r="BA97" s="1208">
        <v>0</v>
      </c>
      <c r="BB97" s="1208"/>
      <c r="BC97" s="1208"/>
      <c r="BD97" s="1208"/>
      <c r="BE97" s="1208"/>
      <c r="BF97" s="1208"/>
      <c r="BG97" s="1208"/>
      <c r="BH97" s="1208"/>
      <c r="BI97" s="539"/>
      <c r="BJ97" s="2280"/>
      <c r="BK97" s="1208">
        <v>-0.064550711765921059</v>
      </c>
      <c r="BL97" s="1208">
        <v>-0.064550711765921059</v>
      </c>
      <c r="BM97" s="1208">
        <v>-0.064550711765921059</v>
      </c>
      <c r="BN97" s="1208">
        <v>-0.064550711765921059</v>
      </c>
      <c r="BO97" s="1208">
        <v>-0.064550711765921059</v>
      </c>
      <c r="BP97" s="1208"/>
      <c r="BQ97" s="1208"/>
      <c r="BR97" s="1208"/>
      <c r="BS97" s="1208"/>
      <c r="BT97" s="1208"/>
      <c r="BU97" s="1208"/>
      <c r="BV97" s="1208"/>
      <c r="BW97" s="531"/>
      <c r="BX97" s="205"/>
      <c r="BY97" s="205"/>
      <c r="BZ97" s="205"/>
      <c r="CC97" s="241"/>
      <c r="CD97" s="241"/>
      <c r="CE97" s="241"/>
      <c r="CF97" s="241"/>
      <c r="CG97" s="241"/>
      <c r="CH97" s="241"/>
      <c r="CI97" s="241"/>
      <c r="CJ97" s="241"/>
      <c r="CK97" s="241"/>
    </row>
    <row r="98" spans="1:89" ht="14.25">
      <c r="A98" s="205"/>
      <c r="B98" s="205"/>
      <c r="C98" s="205"/>
      <c r="D98" s="205"/>
      <c r="E98" s="205"/>
      <c r="F98" s="205"/>
      <c r="G98" s="205"/>
      <c r="H98" s="205"/>
      <c r="I98" s="205"/>
      <c r="J98" s="205"/>
      <c r="K98" s="205"/>
      <c r="L98" s="205"/>
      <c r="M98" s="205"/>
      <c r="N98" s="205"/>
      <c r="O98" s="205"/>
      <c r="P98" s="205"/>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205"/>
      <c r="AR98" s="205"/>
      <c r="AS98" s="531"/>
      <c r="AT98" s="531"/>
      <c r="AU98" s="539"/>
      <c r="AV98" s="2280"/>
      <c r="AW98" s="1208">
        <v>0</v>
      </c>
      <c r="AX98" s="1208">
        <v>0</v>
      </c>
      <c r="AY98" s="1208">
        <v>0</v>
      </c>
      <c r="AZ98" s="1208">
        <v>0</v>
      </c>
      <c r="BA98" s="1208">
        <v>0</v>
      </c>
      <c r="BB98" s="1208"/>
      <c r="BC98" s="1208"/>
      <c r="BD98" s="1208"/>
      <c r="BE98" s="1208"/>
      <c r="BF98" s="1208"/>
      <c r="BG98" s="1208"/>
      <c r="BH98" s="1208"/>
      <c r="BI98" s="539"/>
      <c r="BJ98" s="2280"/>
      <c r="BK98" s="1208">
        <v>-0.064550711765921059</v>
      </c>
      <c r="BL98" s="1208">
        <v>-0.064550711765921059</v>
      </c>
      <c r="BM98" s="1208">
        <v>-0.064550711765921059</v>
      </c>
      <c r="BN98" s="1208">
        <v>-0.064550711765921059</v>
      </c>
      <c r="BO98" s="1208">
        <v>-0.064550711765921059</v>
      </c>
      <c r="BP98" s="1208"/>
      <c r="BQ98" s="1208"/>
      <c r="BR98" s="1208"/>
      <c r="BS98" s="1208"/>
      <c r="BT98" s="1208"/>
      <c r="BU98" s="1208"/>
      <c r="BV98" s="1208"/>
      <c r="BW98" s="531"/>
      <c r="BX98" s="205"/>
      <c r="BY98" s="205"/>
      <c r="BZ98" s="205"/>
      <c r="CC98" s="241"/>
      <c r="CD98" s="241"/>
      <c r="CE98" s="241"/>
      <c r="CF98" s="241"/>
      <c r="CG98" s="241"/>
      <c r="CH98" s="241"/>
      <c r="CI98" s="241"/>
      <c r="CJ98" s="241"/>
      <c r="CK98" s="241"/>
    </row>
    <row r="99" spans="1:89" ht="14.25">
      <c r="A99" s="205"/>
      <c r="B99" s="205"/>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531"/>
      <c r="AT99" s="531"/>
      <c r="AU99" s="539"/>
      <c r="AV99" s="2280"/>
      <c r="AW99" s="1208"/>
      <c r="AX99" s="1208"/>
      <c r="AY99" s="1208"/>
      <c r="AZ99" s="1208"/>
      <c r="BA99" s="1208"/>
      <c r="BB99" s="1208"/>
      <c r="BC99" s="1208"/>
      <c r="BD99" s="1208"/>
      <c r="BE99" s="1208">
        <v>0.060389456736610156</v>
      </c>
      <c r="BF99" s="1208">
        <v>0.060389456736610156</v>
      </c>
      <c r="BG99" s="1208">
        <v>0.060389456736610156</v>
      </c>
      <c r="BH99" s="1208">
        <v>0.060389456736610156</v>
      </c>
      <c r="BI99" s="539"/>
      <c r="BJ99" s="2280"/>
      <c r="BK99" s="1208"/>
      <c r="BL99" s="1208"/>
      <c r="BM99" s="1208"/>
      <c r="BN99" s="1208"/>
      <c r="BO99" s="1208"/>
      <c r="BP99" s="1208"/>
      <c r="BQ99" s="1208"/>
      <c r="BR99" s="1208"/>
      <c r="BS99" s="1208">
        <v>0.02750344802817746</v>
      </c>
      <c r="BT99" s="1208">
        <v>0.02750344802817746</v>
      </c>
      <c r="BU99" s="1208">
        <v>0.02750344802817746</v>
      </c>
      <c r="BV99" s="1208">
        <v>0.02750344802817746</v>
      </c>
      <c r="BW99" s="531"/>
      <c r="BX99" s="205"/>
      <c r="BY99" s="205"/>
      <c r="BZ99" s="205"/>
      <c r="CC99" s="241"/>
      <c r="CD99" s="241"/>
      <c r="CE99" s="241"/>
      <c r="CF99" s="241"/>
      <c r="CG99" s="241"/>
      <c r="CH99" s="241"/>
      <c r="CI99" s="241"/>
      <c r="CJ99" s="241"/>
      <c r="CK99" s="241"/>
    </row>
    <row r="100" spans="1:89" ht="14.25">
      <c r="A100" s="205"/>
      <c r="B100" s="205"/>
      <c r="C100" s="205"/>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c r="AA100" s="205"/>
      <c r="AB100" s="205"/>
      <c r="AC100" s="205"/>
      <c r="AD100" s="205"/>
      <c r="AE100" s="205"/>
      <c r="AF100" s="205"/>
      <c r="AG100" s="205"/>
      <c r="AH100" s="205"/>
      <c r="AI100" s="205"/>
      <c r="AJ100" s="205"/>
      <c r="AK100" s="205"/>
      <c r="AL100" s="205"/>
      <c r="AM100" s="205"/>
      <c r="AN100" s="205"/>
      <c r="AO100" s="205"/>
      <c r="AP100" s="205"/>
      <c r="AQ100" s="205"/>
      <c r="AR100" s="205"/>
      <c r="AS100" s="531"/>
      <c r="AT100" s="531"/>
      <c r="AU100" s="539"/>
      <c r="AV100" s="2280"/>
      <c r="AW100" s="1208"/>
      <c r="AX100" s="1208"/>
      <c r="AY100" s="1208"/>
      <c r="AZ100" s="1208"/>
      <c r="BA100" s="1208"/>
      <c r="BB100" s="1208"/>
      <c r="BC100" s="1208"/>
      <c r="BD100" s="1208"/>
      <c r="BE100" s="1208">
        <v>0.060389456736610156</v>
      </c>
      <c r="BF100" s="1208">
        <v>0.060389456736610156</v>
      </c>
      <c r="BG100" s="1208">
        <v>0.060389456736610156</v>
      </c>
      <c r="BH100" s="1208">
        <v>0.060389456736610156</v>
      </c>
      <c r="BI100" s="539"/>
      <c r="BJ100" s="2280"/>
      <c r="BK100" s="1208"/>
      <c r="BL100" s="1208"/>
      <c r="BM100" s="1208"/>
      <c r="BN100" s="1208"/>
      <c r="BO100" s="1208"/>
      <c r="BP100" s="1208"/>
      <c r="BQ100" s="1208"/>
      <c r="BR100" s="1208"/>
      <c r="BS100" s="1208">
        <v>0.02750344802817746</v>
      </c>
      <c r="BT100" s="1208">
        <v>0.02750344802817746</v>
      </c>
      <c r="BU100" s="1208">
        <v>0.02750344802817746</v>
      </c>
      <c r="BV100" s="1208">
        <v>0.02750344802817746</v>
      </c>
      <c r="BW100" s="531"/>
      <c r="BX100" s="205"/>
      <c r="BY100" s="205"/>
      <c r="BZ100" s="205"/>
      <c r="CC100" s="241"/>
      <c r="CD100" s="241"/>
      <c r="CE100" s="241"/>
      <c r="CF100" s="241"/>
      <c r="CG100" s="241"/>
      <c r="CH100" s="241"/>
      <c r="CI100" s="241"/>
      <c r="CJ100" s="241"/>
      <c r="CK100" s="241"/>
    </row>
    <row r="101" spans="1:89" ht="14.25">
      <c r="A101" s="205"/>
      <c r="B101" s="205"/>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531"/>
      <c r="AT101" s="531"/>
      <c r="AU101" s="539"/>
      <c r="AV101" s="2280"/>
      <c r="AW101" s="1208"/>
      <c r="AX101" s="1208"/>
      <c r="AY101" s="1208"/>
      <c r="AZ101" s="1208"/>
      <c r="BA101" s="1208"/>
      <c r="BB101" s="1208"/>
      <c r="BC101" s="1208"/>
      <c r="BD101" s="1208"/>
      <c r="BE101" s="1208">
        <v>0.060389456736610156</v>
      </c>
      <c r="BF101" s="1208">
        <v>0.060389456736610156</v>
      </c>
      <c r="BG101" s="1208">
        <v>0.060389456736610156</v>
      </c>
      <c r="BH101" s="1208">
        <v>0.060389456736610156</v>
      </c>
      <c r="BI101" s="539"/>
      <c r="BJ101" s="2280"/>
      <c r="BK101" s="1208"/>
      <c r="BL101" s="1208"/>
      <c r="BM101" s="1208"/>
      <c r="BN101" s="1208"/>
      <c r="BO101" s="1208"/>
      <c r="BP101" s="1208"/>
      <c r="BQ101" s="1208"/>
      <c r="BR101" s="1208"/>
      <c r="BS101" s="1208">
        <v>0.02750344802817746</v>
      </c>
      <c r="BT101" s="1208">
        <v>0.02750344802817746</v>
      </c>
      <c r="BU101" s="1208">
        <v>0.02750344802817746</v>
      </c>
      <c r="BV101" s="1208">
        <v>0.02750344802817746</v>
      </c>
      <c r="BW101" s="531"/>
      <c r="BX101" s="205"/>
      <c r="BY101" s="205"/>
      <c r="BZ101" s="205"/>
      <c r="CC101" s="241"/>
      <c r="CD101" s="241"/>
      <c r="CE101" s="241"/>
      <c r="CF101" s="241"/>
      <c r="CG101" s="241"/>
      <c r="CH101" s="241"/>
      <c r="CI101" s="241"/>
      <c r="CJ101" s="241"/>
      <c r="CK101" s="241"/>
    </row>
    <row r="102" spans="1:89" ht="14.25">
      <c r="A102" s="205"/>
      <c r="B102" s="205"/>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c r="AA102" s="205"/>
      <c r="AB102" s="205"/>
      <c r="AC102" s="205"/>
      <c r="AD102" s="205"/>
      <c r="AE102" s="205"/>
      <c r="AF102" s="205"/>
      <c r="AG102" s="205"/>
      <c r="AH102" s="205"/>
      <c r="AI102" s="205"/>
      <c r="AJ102" s="205"/>
      <c r="AK102" s="205"/>
      <c r="AL102" s="205"/>
      <c r="AM102" s="205"/>
      <c r="AN102" s="205"/>
      <c r="AO102" s="205"/>
      <c r="AP102" s="205"/>
      <c r="AQ102" s="205"/>
      <c r="AR102" s="205"/>
      <c r="AS102" s="531"/>
      <c r="AT102" s="531"/>
      <c r="AU102" s="539"/>
      <c r="AV102" s="2280"/>
      <c r="AW102" s="1208"/>
      <c r="AX102" s="1208"/>
      <c r="AY102" s="1208"/>
      <c r="AZ102" s="1208"/>
      <c r="BA102" s="1208"/>
      <c r="BB102" s="1208"/>
      <c r="BC102" s="1208"/>
      <c r="BD102" s="1208"/>
      <c r="BE102" s="1208">
        <v>0.060389456736610156</v>
      </c>
      <c r="BF102" s="1208">
        <v>0.060389456736610156</v>
      </c>
      <c r="BG102" s="1208">
        <v>0.060389456736610156</v>
      </c>
      <c r="BH102" s="1208">
        <v>0.060389456736610156</v>
      </c>
      <c r="BI102" s="539"/>
      <c r="BJ102" s="2280"/>
      <c r="BK102" s="1208"/>
      <c r="BL102" s="1208"/>
      <c r="BM102" s="1208"/>
      <c r="BN102" s="1208"/>
      <c r="BO102" s="1208"/>
      <c r="BP102" s="1208"/>
      <c r="BQ102" s="1208"/>
      <c r="BR102" s="1208"/>
      <c r="BS102" s="1208">
        <v>0.02750344802817746</v>
      </c>
      <c r="BT102" s="1208">
        <v>0.02750344802817746</v>
      </c>
      <c r="BU102" s="1208">
        <v>0.02750344802817746</v>
      </c>
      <c r="BV102" s="1208">
        <v>0.02750344802817746</v>
      </c>
      <c r="BW102" s="531"/>
      <c r="BX102" s="205"/>
      <c r="BY102" s="205"/>
      <c r="BZ102" s="205"/>
      <c r="CC102" s="241"/>
      <c r="CD102" s="241"/>
      <c r="CE102" s="241"/>
      <c r="CF102" s="241"/>
      <c r="CG102" s="241"/>
      <c r="CH102" s="241"/>
      <c r="CI102" s="241"/>
      <c r="CJ102" s="241"/>
      <c r="CK102" s="241"/>
    </row>
    <row r="103" spans="1:89" ht="14.25">
      <c r="A103" s="205"/>
      <c r="B103" s="205"/>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531"/>
      <c r="AT103" s="531"/>
      <c r="AU103" s="539"/>
      <c r="AV103" s="2280"/>
      <c r="AW103" s="1208"/>
      <c r="AX103" s="1208"/>
      <c r="AY103" s="1208"/>
      <c r="AZ103" s="1208"/>
      <c r="BA103" s="1208"/>
      <c r="BB103" s="1208"/>
      <c r="BC103" s="1208"/>
      <c r="BD103" s="1208"/>
      <c r="BE103" s="1208">
        <v>0.060389456736610156</v>
      </c>
      <c r="BF103" s="1208">
        <v>0.060389456736610156</v>
      </c>
      <c r="BG103" s="1208">
        <v>0.060389456736610156</v>
      </c>
      <c r="BH103" s="1208">
        <v>0.060389456736610156</v>
      </c>
      <c r="BI103" s="539"/>
      <c r="BJ103" s="2280"/>
      <c r="BK103" s="1208"/>
      <c r="BL103" s="1208"/>
      <c r="BM103" s="1208"/>
      <c r="BN103" s="1208"/>
      <c r="BO103" s="1208"/>
      <c r="BP103" s="1208"/>
      <c r="BQ103" s="1208"/>
      <c r="BR103" s="1208"/>
      <c r="BS103" s="1208">
        <v>0.02750344802817746</v>
      </c>
      <c r="BT103" s="1208">
        <v>0.02750344802817746</v>
      </c>
      <c r="BU103" s="1208">
        <v>0.02750344802817746</v>
      </c>
      <c r="BV103" s="1208">
        <v>0.02750344802817746</v>
      </c>
      <c r="BW103" s="531"/>
      <c r="BX103" s="205"/>
      <c r="BY103" s="205"/>
      <c r="BZ103" s="205"/>
      <c r="CC103" s="241"/>
      <c r="CD103" s="241"/>
      <c r="CE103" s="241"/>
      <c r="CF103" s="241"/>
      <c r="CG103" s="241"/>
      <c r="CH103" s="241"/>
      <c r="CI103" s="241"/>
      <c r="CJ103" s="241"/>
      <c r="CK103" s="241"/>
    </row>
    <row r="104" spans="1:89" ht="14.25">
      <c r="A104" s="205"/>
      <c r="B104" s="205"/>
      <c r="C104" s="205"/>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c r="AA104" s="205"/>
      <c r="AB104" s="205"/>
      <c r="AC104" s="205"/>
      <c r="AD104" s="205"/>
      <c r="AE104" s="205"/>
      <c r="AF104" s="205"/>
      <c r="AG104" s="205"/>
      <c r="AH104" s="205"/>
      <c r="AI104" s="205"/>
      <c r="AJ104" s="205"/>
      <c r="AK104" s="205"/>
      <c r="AL104" s="205"/>
      <c r="AM104" s="205"/>
      <c r="AN104" s="205"/>
      <c r="AO104" s="205"/>
      <c r="AP104" s="205"/>
      <c r="AQ104" s="205"/>
      <c r="AR104" s="205"/>
      <c r="AS104" s="531"/>
      <c r="AT104" s="531"/>
      <c r="AU104" s="539"/>
      <c r="AV104" s="2280"/>
      <c r="AW104" s="1208"/>
      <c r="AX104" s="1208"/>
      <c r="AY104" s="1208"/>
      <c r="AZ104" s="1208"/>
      <c r="BA104" s="1208"/>
      <c r="BB104" s="1208"/>
      <c r="BC104" s="1208"/>
      <c r="BD104" s="1208"/>
      <c r="BE104" s="1208">
        <v>0.060389456736610156</v>
      </c>
      <c r="BF104" s="1208">
        <v>0.060389456736610156</v>
      </c>
      <c r="BG104" s="1208">
        <v>0.060389456736610156</v>
      </c>
      <c r="BH104" s="1208">
        <v>0.060389456736610156</v>
      </c>
      <c r="BI104" s="539"/>
      <c r="BJ104" s="2280"/>
      <c r="BK104" s="1208"/>
      <c r="BL104" s="1208"/>
      <c r="BM104" s="1208"/>
      <c r="BN104" s="1208"/>
      <c r="BO104" s="1208"/>
      <c r="BP104" s="1208"/>
      <c r="BQ104" s="1208"/>
      <c r="BR104" s="1208"/>
      <c r="BS104" s="1208">
        <v>0.02750344802817746</v>
      </c>
      <c r="BT104" s="1208">
        <v>0.02750344802817746</v>
      </c>
      <c r="BU104" s="1208">
        <v>0.02750344802817746</v>
      </c>
      <c r="BV104" s="1208">
        <v>0.02750344802817746</v>
      </c>
      <c r="BW104" s="531"/>
      <c r="BX104" s="205"/>
      <c r="BY104" s="205"/>
      <c r="BZ104" s="205"/>
      <c r="CC104" s="241"/>
      <c r="CD104" s="241"/>
      <c r="CE104" s="241"/>
      <c r="CF104" s="241"/>
      <c r="CG104" s="241"/>
      <c r="CH104" s="241"/>
      <c r="CI104" s="241"/>
      <c r="CJ104" s="241"/>
      <c r="CK104" s="241"/>
    </row>
    <row r="105" spans="1:89" ht="14.25">
      <c r="A105" s="205"/>
      <c r="B105" s="205"/>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c r="AG105" s="205"/>
      <c r="AH105" s="205"/>
      <c r="AI105" s="205"/>
      <c r="AJ105" s="205"/>
      <c r="AK105" s="205"/>
      <c r="AL105" s="205"/>
      <c r="AM105" s="205"/>
      <c r="AN105" s="205"/>
      <c r="AO105" s="205"/>
      <c r="AP105" s="205"/>
      <c r="AQ105" s="205"/>
      <c r="AR105" s="205"/>
      <c r="AS105" s="531"/>
      <c r="AT105" s="531"/>
      <c r="AU105" s="539"/>
      <c r="AV105" s="2280"/>
      <c r="AW105" s="1208"/>
      <c r="AX105" s="1208"/>
      <c r="AY105" s="1208">
        <v>0.076950889716522308</v>
      </c>
      <c r="AZ105" s="1208">
        <v>0.076950889716522308</v>
      </c>
      <c r="BA105" s="1208">
        <v>0.076950889716522308</v>
      </c>
      <c r="BB105" s="1208">
        <v>0.076950889716522308</v>
      </c>
      <c r="BC105" s="1208">
        <v>0.076950889716522308</v>
      </c>
      <c r="BD105" s="1208">
        <v>0.017001222042298297</v>
      </c>
      <c r="BE105" s="1208">
        <v>0.017001222042298297</v>
      </c>
      <c r="BF105" s="1208">
        <v>0.017001222042298297</v>
      </c>
      <c r="BG105" s="1208">
        <v>0.017001222042298297</v>
      </c>
      <c r="BH105" s="1208">
        <v>0.017001222042298297</v>
      </c>
      <c r="BI105" s="539"/>
      <c r="BJ105" s="2280"/>
      <c r="BK105" s="1208"/>
      <c r="BL105" s="1208"/>
      <c r="BM105" s="1208">
        <v>-0.034655265372347782</v>
      </c>
      <c r="BN105" s="1208">
        <v>-0.034655265372347782</v>
      </c>
      <c r="BO105" s="1208">
        <v>-0.034655265372347782</v>
      </c>
      <c r="BP105" s="1208">
        <v>-0.034655265372347782</v>
      </c>
      <c r="BQ105" s="1208">
        <v>-0.034655265372347782</v>
      </c>
      <c r="BR105" s="1208">
        <v>-0.063195974209079409</v>
      </c>
      <c r="BS105" s="1208">
        <v>-0.063195974209079409</v>
      </c>
      <c r="BT105" s="1208">
        <v>-0.063195974209079409</v>
      </c>
      <c r="BU105" s="1208">
        <v>-0.063195974209079409</v>
      </c>
      <c r="BV105" s="1208">
        <v>-0.063195974209079409</v>
      </c>
      <c r="BW105" s="531"/>
      <c r="BX105" s="205"/>
      <c r="BY105" s="205"/>
      <c r="BZ105" s="205"/>
      <c r="CC105" s="241"/>
      <c r="CD105" s="241"/>
      <c r="CE105" s="241"/>
      <c r="CF105" s="241"/>
      <c r="CG105" s="241"/>
      <c r="CH105" s="241"/>
      <c r="CI105" s="241"/>
      <c r="CJ105" s="241"/>
      <c r="CK105" s="241"/>
    </row>
    <row r="106" spans="1:89" ht="14.25">
      <c r="A106" s="205"/>
      <c r="B106" s="205"/>
      <c r="C106" s="205"/>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c r="AA106" s="205"/>
      <c r="AB106" s="205"/>
      <c r="AC106" s="205"/>
      <c r="AD106" s="205"/>
      <c r="AE106" s="205"/>
      <c r="AF106" s="205"/>
      <c r="AG106" s="205"/>
      <c r="AH106" s="205"/>
      <c r="AI106" s="205"/>
      <c r="AJ106" s="205"/>
      <c r="AK106" s="205"/>
      <c r="AL106" s="205"/>
      <c r="AM106" s="205"/>
      <c r="AN106" s="205"/>
      <c r="AO106" s="205"/>
      <c r="AP106" s="205"/>
      <c r="AQ106" s="205"/>
      <c r="AR106" s="205"/>
      <c r="AS106" s="531"/>
      <c r="AT106" s="531"/>
      <c r="AU106" s="539"/>
      <c r="AV106" s="2280"/>
      <c r="AW106" s="1208"/>
      <c r="AX106" s="1208"/>
      <c r="AY106" s="1208">
        <v>0.076950889716522308</v>
      </c>
      <c r="AZ106" s="1208">
        <v>0.076950889716522308</v>
      </c>
      <c r="BA106" s="1208">
        <v>0.076950889716522308</v>
      </c>
      <c r="BB106" s="1208">
        <v>0.076950889716522308</v>
      </c>
      <c r="BC106" s="1208">
        <v>0.076950889716522308</v>
      </c>
      <c r="BD106" s="1208">
        <v>0.017001222042298297</v>
      </c>
      <c r="BE106" s="1208">
        <v>0.017001222042298297</v>
      </c>
      <c r="BF106" s="1208">
        <v>0.017001222042298297</v>
      </c>
      <c r="BG106" s="1208">
        <v>0.017001222042298297</v>
      </c>
      <c r="BH106" s="1208">
        <v>0.017001222042298297</v>
      </c>
      <c r="BI106" s="539"/>
      <c r="BJ106" s="2280"/>
      <c r="BK106" s="1208"/>
      <c r="BL106" s="1208"/>
      <c r="BM106" s="1208">
        <v>-0.034655265372347782</v>
      </c>
      <c r="BN106" s="1208">
        <v>-0.034655265372347782</v>
      </c>
      <c r="BO106" s="1208">
        <v>-0.034655265372347782</v>
      </c>
      <c r="BP106" s="1208">
        <v>-0.034655265372347782</v>
      </c>
      <c r="BQ106" s="1208">
        <v>-0.034655265372347782</v>
      </c>
      <c r="BR106" s="1208">
        <v>-0.063195974209079409</v>
      </c>
      <c r="BS106" s="1208">
        <v>-0.063195974209079409</v>
      </c>
      <c r="BT106" s="1208">
        <v>-0.063195974209079409</v>
      </c>
      <c r="BU106" s="1208">
        <v>-0.063195974209079409</v>
      </c>
      <c r="BV106" s="1208">
        <v>-0.063195974209079409</v>
      </c>
      <c r="BW106" s="531"/>
      <c r="BX106" s="205"/>
      <c r="BY106" s="205"/>
      <c r="BZ106" s="205"/>
      <c r="CC106" s="241"/>
      <c r="CD106" s="241"/>
      <c r="CE106" s="241"/>
      <c r="CF106" s="241"/>
      <c r="CG106" s="241"/>
      <c r="CH106" s="241"/>
      <c r="CI106" s="241"/>
      <c r="CJ106" s="241"/>
      <c r="CK106" s="241"/>
    </row>
    <row r="107" spans="1:89" ht="14.25">
      <c r="A107" s="205"/>
      <c r="B107" s="205"/>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c r="AA107" s="205"/>
      <c r="AB107" s="205"/>
      <c r="AC107" s="205"/>
      <c r="AD107" s="205"/>
      <c r="AE107" s="205"/>
      <c r="AF107" s="205"/>
      <c r="AG107" s="205"/>
      <c r="AH107" s="205"/>
      <c r="AI107" s="205"/>
      <c r="AJ107" s="205"/>
      <c r="AK107" s="205"/>
      <c r="AL107" s="205"/>
      <c r="AM107" s="205"/>
      <c r="AN107" s="205"/>
      <c r="AO107" s="205"/>
      <c r="AP107" s="205"/>
      <c r="AQ107" s="205"/>
      <c r="AR107" s="205"/>
      <c r="AS107" s="531"/>
      <c r="AT107" s="531"/>
      <c r="AU107" s="539"/>
      <c r="AV107" s="2280"/>
      <c r="AW107" s="1208"/>
      <c r="AX107" s="1208"/>
      <c r="AY107" s="1208">
        <v>0.076950889716522308</v>
      </c>
      <c r="AZ107" s="1208">
        <v>0.076950889716522308</v>
      </c>
      <c r="BA107" s="1208">
        <v>0.076950889716522308</v>
      </c>
      <c r="BB107" s="1208">
        <v>0.076950889716522308</v>
      </c>
      <c r="BC107" s="1208">
        <v>0.076950889716522308</v>
      </c>
      <c r="BD107" s="1208">
        <v>0.017001222042298297</v>
      </c>
      <c r="BE107" s="1208">
        <v>0.017001222042298297</v>
      </c>
      <c r="BF107" s="1208">
        <v>0.017001222042298297</v>
      </c>
      <c r="BG107" s="1208">
        <v>0.017001222042298297</v>
      </c>
      <c r="BH107" s="1208">
        <v>0.017001222042298297</v>
      </c>
      <c r="BI107" s="539"/>
      <c r="BJ107" s="2280"/>
      <c r="BK107" s="1208"/>
      <c r="BL107" s="1208"/>
      <c r="BM107" s="1208">
        <v>-0.034655265372347782</v>
      </c>
      <c r="BN107" s="1208">
        <v>-0.034655265372347782</v>
      </c>
      <c r="BO107" s="1208">
        <v>-0.034655265372347782</v>
      </c>
      <c r="BP107" s="1208">
        <v>-0.034655265372347782</v>
      </c>
      <c r="BQ107" s="1208">
        <v>-0.034655265372347782</v>
      </c>
      <c r="BR107" s="1208">
        <v>-0.063195974209079409</v>
      </c>
      <c r="BS107" s="1208">
        <v>-0.063195974209079409</v>
      </c>
      <c r="BT107" s="1208">
        <v>-0.063195974209079409</v>
      </c>
      <c r="BU107" s="1208">
        <v>-0.063195974209079409</v>
      </c>
      <c r="BV107" s="1208">
        <v>-0.063195974209079409</v>
      </c>
      <c r="BW107" s="531"/>
      <c r="BX107" s="205"/>
      <c r="BY107" s="205"/>
      <c r="BZ107" s="205"/>
      <c r="CC107" s="241"/>
      <c r="CD107" s="241"/>
      <c r="CE107" s="241"/>
      <c r="CF107" s="241"/>
      <c r="CG107" s="241"/>
      <c r="CH107" s="241"/>
      <c r="CI107" s="241"/>
      <c r="CJ107" s="241"/>
      <c r="CK107" s="241"/>
    </row>
    <row r="108" spans="1:89" ht="14.25">
      <c r="A108" s="205"/>
      <c r="B108" s="205"/>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c r="AA108" s="205"/>
      <c r="AB108" s="205"/>
      <c r="AC108" s="205"/>
      <c r="AD108" s="205"/>
      <c r="AE108" s="205"/>
      <c r="AF108" s="205"/>
      <c r="AG108" s="205"/>
      <c r="AH108" s="205"/>
      <c r="AI108" s="205"/>
      <c r="AJ108" s="205"/>
      <c r="AK108" s="205"/>
      <c r="AL108" s="205"/>
      <c r="AM108" s="205"/>
      <c r="AN108" s="205"/>
      <c r="AO108" s="205"/>
      <c r="AP108" s="205"/>
      <c r="AQ108" s="205"/>
      <c r="AR108" s="205"/>
      <c r="AS108" s="531"/>
      <c r="AT108" s="531"/>
      <c r="AU108" s="539"/>
      <c r="AV108" s="2280"/>
      <c r="AW108" s="1208"/>
      <c r="AX108" s="1208"/>
      <c r="AY108" s="1208">
        <v>0.076950889716522308</v>
      </c>
      <c r="AZ108" s="1208">
        <v>0.076950889716522308</v>
      </c>
      <c r="BA108" s="1208">
        <v>0.076950889716522308</v>
      </c>
      <c r="BB108" s="1208">
        <v>0.076950889716522308</v>
      </c>
      <c r="BC108" s="1208">
        <v>0.076950889716522308</v>
      </c>
      <c r="BD108" s="1208">
        <v>0.017001222042298297</v>
      </c>
      <c r="BE108" s="1208">
        <v>0.017001222042298297</v>
      </c>
      <c r="BF108" s="1208">
        <v>0.017001222042298297</v>
      </c>
      <c r="BG108" s="1208">
        <v>0.017001222042298297</v>
      </c>
      <c r="BH108" s="1208">
        <v>0.017001222042298297</v>
      </c>
      <c r="BI108" s="539"/>
      <c r="BJ108" s="2280"/>
      <c r="BK108" s="1208"/>
      <c r="BL108" s="1208"/>
      <c r="BM108" s="1208">
        <v>-0.034655265372347782</v>
      </c>
      <c r="BN108" s="1208">
        <v>-0.034655265372347782</v>
      </c>
      <c r="BO108" s="1208">
        <v>-0.034655265372347782</v>
      </c>
      <c r="BP108" s="1208">
        <v>-0.034655265372347782</v>
      </c>
      <c r="BQ108" s="1208">
        <v>-0.034655265372347782</v>
      </c>
      <c r="BR108" s="1208">
        <v>-0.063195974209079409</v>
      </c>
      <c r="BS108" s="1208">
        <v>-0.063195974209079409</v>
      </c>
      <c r="BT108" s="1208">
        <v>-0.063195974209079409</v>
      </c>
      <c r="BU108" s="1208">
        <v>-0.063195974209079409</v>
      </c>
      <c r="BV108" s="1208">
        <v>-0.063195974209079409</v>
      </c>
      <c r="BW108" s="531"/>
      <c r="BX108" s="205"/>
      <c r="BY108" s="205"/>
      <c r="BZ108" s="205"/>
      <c r="CC108" s="241"/>
      <c r="CD108" s="241"/>
      <c r="CE108" s="241"/>
      <c r="CF108" s="241"/>
      <c r="CG108" s="241"/>
      <c r="CH108" s="241"/>
      <c r="CI108" s="241"/>
      <c r="CJ108" s="241"/>
      <c r="CK108" s="241"/>
    </row>
    <row r="109" spans="1:89" ht="14.25">
      <c r="A109" s="205"/>
      <c r="B109" s="205"/>
      <c r="C109" s="205"/>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5"/>
      <c r="AA109" s="205"/>
      <c r="AB109" s="205"/>
      <c r="AC109" s="205"/>
      <c r="AD109" s="205"/>
      <c r="AE109" s="205"/>
      <c r="AF109" s="205"/>
      <c r="AG109" s="205"/>
      <c r="AH109" s="205"/>
      <c r="AI109" s="205"/>
      <c r="AJ109" s="205"/>
      <c r="AK109" s="205"/>
      <c r="AL109" s="205"/>
      <c r="AM109" s="205"/>
      <c r="AN109" s="205"/>
      <c r="AO109" s="205"/>
      <c r="AP109" s="205"/>
      <c r="AQ109" s="205"/>
      <c r="AR109" s="205"/>
      <c r="AS109" s="531"/>
      <c r="AT109" s="531"/>
      <c r="AU109" s="539"/>
      <c r="AV109" s="2280"/>
      <c r="AW109" s="1208"/>
      <c r="AX109" s="1208"/>
      <c r="AY109" s="1208">
        <v>0.076950889716522308</v>
      </c>
      <c r="AZ109" s="1208">
        <v>0.076950889716522308</v>
      </c>
      <c r="BA109" s="1208">
        <v>0.076950889716522308</v>
      </c>
      <c r="BB109" s="1208">
        <v>0.076950889716522308</v>
      </c>
      <c r="BC109" s="1208">
        <v>0.076950889716522308</v>
      </c>
      <c r="BD109" s="1208">
        <v>0.017001222042298297</v>
      </c>
      <c r="BE109" s="1208">
        <v>0.017001222042298297</v>
      </c>
      <c r="BF109" s="1208">
        <v>0.017001222042298297</v>
      </c>
      <c r="BG109" s="1208">
        <v>0.017001222042298297</v>
      </c>
      <c r="BH109" s="1208">
        <v>0.017001222042298297</v>
      </c>
      <c r="BI109" s="539"/>
      <c r="BJ109" s="2280"/>
      <c r="BK109" s="1208"/>
      <c r="BL109" s="1208"/>
      <c r="BM109" s="1208">
        <v>-0.034655265372347782</v>
      </c>
      <c r="BN109" s="1208">
        <v>-0.034655265372347782</v>
      </c>
      <c r="BO109" s="1208">
        <v>-0.034655265372347782</v>
      </c>
      <c r="BP109" s="1208">
        <v>-0.034655265372347782</v>
      </c>
      <c r="BQ109" s="1208">
        <v>-0.034655265372347782</v>
      </c>
      <c r="BR109" s="1208">
        <v>-0.063195974209079409</v>
      </c>
      <c r="BS109" s="1208">
        <v>-0.063195974209079409</v>
      </c>
      <c r="BT109" s="1208">
        <v>-0.063195974209079409</v>
      </c>
      <c r="BU109" s="1208">
        <v>-0.063195974209079409</v>
      </c>
      <c r="BV109" s="1208">
        <v>-0.063195974209079409</v>
      </c>
      <c r="BW109" s="531"/>
      <c r="BX109" s="205"/>
      <c r="BY109" s="205"/>
      <c r="BZ109" s="205"/>
      <c r="CC109" s="241"/>
      <c r="CD109" s="241"/>
      <c r="CE109" s="241"/>
      <c r="CF109" s="241"/>
      <c r="CG109" s="241"/>
      <c r="CH109" s="241"/>
      <c r="CI109" s="241"/>
      <c r="CJ109" s="241"/>
      <c r="CK109" s="241"/>
    </row>
    <row r="110" spans="1:89" ht="14.25">
      <c r="A110" s="205"/>
      <c r="B110" s="205"/>
      <c r="C110" s="205"/>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5"/>
      <c r="AA110" s="205"/>
      <c r="AB110" s="205"/>
      <c r="AC110" s="205"/>
      <c r="AD110" s="205"/>
      <c r="AE110" s="205"/>
      <c r="AF110" s="205"/>
      <c r="AG110" s="205"/>
      <c r="AH110" s="205"/>
      <c r="AI110" s="205"/>
      <c r="AJ110" s="205"/>
      <c r="AK110" s="205"/>
      <c r="AL110" s="205"/>
      <c r="AM110" s="205"/>
      <c r="AN110" s="205"/>
      <c r="AO110" s="205"/>
      <c r="AP110" s="205"/>
      <c r="AQ110" s="205"/>
      <c r="AR110" s="205"/>
      <c r="AS110" s="531"/>
      <c r="AT110" s="531"/>
      <c r="AU110" s="539"/>
      <c r="AV110" s="2280"/>
      <c r="AW110" s="1208"/>
      <c r="AX110" s="1208"/>
      <c r="AY110" s="1208">
        <v>0.076950889716522308</v>
      </c>
      <c r="AZ110" s="1208">
        <v>0.076950889716522308</v>
      </c>
      <c r="BA110" s="1208">
        <v>0.076950889716522308</v>
      </c>
      <c r="BB110" s="1208">
        <v>0.076950889716522308</v>
      </c>
      <c r="BC110" s="1208">
        <v>0.076950889716522308</v>
      </c>
      <c r="BD110" s="1208">
        <v>0.017001222042298297</v>
      </c>
      <c r="BE110" s="1208">
        <v>0.017001222042298297</v>
      </c>
      <c r="BF110" s="1208">
        <v>0.017001222042298297</v>
      </c>
      <c r="BG110" s="1208">
        <v>0.017001222042298297</v>
      </c>
      <c r="BH110" s="1208">
        <v>0.017001222042298297</v>
      </c>
      <c r="BI110" s="539"/>
      <c r="BJ110" s="2280"/>
      <c r="BK110" s="1208"/>
      <c r="BL110" s="1208"/>
      <c r="BM110" s="1208">
        <v>-0.034655265372347782</v>
      </c>
      <c r="BN110" s="1208">
        <v>-0.034655265372347782</v>
      </c>
      <c r="BO110" s="1208">
        <v>-0.034655265372347782</v>
      </c>
      <c r="BP110" s="1208">
        <v>-0.034655265372347782</v>
      </c>
      <c r="BQ110" s="1208">
        <v>-0.034655265372347782</v>
      </c>
      <c r="BR110" s="1208">
        <v>-0.063195974209079409</v>
      </c>
      <c r="BS110" s="1208">
        <v>-0.063195974209079409</v>
      </c>
      <c r="BT110" s="1208">
        <v>-0.063195974209079409</v>
      </c>
      <c r="BU110" s="1208">
        <v>-0.063195974209079409</v>
      </c>
      <c r="BV110" s="1208">
        <v>-0.063195974209079409</v>
      </c>
      <c r="BW110" s="531"/>
      <c r="BX110" s="205"/>
      <c r="BY110" s="205"/>
      <c r="BZ110" s="205"/>
      <c r="CC110" s="241"/>
      <c r="CD110" s="241"/>
      <c r="CE110" s="241"/>
      <c r="CF110" s="241"/>
      <c r="CG110" s="241"/>
      <c r="CH110" s="241"/>
      <c r="CI110" s="241"/>
      <c r="CJ110" s="241"/>
      <c r="CK110" s="241"/>
    </row>
    <row r="111" spans="1:89" ht="14.25">
      <c r="A111" s="205"/>
      <c r="B111" s="205"/>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c r="AA111" s="205"/>
      <c r="AB111" s="205"/>
      <c r="AC111" s="205"/>
      <c r="AD111" s="205"/>
      <c r="AE111" s="205"/>
      <c r="AF111" s="205"/>
      <c r="AG111" s="205"/>
      <c r="AH111" s="205"/>
      <c r="AI111" s="205"/>
      <c r="AJ111" s="205"/>
      <c r="AK111" s="205"/>
      <c r="AL111" s="205"/>
      <c r="AM111" s="205"/>
      <c r="AN111" s="205"/>
      <c r="AO111" s="205"/>
      <c r="AP111" s="205"/>
      <c r="AQ111" s="205"/>
      <c r="AR111" s="205"/>
      <c r="AS111" s="531"/>
      <c r="AT111" s="531"/>
      <c r="AU111" s="539"/>
      <c r="AV111" s="539"/>
      <c r="AW111" s="1208">
        <v>0.20362984642623189</v>
      </c>
      <c r="AX111" s="1208">
        <v>0.20362984642623189</v>
      </c>
      <c r="AY111" s="1208">
        <v>0.20362984642623189</v>
      </c>
      <c r="AZ111" s="1208">
        <v>0.20362984642623189</v>
      </c>
      <c r="BA111" s="1208">
        <v>0.20362984642623189</v>
      </c>
      <c r="BB111" s="1208"/>
      <c r="BC111" s="1208"/>
      <c r="BD111" s="1208">
        <v>0.057420466133326402</v>
      </c>
      <c r="BE111" s="1208">
        <v>0.057420466133326402</v>
      </c>
      <c r="BF111" s="1208">
        <v>0.057420466133326402</v>
      </c>
      <c r="BG111" s="1208">
        <v>0.057420466133326402</v>
      </c>
      <c r="BH111" s="1208">
        <v>0.057420466133326402</v>
      </c>
      <c r="BI111" s="539"/>
      <c r="BJ111" s="539"/>
      <c r="BK111" s="1208">
        <v>0.08057020812503296</v>
      </c>
      <c r="BL111" s="1208">
        <v>0.08057020812503296</v>
      </c>
      <c r="BM111" s="1208">
        <v>0.08057020812503296</v>
      </c>
      <c r="BN111" s="1208">
        <v>0.08057020812503296</v>
      </c>
      <c r="BO111" s="1208">
        <v>0.08057020812503296</v>
      </c>
      <c r="BP111" s="1208"/>
      <c r="BQ111" s="1208"/>
      <c r="BR111" s="1208">
        <v>0.018049069680070993</v>
      </c>
      <c r="BS111" s="1208">
        <v>0.018049069680070993</v>
      </c>
      <c r="BT111" s="1208">
        <v>0.018049069680070993</v>
      </c>
      <c r="BU111" s="1208">
        <v>0.018049069680070993</v>
      </c>
      <c r="BV111" s="1208">
        <v>0.018049069680070993</v>
      </c>
      <c r="BW111" s="531"/>
      <c r="BX111" s="205"/>
      <c r="BY111" s="205"/>
      <c r="BZ111" s="205"/>
      <c r="CC111" s="241"/>
      <c r="CD111" s="241"/>
      <c r="CE111" s="241"/>
      <c r="CF111" s="241"/>
      <c r="CG111" s="241"/>
      <c r="CH111" s="241"/>
      <c r="CI111" s="241"/>
      <c r="CJ111" s="241"/>
      <c r="CK111" s="241"/>
    </row>
    <row r="112" spans="1:89" ht="14.25">
      <c r="A112" s="205"/>
      <c r="B112" s="205"/>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c r="AA112" s="205"/>
      <c r="AB112" s="205"/>
      <c r="AC112" s="205"/>
      <c r="AD112" s="205"/>
      <c r="AE112" s="205"/>
      <c r="AF112" s="205"/>
      <c r="AG112" s="205"/>
      <c r="AH112" s="205"/>
      <c r="AI112" s="205"/>
      <c r="AJ112" s="205"/>
      <c r="AK112" s="205"/>
      <c r="AL112" s="205"/>
      <c r="AM112" s="205"/>
      <c r="AN112" s="205"/>
      <c r="AO112" s="205"/>
      <c r="AP112" s="205"/>
      <c r="AQ112" s="205"/>
      <c r="AR112" s="205"/>
      <c r="AS112" s="531"/>
      <c r="AT112" s="531"/>
      <c r="AU112" s="539"/>
      <c r="AV112" s="539"/>
      <c r="AW112" s="1208">
        <v>0.20362984642623189</v>
      </c>
      <c r="AX112" s="1208">
        <v>0.20362984642623189</v>
      </c>
      <c r="AY112" s="1208">
        <v>0.20362984642623189</v>
      </c>
      <c r="AZ112" s="1208">
        <v>0.20362984642623189</v>
      </c>
      <c r="BA112" s="1208">
        <v>0.20362984642623189</v>
      </c>
      <c r="BB112" s="1208"/>
      <c r="BC112" s="1208"/>
      <c r="BD112" s="1208">
        <v>0.057420466133326402</v>
      </c>
      <c r="BE112" s="1208">
        <v>0.057420466133326402</v>
      </c>
      <c r="BF112" s="1208">
        <v>0.057420466133326402</v>
      </c>
      <c r="BG112" s="1208">
        <v>0.057420466133326402</v>
      </c>
      <c r="BH112" s="1208">
        <v>0.057420466133326402</v>
      </c>
      <c r="BI112" s="539"/>
      <c r="BJ112" s="539"/>
      <c r="BK112" s="1208">
        <v>0.08057020812503296</v>
      </c>
      <c r="BL112" s="1208">
        <v>0.08057020812503296</v>
      </c>
      <c r="BM112" s="1208">
        <v>0.08057020812503296</v>
      </c>
      <c r="BN112" s="1208">
        <v>0.08057020812503296</v>
      </c>
      <c r="BO112" s="1208">
        <v>0.08057020812503296</v>
      </c>
      <c r="BP112" s="1208"/>
      <c r="BQ112" s="1208"/>
      <c r="BR112" s="1208">
        <v>0.018049069680070993</v>
      </c>
      <c r="BS112" s="1208">
        <v>0.018049069680070993</v>
      </c>
      <c r="BT112" s="1208">
        <v>0.018049069680070993</v>
      </c>
      <c r="BU112" s="1208">
        <v>0.018049069680070993</v>
      </c>
      <c r="BV112" s="1208">
        <v>0.018049069680070993</v>
      </c>
      <c r="BW112" s="531"/>
      <c r="BX112" s="205"/>
      <c r="BY112" s="205"/>
      <c r="BZ112" s="205"/>
      <c r="CC112" s="241"/>
      <c r="CD112" s="241"/>
      <c r="CE112" s="241"/>
      <c r="CF112" s="241"/>
      <c r="CG112" s="241"/>
      <c r="CH112" s="241"/>
      <c r="CI112" s="241"/>
      <c r="CJ112" s="241"/>
      <c r="CK112" s="241"/>
    </row>
    <row r="113" spans="1:89" ht="14.25">
      <c r="A113" s="205"/>
      <c r="B113" s="205"/>
      <c r="C113" s="205"/>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5"/>
      <c r="AA113" s="205"/>
      <c r="AB113" s="205"/>
      <c r="AC113" s="205"/>
      <c r="AD113" s="205"/>
      <c r="AE113" s="205"/>
      <c r="AF113" s="205"/>
      <c r="AG113" s="205"/>
      <c r="AH113" s="205"/>
      <c r="AI113" s="205"/>
      <c r="AJ113" s="205"/>
      <c r="AK113" s="205"/>
      <c r="AL113" s="205"/>
      <c r="AM113" s="205"/>
      <c r="AN113" s="205"/>
      <c r="AO113" s="205"/>
      <c r="AP113" s="205"/>
      <c r="AQ113" s="205"/>
      <c r="AR113" s="205"/>
      <c r="AS113" s="531"/>
      <c r="AT113" s="531"/>
      <c r="AU113" s="539"/>
      <c r="AV113" s="539"/>
      <c r="AW113" s="1208">
        <v>0.20362984642623189</v>
      </c>
      <c r="AX113" s="1208">
        <v>0.20362984642623189</v>
      </c>
      <c r="AY113" s="1208">
        <v>0.20362984642623189</v>
      </c>
      <c r="AZ113" s="1208">
        <v>0.20362984642623189</v>
      </c>
      <c r="BA113" s="1208">
        <v>0.20362984642623189</v>
      </c>
      <c r="BB113" s="1208"/>
      <c r="BC113" s="1208"/>
      <c r="BD113" s="1208">
        <v>0.057420466133326402</v>
      </c>
      <c r="BE113" s="1208">
        <v>0.057420466133326402</v>
      </c>
      <c r="BF113" s="1208">
        <v>0.057420466133326402</v>
      </c>
      <c r="BG113" s="1208">
        <v>0.057420466133326402</v>
      </c>
      <c r="BH113" s="1208">
        <v>0.057420466133326402</v>
      </c>
      <c r="BI113" s="539"/>
      <c r="BJ113" s="539"/>
      <c r="BK113" s="1208">
        <v>0.08057020812503296</v>
      </c>
      <c r="BL113" s="1208">
        <v>0.08057020812503296</v>
      </c>
      <c r="BM113" s="1208">
        <v>0.08057020812503296</v>
      </c>
      <c r="BN113" s="1208">
        <v>0.08057020812503296</v>
      </c>
      <c r="BO113" s="1208">
        <v>0.08057020812503296</v>
      </c>
      <c r="BP113" s="1208"/>
      <c r="BQ113" s="1208"/>
      <c r="BR113" s="1208">
        <v>0.018049069680070993</v>
      </c>
      <c r="BS113" s="1208">
        <v>0.018049069680070993</v>
      </c>
      <c r="BT113" s="1208">
        <v>0.018049069680070993</v>
      </c>
      <c r="BU113" s="1208">
        <v>0.018049069680070993</v>
      </c>
      <c r="BV113" s="1208">
        <v>0.018049069680070993</v>
      </c>
      <c r="BW113" s="531"/>
      <c r="BX113" s="205"/>
      <c r="BY113" s="205"/>
      <c r="BZ113" s="205"/>
      <c r="CC113" s="241"/>
      <c r="CD113" s="241"/>
      <c r="CE113" s="241"/>
      <c r="CF113" s="241"/>
      <c r="CG113" s="241"/>
      <c r="CH113" s="241"/>
      <c r="CI113" s="241"/>
      <c r="CJ113" s="241"/>
      <c r="CK113" s="241"/>
    </row>
    <row r="114" spans="1:89" ht="14.25">
      <c r="A114" s="205"/>
      <c r="B114" s="205"/>
      <c r="C114" s="205"/>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5"/>
      <c r="AA114" s="205"/>
      <c r="AB114" s="205"/>
      <c r="AC114" s="205"/>
      <c r="AD114" s="205"/>
      <c r="AE114" s="205"/>
      <c r="AF114" s="205"/>
      <c r="AG114" s="205"/>
      <c r="AH114" s="205"/>
      <c r="AI114" s="205"/>
      <c r="AJ114" s="205"/>
      <c r="AK114" s="205"/>
      <c r="AL114" s="205"/>
      <c r="AM114" s="205"/>
      <c r="AN114" s="205"/>
      <c r="AO114" s="205"/>
      <c r="AP114" s="205"/>
      <c r="AQ114" s="205"/>
      <c r="AR114" s="205"/>
      <c r="AS114" s="531"/>
      <c r="AT114" s="531"/>
      <c r="AU114" s="539"/>
      <c r="AV114" s="539"/>
      <c r="AW114" s="1208">
        <v>0.20362984642623189</v>
      </c>
      <c r="AX114" s="1208">
        <v>0.20362984642623189</v>
      </c>
      <c r="AY114" s="1208">
        <v>0.20362984642623189</v>
      </c>
      <c r="AZ114" s="1208">
        <v>0.20362984642623189</v>
      </c>
      <c r="BA114" s="1208">
        <v>0.20362984642623189</v>
      </c>
      <c r="BB114" s="1208"/>
      <c r="BC114" s="1208"/>
      <c r="BD114" s="1208">
        <v>0.057420466133326402</v>
      </c>
      <c r="BE114" s="1208">
        <v>0.057420466133326402</v>
      </c>
      <c r="BF114" s="1208">
        <v>0.057420466133326402</v>
      </c>
      <c r="BG114" s="1208">
        <v>0.057420466133326402</v>
      </c>
      <c r="BH114" s="1208">
        <v>0.057420466133326402</v>
      </c>
      <c r="BI114" s="539"/>
      <c r="BJ114" s="539"/>
      <c r="BK114" s="1208">
        <v>0.08057020812503296</v>
      </c>
      <c r="BL114" s="1208">
        <v>0.08057020812503296</v>
      </c>
      <c r="BM114" s="1208">
        <v>0.08057020812503296</v>
      </c>
      <c r="BN114" s="1208">
        <v>0.08057020812503296</v>
      </c>
      <c r="BO114" s="1208">
        <v>0.08057020812503296</v>
      </c>
      <c r="BP114" s="1208"/>
      <c r="BQ114" s="1208"/>
      <c r="BR114" s="1208">
        <v>0.018049069680070993</v>
      </c>
      <c r="BS114" s="1208">
        <v>0.018049069680070993</v>
      </c>
      <c r="BT114" s="1208">
        <v>0.018049069680070993</v>
      </c>
      <c r="BU114" s="1208">
        <v>0.018049069680070993</v>
      </c>
      <c r="BV114" s="1208">
        <v>0.018049069680070993</v>
      </c>
      <c r="BW114" s="531"/>
      <c r="BX114" s="205"/>
      <c r="BY114" s="205"/>
      <c r="BZ114" s="205"/>
      <c r="CC114" s="241"/>
      <c r="CD114" s="241"/>
      <c r="CE114" s="241"/>
      <c r="CF114" s="241"/>
      <c r="CG114" s="241"/>
      <c r="CH114" s="241"/>
      <c r="CI114" s="241"/>
      <c r="CJ114" s="241"/>
      <c r="CK114" s="241"/>
    </row>
    <row r="115" spans="1:89" ht="14.25">
      <c r="A115" s="205"/>
      <c r="B115" s="205"/>
      <c r="C115" s="205"/>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5"/>
      <c r="AA115" s="205"/>
      <c r="AB115" s="205"/>
      <c r="AC115" s="205"/>
      <c r="AD115" s="205"/>
      <c r="AE115" s="205"/>
      <c r="AF115" s="205"/>
      <c r="AG115" s="205"/>
      <c r="AH115" s="205"/>
      <c r="AI115" s="205"/>
      <c r="AJ115" s="205"/>
      <c r="AK115" s="205"/>
      <c r="AL115" s="205"/>
      <c r="AM115" s="205"/>
      <c r="AN115" s="205"/>
      <c r="AO115" s="205"/>
      <c r="AP115" s="205"/>
      <c r="AQ115" s="205"/>
      <c r="AR115" s="205"/>
      <c r="AS115" s="531"/>
      <c r="AT115" s="531"/>
      <c r="AU115" s="539"/>
      <c r="AV115" s="539"/>
      <c r="AW115" s="1208">
        <v>0.20362984642623189</v>
      </c>
      <c r="AX115" s="1208">
        <v>0.20362984642623189</v>
      </c>
      <c r="AY115" s="1208">
        <v>0.20362984642623189</v>
      </c>
      <c r="AZ115" s="1208">
        <v>0.20362984642623189</v>
      </c>
      <c r="BA115" s="1208">
        <v>0.20362984642623189</v>
      </c>
      <c r="BB115" s="1208"/>
      <c r="BC115" s="1208"/>
      <c r="BD115" s="1208">
        <v>0.057420466133326402</v>
      </c>
      <c r="BE115" s="1208">
        <v>0.057420466133326402</v>
      </c>
      <c r="BF115" s="1208">
        <v>0.057420466133326402</v>
      </c>
      <c r="BG115" s="1208">
        <v>0.057420466133326402</v>
      </c>
      <c r="BH115" s="1208">
        <v>0.057420466133326402</v>
      </c>
      <c r="BI115" s="539"/>
      <c r="BJ115" s="539"/>
      <c r="BK115" s="1208">
        <v>0.08057020812503296</v>
      </c>
      <c r="BL115" s="1208">
        <v>0.08057020812503296</v>
      </c>
      <c r="BM115" s="1208">
        <v>0.08057020812503296</v>
      </c>
      <c r="BN115" s="1208">
        <v>0.08057020812503296</v>
      </c>
      <c r="BO115" s="1208">
        <v>0.08057020812503296</v>
      </c>
      <c r="BP115" s="1208"/>
      <c r="BQ115" s="1208"/>
      <c r="BR115" s="1208">
        <v>0.018049069680070993</v>
      </c>
      <c r="BS115" s="1208">
        <v>0.018049069680070993</v>
      </c>
      <c r="BT115" s="1208">
        <v>0.018049069680070993</v>
      </c>
      <c r="BU115" s="1208">
        <v>0.018049069680070993</v>
      </c>
      <c r="BV115" s="1208">
        <v>0.018049069680070993</v>
      </c>
      <c r="BW115" s="531"/>
      <c r="BX115" s="205"/>
      <c r="BY115" s="205"/>
      <c r="BZ115" s="205"/>
      <c r="CC115" s="241"/>
      <c r="CD115" s="241"/>
      <c r="CE115" s="241"/>
      <c r="CF115" s="241"/>
      <c r="CG115" s="241"/>
      <c r="CH115" s="241"/>
      <c r="CI115" s="241"/>
      <c r="CJ115" s="241"/>
      <c r="CK115" s="241"/>
    </row>
    <row r="116" spans="1:89" ht="14.25">
      <c r="A116" s="205"/>
      <c r="B116" s="205"/>
      <c r="C116" s="205"/>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5"/>
      <c r="AA116" s="205"/>
      <c r="AB116" s="205"/>
      <c r="AC116" s="205"/>
      <c r="AD116" s="205"/>
      <c r="AE116" s="205"/>
      <c r="AF116" s="205"/>
      <c r="AG116" s="205"/>
      <c r="AH116" s="205"/>
      <c r="AI116" s="205"/>
      <c r="AJ116" s="205"/>
      <c r="AK116" s="205"/>
      <c r="AL116" s="205"/>
      <c r="AM116" s="205"/>
      <c r="AN116" s="205"/>
      <c r="AO116" s="205"/>
      <c r="AP116" s="205"/>
      <c r="AQ116" s="205"/>
      <c r="AR116" s="205"/>
      <c r="AS116" s="531"/>
      <c r="AT116" s="531"/>
      <c r="AU116" s="539"/>
      <c r="AV116" s="539"/>
      <c r="AW116" s="1208">
        <v>0.20362984642623189</v>
      </c>
      <c r="AX116" s="1208">
        <v>0.20362984642623189</v>
      </c>
      <c r="AY116" s="1208">
        <v>0.20362984642623189</v>
      </c>
      <c r="AZ116" s="1208">
        <v>0.20362984642623189</v>
      </c>
      <c r="BA116" s="1208">
        <v>0.20362984642623189</v>
      </c>
      <c r="BB116" s="1208"/>
      <c r="BC116" s="1208"/>
      <c r="BD116" s="1208">
        <v>0.057420466133326402</v>
      </c>
      <c r="BE116" s="1208">
        <v>0.057420466133326402</v>
      </c>
      <c r="BF116" s="1208">
        <v>0.057420466133326402</v>
      </c>
      <c r="BG116" s="1208">
        <v>0.057420466133326402</v>
      </c>
      <c r="BH116" s="1208">
        <v>0.057420466133326402</v>
      </c>
      <c r="BI116" s="539"/>
      <c r="BJ116" s="539"/>
      <c r="BK116" s="1208">
        <v>0.08057020812503296</v>
      </c>
      <c r="BL116" s="1208">
        <v>0.08057020812503296</v>
      </c>
      <c r="BM116" s="1208">
        <v>0.08057020812503296</v>
      </c>
      <c r="BN116" s="1208">
        <v>0.08057020812503296</v>
      </c>
      <c r="BO116" s="1208">
        <v>0.08057020812503296</v>
      </c>
      <c r="BP116" s="1208"/>
      <c r="BQ116" s="1208"/>
      <c r="BR116" s="1208">
        <v>0.018049069680070993</v>
      </c>
      <c r="BS116" s="1208">
        <v>0.018049069680070993</v>
      </c>
      <c r="BT116" s="1208">
        <v>0.018049069680070993</v>
      </c>
      <c r="BU116" s="1208">
        <v>0.018049069680070993</v>
      </c>
      <c r="BV116" s="1208">
        <v>0.018049069680070993</v>
      </c>
      <c r="BW116" s="531"/>
      <c r="BX116" s="205"/>
      <c r="BY116" s="205"/>
      <c r="BZ116" s="205"/>
      <c r="CC116" s="241"/>
      <c r="CD116" s="241"/>
      <c r="CE116" s="241"/>
      <c r="CF116" s="241"/>
      <c r="CG116" s="241"/>
      <c r="CH116" s="241"/>
      <c r="CI116" s="241"/>
      <c r="CJ116" s="241"/>
      <c r="CK116" s="241"/>
    </row>
    <row r="117" spans="1:89" ht="14.25">
      <c r="A117" s="205"/>
      <c r="B117" s="205"/>
      <c r="C117" s="205"/>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5"/>
      <c r="AA117" s="205"/>
      <c r="AB117" s="205"/>
      <c r="AC117" s="205"/>
      <c r="AD117" s="205"/>
      <c r="AE117" s="205"/>
      <c r="AF117" s="205"/>
      <c r="AG117" s="205"/>
      <c r="AH117" s="205"/>
      <c r="AI117" s="205"/>
      <c r="AJ117" s="205"/>
      <c r="AK117" s="205"/>
      <c r="AL117" s="205"/>
      <c r="AM117" s="205"/>
      <c r="AN117" s="205"/>
      <c r="AO117" s="205"/>
      <c r="AP117" s="205"/>
      <c r="AQ117" s="205"/>
      <c r="AR117" s="205"/>
      <c r="AS117" s="531"/>
      <c r="AT117" s="531"/>
      <c r="AU117" s="539"/>
      <c r="AV117" s="539"/>
      <c r="AW117" s="1208"/>
      <c r="AX117" s="1208"/>
      <c r="AY117" s="1208"/>
      <c r="AZ117" s="1208">
        <v>0.062371771454861565</v>
      </c>
      <c r="BA117" s="1208">
        <v>0.062371771454861565</v>
      </c>
      <c r="BB117" s="1208">
        <v>0.062371771454861565</v>
      </c>
      <c r="BC117" s="1208"/>
      <c r="BD117" s="1208"/>
      <c r="BE117" s="1208"/>
      <c r="BF117" s="1208"/>
      <c r="BG117" s="1208"/>
      <c r="BH117" s="1208"/>
      <c r="BI117" s="539"/>
      <c r="BJ117" s="539"/>
      <c r="BK117" s="1208"/>
      <c r="BL117" s="1208"/>
      <c r="BM117" s="1208"/>
      <c r="BN117" s="1208">
        <v>-0.013260638224688072</v>
      </c>
      <c r="BO117" s="1208">
        <v>-0.013260638224688072</v>
      </c>
      <c r="BP117" s="1208">
        <v>-0.013260638224688072</v>
      </c>
      <c r="BQ117" s="1208"/>
      <c r="BR117" s="1208"/>
      <c r="BS117" s="1208"/>
      <c r="BT117" s="1208"/>
      <c r="BU117" s="1208"/>
      <c r="BV117" s="1208"/>
      <c r="BW117" s="531"/>
      <c r="BX117" s="205"/>
      <c r="BY117" s="205"/>
      <c r="BZ117" s="205"/>
      <c r="CC117" s="241"/>
      <c r="CD117" s="241"/>
      <c r="CE117" s="241"/>
      <c r="CF117" s="241"/>
      <c r="CG117" s="241"/>
      <c r="CH117" s="241"/>
      <c r="CI117" s="241"/>
      <c r="CJ117" s="241"/>
      <c r="CK117" s="241"/>
    </row>
    <row r="118" spans="1:89" ht="14.25">
      <c r="A118" s="205"/>
      <c r="B118" s="205"/>
      <c r="C118" s="205"/>
      <c r="D118" s="205"/>
      <c r="E118" s="205"/>
      <c r="F118" s="205"/>
      <c r="G118" s="205"/>
      <c r="H118" s="205"/>
      <c r="I118" s="205"/>
      <c r="J118" s="205"/>
      <c r="K118" s="205"/>
      <c r="L118" s="205"/>
      <c r="M118" s="205"/>
      <c r="N118" s="205"/>
      <c r="O118" s="205"/>
      <c r="P118" s="205"/>
      <c r="Q118" s="205"/>
      <c r="R118" s="205"/>
      <c r="S118" s="205"/>
      <c r="T118" s="205"/>
      <c r="U118" s="205"/>
      <c r="V118" s="205"/>
      <c r="W118" s="205"/>
      <c r="X118" s="205"/>
      <c r="Y118" s="205"/>
      <c r="Z118" s="205"/>
      <c r="AA118" s="205"/>
      <c r="AB118" s="205"/>
      <c r="AC118" s="205"/>
      <c r="AD118" s="205"/>
      <c r="AE118" s="205"/>
      <c r="AF118" s="205"/>
      <c r="AG118" s="205"/>
      <c r="AH118" s="205"/>
      <c r="AI118" s="205"/>
      <c r="AJ118" s="205"/>
      <c r="AK118" s="205"/>
      <c r="AL118" s="205"/>
      <c r="AM118" s="205"/>
      <c r="AN118" s="205"/>
      <c r="AO118" s="205"/>
      <c r="AP118" s="205"/>
      <c r="AQ118" s="205"/>
      <c r="AR118" s="205"/>
      <c r="AS118" s="531"/>
      <c r="AT118" s="531"/>
      <c r="AU118" s="539"/>
      <c r="AV118" s="539"/>
      <c r="AW118" s="1208"/>
      <c r="AX118" s="1208"/>
      <c r="AY118" s="1208"/>
      <c r="AZ118" s="1208">
        <v>0.062371771454861565</v>
      </c>
      <c r="BA118" s="1208">
        <v>0.062371771454861565</v>
      </c>
      <c r="BB118" s="1208">
        <v>0.062371771454861565</v>
      </c>
      <c r="BC118" s="1208"/>
      <c r="BD118" s="1208"/>
      <c r="BE118" s="1208"/>
      <c r="BF118" s="1208"/>
      <c r="BG118" s="1208"/>
      <c r="BH118" s="1208"/>
      <c r="BI118" s="539"/>
      <c r="BJ118" s="539"/>
      <c r="BK118" s="1208"/>
      <c r="BL118" s="1208"/>
      <c r="BM118" s="1208"/>
      <c r="BN118" s="1208">
        <v>-0.013260638224688072</v>
      </c>
      <c r="BO118" s="1208">
        <v>-0.013260638224688072</v>
      </c>
      <c r="BP118" s="1208">
        <v>-0.013260638224688072</v>
      </c>
      <c r="BQ118" s="1208"/>
      <c r="BR118" s="1208"/>
      <c r="BS118" s="1208"/>
      <c r="BT118" s="1208"/>
      <c r="BU118" s="1208"/>
      <c r="BV118" s="1208"/>
      <c r="BW118" s="531"/>
      <c r="BX118" s="205"/>
      <c r="BY118" s="205"/>
      <c r="BZ118" s="205"/>
      <c r="CC118" s="241"/>
      <c r="CD118" s="241"/>
      <c r="CE118" s="241"/>
      <c r="CF118" s="241"/>
      <c r="CG118" s="241"/>
      <c r="CH118" s="241"/>
      <c r="CI118" s="241"/>
      <c r="CJ118" s="241"/>
      <c r="CK118" s="241"/>
    </row>
    <row r="119" spans="1:89" ht="14.25">
      <c r="A119" s="205"/>
      <c r="B119" s="205"/>
      <c r="C119" s="205"/>
      <c r="D119" s="205"/>
      <c r="E119" s="205"/>
      <c r="F119" s="205"/>
      <c r="G119" s="205"/>
      <c r="H119" s="205"/>
      <c r="I119" s="205"/>
      <c r="J119" s="205"/>
      <c r="K119" s="205"/>
      <c r="L119" s="205"/>
      <c r="M119" s="205"/>
      <c r="N119" s="205"/>
      <c r="O119" s="205"/>
      <c r="P119" s="205"/>
      <c r="Q119" s="205"/>
      <c r="R119" s="205"/>
      <c r="S119" s="205"/>
      <c r="T119" s="205"/>
      <c r="U119" s="205"/>
      <c r="V119" s="205"/>
      <c r="W119" s="205"/>
      <c r="X119" s="205"/>
      <c r="Y119" s="205"/>
      <c r="Z119" s="205"/>
      <c r="AA119" s="205"/>
      <c r="AB119" s="205"/>
      <c r="AC119" s="205"/>
      <c r="AD119" s="205"/>
      <c r="AE119" s="205"/>
      <c r="AF119" s="205"/>
      <c r="AG119" s="205"/>
      <c r="AH119" s="205"/>
      <c r="AI119" s="205"/>
      <c r="AJ119" s="205"/>
      <c r="AK119" s="205"/>
      <c r="AL119" s="205"/>
      <c r="AM119" s="205"/>
      <c r="AN119" s="205"/>
      <c r="AO119" s="205"/>
      <c r="AP119" s="205"/>
      <c r="AQ119" s="205"/>
      <c r="AR119" s="205"/>
      <c r="AS119" s="531"/>
      <c r="AT119" s="531"/>
      <c r="AU119" s="539"/>
      <c r="AV119" s="539"/>
      <c r="AW119" s="1208"/>
      <c r="AX119" s="1208"/>
      <c r="AY119" s="1208"/>
      <c r="AZ119" s="1208">
        <v>0.062371771454861565</v>
      </c>
      <c r="BA119" s="1208">
        <v>0.062371771454861565</v>
      </c>
      <c r="BB119" s="1208">
        <v>0.062371771454861565</v>
      </c>
      <c r="BC119" s="1208"/>
      <c r="BD119" s="1208"/>
      <c r="BE119" s="1208"/>
      <c r="BF119" s="1208"/>
      <c r="BG119" s="1208"/>
      <c r="BH119" s="1208"/>
      <c r="BI119" s="539"/>
      <c r="BJ119" s="539"/>
      <c r="BK119" s="1208"/>
      <c r="BL119" s="1208"/>
      <c r="BM119" s="1208"/>
      <c r="BN119" s="1208">
        <v>-0.013260638224688072</v>
      </c>
      <c r="BO119" s="1208">
        <v>-0.013260638224688072</v>
      </c>
      <c r="BP119" s="1208">
        <v>-0.013260638224688072</v>
      </c>
      <c r="BQ119" s="1208"/>
      <c r="BR119" s="1208"/>
      <c r="BS119" s="1208"/>
      <c r="BT119" s="1208"/>
      <c r="BU119" s="1208"/>
      <c r="BV119" s="1208"/>
      <c r="BW119" s="531"/>
      <c r="BX119" s="205"/>
      <c r="BY119" s="205"/>
      <c r="BZ119" s="205"/>
      <c r="CC119" s="241"/>
      <c r="CD119" s="241"/>
      <c r="CE119" s="241"/>
      <c r="CF119" s="241"/>
      <c r="CG119" s="241"/>
      <c r="CH119" s="241"/>
      <c r="CI119" s="241"/>
      <c r="CJ119" s="241"/>
      <c r="CK119" s="241"/>
    </row>
    <row r="120" spans="1:89" ht="14.25">
      <c r="A120" s="205"/>
      <c r="B120" s="205"/>
      <c r="C120" s="205"/>
      <c r="D120" s="205"/>
      <c r="E120" s="205"/>
      <c r="F120" s="205"/>
      <c r="G120" s="205"/>
      <c r="H120" s="205"/>
      <c r="I120" s="205"/>
      <c r="J120" s="205"/>
      <c r="K120" s="205"/>
      <c r="L120" s="205"/>
      <c r="M120" s="205"/>
      <c r="N120" s="205"/>
      <c r="O120" s="205"/>
      <c r="P120" s="205"/>
      <c r="Q120" s="205"/>
      <c r="R120" s="205"/>
      <c r="S120" s="205"/>
      <c r="T120" s="205"/>
      <c r="U120" s="205"/>
      <c r="V120" s="205"/>
      <c r="W120" s="205"/>
      <c r="X120" s="205"/>
      <c r="Y120" s="205"/>
      <c r="Z120" s="205"/>
      <c r="AA120" s="205"/>
      <c r="AB120" s="205"/>
      <c r="AC120" s="205"/>
      <c r="AD120" s="205"/>
      <c r="AE120" s="205"/>
      <c r="AF120" s="205"/>
      <c r="AG120" s="205"/>
      <c r="AH120" s="205"/>
      <c r="AI120" s="205"/>
      <c r="AJ120" s="205"/>
      <c r="AK120" s="205"/>
      <c r="AL120" s="205"/>
      <c r="AM120" s="205"/>
      <c r="AN120" s="205"/>
      <c r="AO120" s="205"/>
      <c r="AP120" s="205"/>
      <c r="AQ120" s="205"/>
      <c r="AR120" s="205"/>
      <c r="AS120" s="531"/>
      <c r="AT120" s="531"/>
      <c r="AU120" s="539"/>
      <c r="AV120" s="2279" t="s">
        <v>301</v>
      </c>
      <c r="AW120" s="1208"/>
      <c r="AX120" s="1208"/>
      <c r="AY120" s="1208"/>
      <c r="AZ120" s="1208">
        <v>0.062371771454861565</v>
      </c>
      <c r="BA120" s="1208">
        <v>0.062371771454861565</v>
      </c>
      <c r="BB120" s="1208">
        <v>0.062371771454861565</v>
      </c>
      <c r="BC120" s="1208"/>
      <c r="BD120" s="1208"/>
      <c r="BE120" s="1208"/>
      <c r="BF120" s="1208"/>
      <c r="BG120" s="1208"/>
      <c r="BH120" s="1208"/>
      <c r="BI120" s="539"/>
      <c r="BJ120" s="2279" t="s">
        <v>301</v>
      </c>
      <c r="BK120" s="1208"/>
      <c r="BL120" s="1208"/>
      <c r="BM120" s="1208"/>
      <c r="BN120" s="1208">
        <v>-0.013260638224688072</v>
      </c>
      <c r="BO120" s="1208">
        <v>-0.013260638224688072</v>
      </c>
      <c r="BP120" s="1208">
        <v>-0.013260638224688072</v>
      </c>
      <c r="BQ120" s="1208"/>
      <c r="BR120" s="1208"/>
      <c r="BS120" s="1208"/>
      <c r="BT120" s="1208"/>
      <c r="BU120" s="1208"/>
      <c r="BV120" s="1208"/>
      <c r="BW120" s="531"/>
      <c r="BX120" s="205"/>
      <c r="BY120" s="205"/>
      <c r="BZ120" s="205"/>
      <c r="CC120" s="241"/>
      <c r="CD120" s="241"/>
      <c r="CE120" s="241"/>
      <c r="CF120" s="241"/>
      <c r="CG120" s="241"/>
      <c r="CH120" s="241"/>
      <c r="CI120" s="241"/>
      <c r="CJ120" s="241"/>
      <c r="CK120" s="241"/>
    </row>
    <row r="121" spans="1:89" ht="14.25">
      <c r="A121" s="205"/>
      <c r="B121" s="205"/>
      <c r="C121" s="205"/>
      <c r="D121" s="205"/>
      <c r="E121" s="205"/>
      <c r="F121" s="205"/>
      <c r="G121" s="205"/>
      <c r="H121" s="205"/>
      <c r="I121" s="205"/>
      <c r="J121" s="205"/>
      <c r="K121" s="205"/>
      <c r="L121" s="205"/>
      <c r="M121" s="205"/>
      <c r="N121" s="205"/>
      <c r="O121" s="205"/>
      <c r="P121" s="205"/>
      <c r="Q121" s="205"/>
      <c r="R121" s="205"/>
      <c r="S121" s="205"/>
      <c r="T121" s="205"/>
      <c r="U121" s="205"/>
      <c r="V121" s="205"/>
      <c r="W121" s="205"/>
      <c r="X121" s="205"/>
      <c r="Y121" s="205"/>
      <c r="Z121" s="205"/>
      <c r="AA121" s="205"/>
      <c r="AB121" s="205"/>
      <c r="AC121" s="205"/>
      <c r="AD121" s="205"/>
      <c r="AE121" s="205"/>
      <c r="AF121" s="205"/>
      <c r="AG121" s="205"/>
      <c r="AH121" s="205"/>
      <c r="AI121" s="205"/>
      <c r="AJ121" s="205"/>
      <c r="AK121" s="205"/>
      <c r="AL121" s="205"/>
      <c r="AM121" s="205"/>
      <c r="AN121" s="205"/>
      <c r="AO121" s="205"/>
      <c r="AP121" s="205"/>
      <c r="AQ121" s="205"/>
      <c r="AR121" s="205"/>
      <c r="AS121" s="531"/>
      <c r="AT121" s="531"/>
      <c r="AU121" s="539"/>
      <c r="AV121" s="2279"/>
      <c r="AW121" s="1208"/>
      <c r="AX121" s="1208"/>
      <c r="AY121" s="1208"/>
      <c r="AZ121" s="1208">
        <v>0.062371771454861565</v>
      </c>
      <c r="BA121" s="1208">
        <v>0.062371771454861565</v>
      </c>
      <c r="BB121" s="1208">
        <v>0.062371771454861565</v>
      </c>
      <c r="BC121" s="1208"/>
      <c r="BD121" s="1208"/>
      <c r="BE121" s="1208"/>
      <c r="BF121" s="1208"/>
      <c r="BG121" s="1208"/>
      <c r="BH121" s="1208"/>
      <c r="BI121" s="539"/>
      <c r="BJ121" s="2279"/>
      <c r="BK121" s="1208"/>
      <c r="BL121" s="1208"/>
      <c r="BM121" s="1208"/>
      <c r="BN121" s="1208">
        <v>-0.013260638224688072</v>
      </c>
      <c r="BO121" s="1208">
        <v>-0.013260638224688072</v>
      </c>
      <c r="BP121" s="1208">
        <v>-0.013260638224688072</v>
      </c>
      <c r="BQ121" s="1208"/>
      <c r="BR121" s="1208"/>
      <c r="BS121" s="1208"/>
      <c r="BT121" s="1208"/>
      <c r="BU121" s="1208"/>
      <c r="BV121" s="1208"/>
      <c r="BW121" s="531"/>
      <c r="BX121" s="205"/>
      <c r="BY121" s="205"/>
      <c r="BZ121" s="205"/>
      <c r="CC121" s="241"/>
      <c r="CD121" s="241"/>
      <c r="CE121" s="241"/>
      <c r="CF121" s="241"/>
      <c r="CG121" s="241"/>
      <c r="CH121" s="241"/>
      <c r="CI121" s="241"/>
      <c r="CJ121" s="241"/>
      <c r="CK121" s="241"/>
    </row>
    <row r="122" spans="1:89" ht="14.25">
      <c r="A122" s="205"/>
      <c r="B122" s="205"/>
      <c r="C122" s="205"/>
      <c r="D122" s="205"/>
      <c r="E122" s="205"/>
      <c r="F122" s="205"/>
      <c r="G122" s="205"/>
      <c r="H122" s="205"/>
      <c r="I122" s="205"/>
      <c r="J122" s="205"/>
      <c r="K122" s="205"/>
      <c r="L122" s="205"/>
      <c r="M122" s="205"/>
      <c r="N122" s="205"/>
      <c r="O122" s="205"/>
      <c r="P122" s="205"/>
      <c r="Q122" s="205"/>
      <c r="R122" s="205"/>
      <c r="S122" s="205"/>
      <c r="T122" s="205"/>
      <c r="U122" s="205"/>
      <c r="V122" s="205"/>
      <c r="W122" s="205"/>
      <c r="X122" s="205"/>
      <c r="Y122" s="205"/>
      <c r="Z122" s="205"/>
      <c r="AA122" s="205"/>
      <c r="AB122" s="205"/>
      <c r="AC122" s="205"/>
      <c r="AD122" s="205"/>
      <c r="AE122" s="205"/>
      <c r="AF122" s="205"/>
      <c r="AG122" s="205"/>
      <c r="AH122" s="205"/>
      <c r="AI122" s="205"/>
      <c r="AJ122" s="205"/>
      <c r="AK122" s="205"/>
      <c r="AL122" s="205"/>
      <c r="AM122" s="205"/>
      <c r="AN122" s="205"/>
      <c r="AO122" s="205"/>
      <c r="AP122" s="205"/>
      <c r="AQ122" s="205"/>
      <c r="AR122" s="205"/>
      <c r="AS122" s="531"/>
      <c r="AT122" s="531"/>
      <c r="AU122" s="539"/>
      <c r="AV122" s="2279"/>
      <c r="AW122" s="1208"/>
      <c r="AX122" s="1208"/>
      <c r="AY122" s="1208"/>
      <c r="AZ122" s="1208">
        <v>0.062371771454861565</v>
      </c>
      <c r="BA122" s="1208">
        <v>0.062371771454861565</v>
      </c>
      <c r="BB122" s="1208">
        <v>0.062371771454861565</v>
      </c>
      <c r="BC122" s="1208"/>
      <c r="BD122" s="1208"/>
      <c r="BE122" s="1208"/>
      <c r="BF122" s="1208"/>
      <c r="BG122" s="1208"/>
      <c r="BH122" s="1208"/>
      <c r="BI122" s="539"/>
      <c r="BJ122" s="2279"/>
      <c r="BK122" s="1208"/>
      <c r="BL122" s="1208"/>
      <c r="BM122" s="1208"/>
      <c r="BN122" s="1208">
        <v>-0.013260638224688072</v>
      </c>
      <c r="BO122" s="1208">
        <v>-0.013260638224688072</v>
      </c>
      <c r="BP122" s="1208">
        <v>-0.013260638224688072</v>
      </c>
      <c r="BQ122" s="1208"/>
      <c r="BR122" s="1208"/>
      <c r="BS122" s="1208"/>
      <c r="BT122" s="1208"/>
      <c r="BU122" s="1208"/>
      <c r="BV122" s="1208"/>
      <c r="BW122" s="531"/>
      <c r="BX122" s="205"/>
      <c r="BY122" s="205"/>
      <c r="BZ122" s="205"/>
      <c r="CC122" s="241"/>
      <c r="CD122" s="241"/>
      <c r="CE122" s="241"/>
      <c r="CF122" s="241"/>
      <c r="CG122" s="241"/>
      <c r="CH122" s="241"/>
      <c r="CI122" s="241"/>
      <c r="CJ122" s="241"/>
      <c r="CK122" s="241"/>
    </row>
    <row r="123" spans="1:89" ht="14.25">
      <c r="A123" s="205"/>
      <c r="B123" s="205"/>
      <c r="C123" s="205"/>
      <c r="D123" s="205"/>
      <c r="E123" s="205"/>
      <c r="F123" s="205"/>
      <c r="G123" s="205"/>
      <c r="H123" s="205"/>
      <c r="I123" s="205"/>
      <c r="J123" s="205"/>
      <c r="K123" s="205"/>
      <c r="L123" s="205"/>
      <c r="M123" s="205"/>
      <c r="N123" s="205"/>
      <c r="O123" s="205"/>
      <c r="P123" s="205"/>
      <c r="Q123" s="205"/>
      <c r="R123" s="205"/>
      <c r="S123" s="205"/>
      <c r="T123" s="205"/>
      <c r="U123" s="205"/>
      <c r="V123" s="205"/>
      <c r="W123" s="205"/>
      <c r="X123" s="205"/>
      <c r="Y123" s="205"/>
      <c r="Z123" s="205"/>
      <c r="AA123" s="205"/>
      <c r="AB123" s="205"/>
      <c r="AC123" s="205"/>
      <c r="AD123" s="205"/>
      <c r="AE123" s="205"/>
      <c r="AF123" s="205"/>
      <c r="AG123" s="205"/>
      <c r="AH123" s="205"/>
      <c r="AI123" s="205"/>
      <c r="AJ123" s="205"/>
      <c r="AK123" s="205"/>
      <c r="AL123" s="205"/>
      <c r="AM123" s="205"/>
      <c r="AN123" s="205"/>
      <c r="AO123" s="205"/>
      <c r="AP123" s="205"/>
      <c r="AQ123" s="205"/>
      <c r="AR123" s="205"/>
      <c r="AS123" s="531"/>
      <c r="AT123" s="531"/>
      <c r="AU123" s="539"/>
      <c r="AV123" s="2279"/>
      <c r="AW123" s="1208"/>
      <c r="AX123" s="1208"/>
      <c r="AY123" s="1208"/>
      <c r="AZ123" s="1208">
        <v>0.062371771454861565</v>
      </c>
      <c r="BA123" s="1208">
        <v>0.062371771454861565</v>
      </c>
      <c r="BB123" s="1208">
        <v>0.062371771454861565</v>
      </c>
      <c r="BC123" s="1208"/>
      <c r="BD123" s="1208"/>
      <c r="BE123" s="1208"/>
      <c r="BF123" s="1208"/>
      <c r="BG123" s="1208"/>
      <c r="BH123" s="1208"/>
      <c r="BI123" s="539"/>
      <c r="BJ123" s="2279"/>
      <c r="BK123" s="1208"/>
      <c r="BL123" s="1208"/>
      <c r="BM123" s="1208"/>
      <c r="BN123" s="1208">
        <v>-0.013260638224688072</v>
      </c>
      <c r="BO123" s="1208">
        <v>-0.013260638224688072</v>
      </c>
      <c r="BP123" s="1208">
        <v>-0.013260638224688072</v>
      </c>
      <c r="BQ123" s="1208"/>
      <c r="BR123" s="1208"/>
      <c r="BS123" s="1208"/>
      <c r="BT123" s="1208"/>
      <c r="BU123" s="1208"/>
      <c r="BV123" s="1208"/>
      <c r="BW123" s="531"/>
      <c r="BX123" s="205"/>
      <c r="BY123" s="205"/>
      <c r="BZ123" s="205"/>
      <c r="CC123" s="241"/>
      <c r="CD123" s="241"/>
      <c r="CE123" s="241"/>
      <c r="CF123" s="241"/>
      <c r="CG123" s="241"/>
      <c r="CH123" s="241"/>
      <c r="CI123" s="241"/>
      <c r="CJ123" s="241"/>
      <c r="CK123" s="241"/>
    </row>
    <row r="124" spans="1:89" ht="14.25">
      <c r="A124" s="205"/>
      <c r="B124" s="205"/>
      <c r="C124" s="205"/>
      <c r="D124" s="205"/>
      <c r="E124" s="205"/>
      <c r="F124" s="205"/>
      <c r="G124" s="205"/>
      <c r="H124" s="205"/>
      <c r="I124" s="205"/>
      <c r="J124" s="205"/>
      <c r="K124" s="205"/>
      <c r="L124" s="205"/>
      <c r="M124" s="205"/>
      <c r="N124" s="205"/>
      <c r="O124" s="205"/>
      <c r="P124" s="205"/>
      <c r="Q124" s="205"/>
      <c r="R124" s="205"/>
      <c r="S124" s="205"/>
      <c r="T124" s="205"/>
      <c r="U124" s="205"/>
      <c r="V124" s="205"/>
      <c r="W124" s="205"/>
      <c r="X124" s="205"/>
      <c r="Y124" s="205"/>
      <c r="Z124" s="205"/>
      <c r="AA124" s="205"/>
      <c r="AB124" s="205"/>
      <c r="AC124" s="205"/>
      <c r="AD124" s="205"/>
      <c r="AE124" s="205"/>
      <c r="AF124" s="205"/>
      <c r="AG124" s="205"/>
      <c r="AH124" s="205"/>
      <c r="AI124" s="205"/>
      <c r="AJ124" s="205"/>
      <c r="AK124" s="205"/>
      <c r="AL124" s="205"/>
      <c r="AM124" s="205"/>
      <c r="AN124" s="205"/>
      <c r="AO124" s="205"/>
      <c r="AP124" s="205"/>
      <c r="AQ124" s="205"/>
      <c r="AR124" s="205"/>
      <c r="AS124" s="531"/>
      <c r="AT124" s="531"/>
      <c r="AU124" s="539"/>
      <c r="AV124" s="2279"/>
      <c r="AW124" s="1208"/>
      <c r="AX124" s="1208"/>
      <c r="AY124" s="1208"/>
      <c r="AZ124" s="1208"/>
      <c r="BA124" s="1208"/>
      <c r="BB124" s="1208"/>
      <c r="BC124" s="1208">
        <v>0.27060186088730248</v>
      </c>
      <c r="BD124" s="1208">
        <v>0.27060186088730248</v>
      </c>
      <c r="BE124" s="1208">
        <v>0.27060186088730248</v>
      </c>
      <c r="BF124" s="1208"/>
      <c r="BG124" s="1208"/>
      <c r="BH124" s="1208"/>
      <c r="BI124" s="539"/>
      <c r="BJ124" s="2279"/>
      <c r="BK124" s="1208"/>
      <c r="BL124" s="1208"/>
      <c r="BM124" s="1208"/>
      <c r="BN124" s="1208"/>
      <c r="BO124" s="1208"/>
      <c r="BP124" s="1208"/>
      <c r="BQ124" s="1208">
        <v>0.045649434929444371</v>
      </c>
      <c r="BR124" s="1208">
        <v>0.045649434929444371</v>
      </c>
      <c r="BS124" s="1208">
        <v>0.045649434929444371</v>
      </c>
      <c r="BT124" s="1208"/>
      <c r="BU124" s="1208"/>
      <c r="BV124" s="1208"/>
      <c r="BW124" s="531"/>
      <c r="BX124" s="205"/>
      <c r="BY124" s="205"/>
      <c r="BZ124" s="205"/>
      <c r="CC124" s="241"/>
      <c r="CD124" s="241"/>
      <c r="CE124" s="241"/>
      <c r="CF124" s="241"/>
      <c r="CG124" s="241"/>
      <c r="CH124" s="241"/>
      <c r="CI124" s="241"/>
      <c r="CJ124" s="241"/>
      <c r="CK124" s="241"/>
    </row>
    <row r="125" spans="1:89" ht="14.25">
      <c r="A125" s="205"/>
      <c r="B125" s="205"/>
      <c r="C125" s="205"/>
      <c r="D125" s="205"/>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5"/>
      <c r="AA125" s="205"/>
      <c r="AB125" s="205"/>
      <c r="AC125" s="205"/>
      <c r="AD125" s="205"/>
      <c r="AE125" s="205"/>
      <c r="AF125" s="205"/>
      <c r="AG125" s="205"/>
      <c r="AH125" s="205"/>
      <c r="AI125" s="205"/>
      <c r="AJ125" s="205"/>
      <c r="AK125" s="205"/>
      <c r="AL125" s="205"/>
      <c r="AM125" s="205"/>
      <c r="AN125" s="205"/>
      <c r="AO125" s="205"/>
      <c r="AP125" s="205"/>
      <c r="AQ125" s="205"/>
      <c r="AR125" s="205"/>
      <c r="AS125" s="531"/>
      <c r="AT125" s="531"/>
      <c r="AU125" s="539"/>
      <c r="AV125" s="2279"/>
      <c r="AW125" s="1208"/>
      <c r="AX125" s="1208"/>
      <c r="AY125" s="1208"/>
      <c r="AZ125" s="1208"/>
      <c r="BA125" s="1208"/>
      <c r="BB125" s="1208"/>
      <c r="BC125" s="1208">
        <v>0.27060186088730248</v>
      </c>
      <c r="BD125" s="1208">
        <v>0.27060186088730248</v>
      </c>
      <c r="BE125" s="1208">
        <v>0.27060186088730248</v>
      </c>
      <c r="BF125" s="1208"/>
      <c r="BG125" s="1208"/>
      <c r="BH125" s="1208"/>
      <c r="BI125" s="539"/>
      <c r="BJ125" s="2279"/>
      <c r="BK125" s="1208"/>
      <c r="BL125" s="1208"/>
      <c r="BM125" s="1208"/>
      <c r="BN125" s="1208"/>
      <c r="BO125" s="1208"/>
      <c r="BP125" s="1208"/>
      <c r="BQ125" s="1208">
        <v>0.045649434929444371</v>
      </c>
      <c r="BR125" s="1208">
        <v>0.045649434929444371</v>
      </c>
      <c r="BS125" s="1208">
        <v>0.045649434929444371</v>
      </c>
      <c r="BT125" s="1208"/>
      <c r="BU125" s="1208"/>
      <c r="BV125" s="1208"/>
      <c r="BW125" s="531"/>
      <c r="BX125" s="205"/>
      <c r="BY125" s="205"/>
      <c r="BZ125" s="205"/>
      <c r="CC125" s="241"/>
      <c r="CD125" s="241"/>
      <c r="CE125" s="241"/>
      <c r="CF125" s="241"/>
      <c r="CG125" s="241"/>
      <c r="CH125" s="241"/>
      <c r="CI125" s="241"/>
      <c r="CJ125" s="241"/>
      <c r="CK125" s="241"/>
    </row>
    <row r="126" spans="1:89" ht="14.25">
      <c r="A126" s="205"/>
      <c r="B126" s="205"/>
      <c r="C126" s="205"/>
      <c r="D126" s="205"/>
      <c r="E126" s="205"/>
      <c r="F126" s="205"/>
      <c r="G126" s="205"/>
      <c r="H126" s="205"/>
      <c r="I126" s="205"/>
      <c r="J126" s="205"/>
      <c r="K126" s="205"/>
      <c r="L126" s="205"/>
      <c r="M126" s="205"/>
      <c r="N126" s="205"/>
      <c r="O126" s="205"/>
      <c r="P126" s="205"/>
      <c r="Q126" s="205"/>
      <c r="R126" s="205"/>
      <c r="S126" s="205"/>
      <c r="T126" s="205"/>
      <c r="U126" s="205"/>
      <c r="V126" s="205"/>
      <c r="W126" s="205"/>
      <c r="X126" s="205"/>
      <c r="Y126" s="205"/>
      <c r="Z126" s="205"/>
      <c r="AA126" s="205"/>
      <c r="AB126" s="205"/>
      <c r="AC126" s="205"/>
      <c r="AD126" s="205"/>
      <c r="AE126" s="205"/>
      <c r="AF126" s="205"/>
      <c r="AG126" s="205"/>
      <c r="AH126" s="205"/>
      <c r="AI126" s="205"/>
      <c r="AJ126" s="205"/>
      <c r="AK126" s="205"/>
      <c r="AL126" s="205"/>
      <c r="AM126" s="205"/>
      <c r="AN126" s="205"/>
      <c r="AO126" s="205"/>
      <c r="AP126" s="205"/>
      <c r="AQ126" s="205"/>
      <c r="AR126" s="205"/>
      <c r="AS126" s="531"/>
      <c r="AT126" s="531"/>
      <c r="AU126" s="539"/>
      <c r="AV126" s="2279"/>
      <c r="AW126" s="1208"/>
      <c r="AX126" s="1208"/>
      <c r="AY126" s="1208"/>
      <c r="AZ126" s="1208"/>
      <c r="BA126" s="1208">
        <v>0.27060186088730248</v>
      </c>
      <c r="BB126" s="1208">
        <v>0.27060186088730248</v>
      </c>
      <c r="BC126" s="1208">
        <v>0.27060186088730248</v>
      </c>
      <c r="BD126" s="1208">
        <v>0.27060186088730248</v>
      </c>
      <c r="BE126" s="1208">
        <v>0.27060186088730248</v>
      </c>
      <c r="BF126" s="1208"/>
      <c r="BG126" s="1208"/>
      <c r="BH126" s="1208"/>
      <c r="BI126" s="539"/>
      <c r="BJ126" s="2279"/>
      <c r="BK126" s="1208"/>
      <c r="BL126" s="1208"/>
      <c r="BM126" s="1208"/>
      <c r="BN126" s="1208"/>
      <c r="BO126" s="1208">
        <v>0.045649434929444371</v>
      </c>
      <c r="BP126" s="1208">
        <v>0.045649434929444371</v>
      </c>
      <c r="BQ126" s="1208">
        <v>0.045649434929444371</v>
      </c>
      <c r="BR126" s="1208">
        <v>0.045649434929444371</v>
      </c>
      <c r="BS126" s="1208">
        <v>0.045649434929444371</v>
      </c>
      <c r="BT126" s="1208"/>
      <c r="BU126" s="1208"/>
      <c r="BV126" s="1208"/>
      <c r="BW126" s="531"/>
      <c r="BX126" s="205"/>
      <c r="BY126" s="205"/>
      <c r="BZ126" s="205"/>
      <c r="CC126" s="241"/>
      <c r="CD126" s="241"/>
      <c r="CE126" s="241"/>
      <c r="CF126" s="241"/>
      <c r="CG126" s="241"/>
      <c r="CH126" s="241"/>
      <c r="CI126" s="241"/>
      <c r="CJ126" s="241"/>
      <c r="CK126" s="241"/>
    </row>
    <row r="127" spans="1:89" ht="14.25">
      <c r="A127" s="205"/>
      <c r="B127" s="205"/>
      <c r="C127" s="205"/>
      <c r="D127" s="205"/>
      <c r="E127" s="205"/>
      <c r="F127" s="205"/>
      <c r="G127" s="205"/>
      <c r="H127" s="205"/>
      <c r="I127" s="205"/>
      <c r="J127" s="205"/>
      <c r="K127" s="205"/>
      <c r="L127" s="205"/>
      <c r="M127" s="205"/>
      <c r="N127" s="205"/>
      <c r="O127" s="205"/>
      <c r="P127" s="205"/>
      <c r="Q127" s="205"/>
      <c r="R127" s="205"/>
      <c r="S127" s="205"/>
      <c r="T127" s="205"/>
      <c r="U127" s="205"/>
      <c r="V127" s="205"/>
      <c r="W127" s="205"/>
      <c r="X127" s="205"/>
      <c r="Y127" s="205"/>
      <c r="Z127" s="205"/>
      <c r="AA127" s="205"/>
      <c r="AB127" s="205"/>
      <c r="AC127" s="205"/>
      <c r="AD127" s="205"/>
      <c r="AE127" s="205"/>
      <c r="AF127" s="205"/>
      <c r="AG127" s="205"/>
      <c r="AH127" s="205"/>
      <c r="AI127" s="205"/>
      <c r="AJ127" s="205"/>
      <c r="AK127" s="205"/>
      <c r="AL127" s="205"/>
      <c r="AM127" s="205"/>
      <c r="AN127" s="205"/>
      <c r="AO127" s="205"/>
      <c r="AP127" s="205"/>
      <c r="AQ127" s="205"/>
      <c r="AR127" s="205"/>
      <c r="AS127" s="531"/>
      <c r="AT127" s="531"/>
      <c r="AU127" s="539"/>
      <c r="AV127" s="2279"/>
      <c r="AW127" s="1208">
        <v>0.25163448660284693</v>
      </c>
      <c r="AX127" s="1208">
        <v>0.25163448660284693</v>
      </c>
      <c r="AY127" s="1208">
        <v>0.25163448660284693</v>
      </c>
      <c r="AZ127" s="1208">
        <v>0.25163448660284693</v>
      </c>
      <c r="BA127" s="1208">
        <v>0.27060186088730248</v>
      </c>
      <c r="BB127" s="1208">
        <v>0.27060186088730248</v>
      </c>
      <c r="BC127" s="1208">
        <v>0.27060186088730248</v>
      </c>
      <c r="BD127" s="1208">
        <v>0.27060186088730248</v>
      </c>
      <c r="BE127" s="1208">
        <v>0.27060186088730248</v>
      </c>
      <c r="BF127" s="1208"/>
      <c r="BG127" s="1208"/>
      <c r="BH127" s="1208"/>
      <c r="BI127" s="539"/>
      <c r="BJ127" s="2279"/>
      <c r="BK127" s="1208">
        <v>0.0038904288093105921</v>
      </c>
      <c r="BL127" s="1208">
        <v>0.0038904288093105921</v>
      </c>
      <c r="BM127" s="1208">
        <v>0.0038904288093105921</v>
      </c>
      <c r="BN127" s="1208">
        <v>0.0038904288093105921</v>
      </c>
      <c r="BO127" s="1208">
        <v>0.045649434929444371</v>
      </c>
      <c r="BP127" s="1208">
        <v>0.045649434929444371</v>
      </c>
      <c r="BQ127" s="1208">
        <v>0.045649434929444371</v>
      </c>
      <c r="BR127" s="1208">
        <v>0.045649434929444371</v>
      </c>
      <c r="BS127" s="1208">
        <v>0.045649434929444371</v>
      </c>
      <c r="BT127" s="1208"/>
      <c r="BU127" s="1208"/>
      <c r="BV127" s="1208"/>
      <c r="BW127" s="531"/>
      <c r="BX127" s="205"/>
      <c r="BY127" s="205"/>
      <c r="BZ127" s="205"/>
      <c r="CC127" s="241"/>
      <c r="CD127" s="241"/>
      <c r="CE127" s="241"/>
      <c r="CF127" s="241"/>
      <c r="CG127" s="241"/>
      <c r="CH127" s="241"/>
      <c r="CI127" s="241"/>
      <c r="CJ127" s="241"/>
      <c r="CK127" s="241"/>
    </row>
    <row r="128" spans="1:89" ht="14.25">
      <c r="A128" s="205"/>
      <c r="B128" s="205"/>
      <c r="C128" s="205"/>
      <c r="D128" s="205"/>
      <c r="E128" s="205"/>
      <c r="F128" s="205"/>
      <c r="G128" s="205"/>
      <c r="H128" s="205"/>
      <c r="I128" s="205"/>
      <c r="J128" s="205"/>
      <c r="K128" s="205"/>
      <c r="L128" s="205"/>
      <c r="M128" s="205"/>
      <c r="N128" s="205"/>
      <c r="O128" s="205"/>
      <c r="P128" s="205"/>
      <c r="Q128" s="205"/>
      <c r="R128" s="205"/>
      <c r="S128" s="205"/>
      <c r="T128" s="205"/>
      <c r="U128" s="205"/>
      <c r="V128" s="205"/>
      <c r="W128" s="205"/>
      <c r="X128" s="205"/>
      <c r="Y128" s="205"/>
      <c r="Z128" s="205"/>
      <c r="AA128" s="205"/>
      <c r="AB128" s="205"/>
      <c r="AC128" s="205"/>
      <c r="AD128" s="205"/>
      <c r="AE128" s="205"/>
      <c r="AF128" s="205"/>
      <c r="AG128" s="205"/>
      <c r="AH128" s="205"/>
      <c r="AI128" s="205"/>
      <c r="AJ128" s="205"/>
      <c r="AK128" s="205"/>
      <c r="AL128" s="205"/>
      <c r="AM128" s="205"/>
      <c r="AN128" s="205"/>
      <c r="AO128" s="205"/>
      <c r="AP128" s="205"/>
      <c r="AQ128" s="205"/>
      <c r="AR128" s="205"/>
      <c r="AS128" s="531"/>
      <c r="AT128" s="531"/>
      <c r="AU128" s="539"/>
      <c r="AV128" s="2279"/>
      <c r="AW128" s="1208">
        <v>0.25163448660284693</v>
      </c>
      <c r="AX128" s="1208">
        <v>0.25163448660284693</v>
      </c>
      <c r="AY128" s="1208">
        <v>0.25163448660284693</v>
      </c>
      <c r="AZ128" s="1208">
        <v>0.25163448660284693</v>
      </c>
      <c r="BA128" s="1208">
        <v>0.27060186088730248</v>
      </c>
      <c r="BB128" s="1208">
        <v>0.27060186088730248</v>
      </c>
      <c r="BC128" s="1208">
        <v>0.27060186088730248</v>
      </c>
      <c r="BD128" s="1208">
        <v>0.27060186088730248</v>
      </c>
      <c r="BE128" s="1208">
        <v>0.27060186088730248</v>
      </c>
      <c r="BF128" s="1208"/>
      <c r="BG128" s="1208"/>
      <c r="BH128" s="1208"/>
      <c r="BI128" s="539"/>
      <c r="BJ128" s="2279"/>
      <c r="BK128" s="1208">
        <v>0.0038904288093105921</v>
      </c>
      <c r="BL128" s="1208">
        <v>0.0038904288093105921</v>
      </c>
      <c r="BM128" s="1208">
        <v>0.0038904288093105921</v>
      </c>
      <c r="BN128" s="1208">
        <v>0.0038904288093105921</v>
      </c>
      <c r="BO128" s="1208">
        <v>0.045649434929444371</v>
      </c>
      <c r="BP128" s="1208">
        <v>0.045649434929444371</v>
      </c>
      <c r="BQ128" s="1208">
        <v>0.045649434929444371</v>
      </c>
      <c r="BR128" s="1208">
        <v>0.045649434929444371</v>
      </c>
      <c r="BS128" s="1208">
        <v>0.045649434929444371</v>
      </c>
      <c r="BT128" s="1208"/>
      <c r="BU128" s="1208"/>
      <c r="BV128" s="1208"/>
      <c r="BW128" s="531"/>
      <c r="BX128" s="205"/>
      <c r="BY128" s="205"/>
      <c r="BZ128" s="205"/>
      <c r="CC128" s="241"/>
      <c r="CD128" s="241"/>
      <c r="CE128" s="241"/>
      <c r="CF128" s="241"/>
      <c r="CG128" s="241"/>
      <c r="CH128" s="241"/>
      <c r="CI128" s="241"/>
      <c r="CJ128" s="241"/>
      <c r="CK128" s="241"/>
    </row>
    <row r="129" spans="1:89" ht="14.25">
      <c r="A129" s="205"/>
      <c r="B129" s="205"/>
      <c r="C129" s="205"/>
      <c r="D129" s="205"/>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205"/>
      <c r="AC129" s="205"/>
      <c r="AD129" s="205"/>
      <c r="AE129" s="205"/>
      <c r="AF129" s="205"/>
      <c r="AG129" s="205"/>
      <c r="AH129" s="205"/>
      <c r="AI129" s="205"/>
      <c r="AJ129" s="205"/>
      <c r="AK129" s="205"/>
      <c r="AL129" s="205"/>
      <c r="AM129" s="205"/>
      <c r="AN129" s="205"/>
      <c r="AO129" s="205"/>
      <c r="AP129" s="205"/>
      <c r="AQ129" s="205"/>
      <c r="AR129" s="205"/>
      <c r="AS129" s="531"/>
      <c r="AT129" s="531"/>
      <c r="AU129" s="539"/>
      <c r="AV129" s="2279"/>
      <c r="AW129" s="1208">
        <v>0.25163448660284693</v>
      </c>
      <c r="AX129" s="1208">
        <v>0.25163448660284693</v>
      </c>
      <c r="AY129" s="1208">
        <v>0.25163448660284693</v>
      </c>
      <c r="AZ129" s="1208">
        <v>0.25163448660284693</v>
      </c>
      <c r="BA129" s="1208">
        <v>0.27060186088730248</v>
      </c>
      <c r="BB129" s="1208">
        <v>0.27060186088730248</v>
      </c>
      <c r="BC129" s="1208">
        <v>0.27060186088730248</v>
      </c>
      <c r="BD129" s="1208">
        <v>0.27060186088730248</v>
      </c>
      <c r="BE129" s="1208">
        <v>0.27060186088730248</v>
      </c>
      <c r="BF129" s="1208"/>
      <c r="BG129" s="1208"/>
      <c r="BH129" s="1208"/>
      <c r="BI129" s="539"/>
      <c r="BJ129" s="2279"/>
      <c r="BK129" s="1208">
        <v>0.0038904288093105921</v>
      </c>
      <c r="BL129" s="1208">
        <v>0.0038904288093105921</v>
      </c>
      <c r="BM129" s="1208">
        <v>0.0038904288093105921</v>
      </c>
      <c r="BN129" s="1208">
        <v>0.0038904288093105921</v>
      </c>
      <c r="BO129" s="1208">
        <v>0.045649434929444371</v>
      </c>
      <c r="BP129" s="1208">
        <v>0.045649434929444371</v>
      </c>
      <c r="BQ129" s="1208">
        <v>0.045649434929444371</v>
      </c>
      <c r="BR129" s="1208">
        <v>0.045649434929444371</v>
      </c>
      <c r="BS129" s="1208">
        <v>0.045649434929444371</v>
      </c>
      <c r="BT129" s="1208"/>
      <c r="BU129" s="1208"/>
      <c r="BV129" s="1208"/>
      <c r="BW129" s="531"/>
      <c r="BX129" s="205"/>
      <c r="BY129" s="205"/>
      <c r="BZ129" s="205"/>
      <c r="CC129" s="241"/>
      <c r="CD129" s="241"/>
      <c r="CE129" s="241"/>
      <c r="CF129" s="241"/>
      <c r="CG129" s="241"/>
      <c r="CH129" s="241"/>
      <c r="CI129" s="241"/>
      <c r="CJ129" s="241"/>
      <c r="CK129" s="241"/>
    </row>
    <row r="130" spans="1:89" ht="14.25">
      <c r="A130" s="205"/>
      <c r="B130" s="205"/>
      <c r="C130" s="205"/>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c r="AQ130" s="205"/>
      <c r="AR130" s="205"/>
      <c r="AS130" s="531"/>
      <c r="AT130" s="531"/>
      <c r="AU130" s="539"/>
      <c r="AV130" s="2279"/>
      <c r="AW130" s="1208">
        <v>0.25163448660284693</v>
      </c>
      <c r="AX130" s="1208">
        <v>0.25163448660284693</v>
      </c>
      <c r="AY130" s="1208">
        <v>0.25163448660284693</v>
      </c>
      <c r="AZ130" s="1208">
        <v>0.25163448660284693</v>
      </c>
      <c r="BA130" s="1208">
        <v>0.27060186088730248</v>
      </c>
      <c r="BB130" s="1208">
        <v>0.27060186088730248</v>
      </c>
      <c r="BC130" s="1208">
        <v>0.27060186088730248</v>
      </c>
      <c r="BD130" s="1208">
        <v>0.27060186088730248</v>
      </c>
      <c r="BE130" s="1208">
        <v>0.27060186088730248</v>
      </c>
      <c r="BF130" s="1208"/>
      <c r="BG130" s="1208"/>
      <c r="BH130" s="1208"/>
      <c r="BI130" s="539"/>
      <c r="BJ130" s="2279"/>
      <c r="BK130" s="1208">
        <v>0.0038904288093105921</v>
      </c>
      <c r="BL130" s="1208">
        <v>0.0038904288093105921</v>
      </c>
      <c r="BM130" s="1208">
        <v>0.0038904288093105921</v>
      </c>
      <c r="BN130" s="1208">
        <v>0.0038904288093105921</v>
      </c>
      <c r="BO130" s="1208">
        <v>0.045649434929444371</v>
      </c>
      <c r="BP130" s="1208">
        <v>0.045649434929444371</v>
      </c>
      <c r="BQ130" s="1208">
        <v>0.045649434929444371</v>
      </c>
      <c r="BR130" s="1208">
        <v>0.045649434929444371</v>
      </c>
      <c r="BS130" s="1208">
        <v>0.045649434929444371</v>
      </c>
      <c r="BT130" s="1208"/>
      <c r="BU130" s="1208"/>
      <c r="BV130" s="1208"/>
      <c r="BW130" s="531"/>
      <c r="BX130" s="205"/>
      <c r="BY130" s="205"/>
      <c r="BZ130" s="205"/>
      <c r="CC130" s="241"/>
      <c r="CD130" s="241"/>
      <c r="CE130" s="241"/>
      <c r="CF130" s="241"/>
      <c r="CG130" s="241"/>
      <c r="CH130" s="241"/>
      <c r="CI130" s="241"/>
      <c r="CJ130" s="241"/>
      <c r="CK130" s="241"/>
    </row>
    <row r="131" spans="1:89" ht="14.25">
      <c r="A131" s="205"/>
      <c r="B131" s="205"/>
      <c r="C131" s="205"/>
      <c r="D131" s="205"/>
      <c r="E131" s="205"/>
      <c r="F131" s="205"/>
      <c r="G131" s="205"/>
      <c r="H131" s="205"/>
      <c r="I131" s="205"/>
      <c r="J131" s="205"/>
      <c r="K131" s="205"/>
      <c r="L131" s="205"/>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531"/>
      <c r="AT131" s="531"/>
      <c r="AU131" s="539"/>
      <c r="AV131" s="2279"/>
      <c r="AW131" s="1208">
        <v>0.25163448660284693</v>
      </c>
      <c r="AX131" s="1208">
        <v>0.25163448660284693</v>
      </c>
      <c r="AY131" s="1208">
        <v>0.25163448660284693</v>
      </c>
      <c r="AZ131" s="1208">
        <v>0.25163448660284693</v>
      </c>
      <c r="BA131" s="1208">
        <v>0.27060186088730248</v>
      </c>
      <c r="BB131" s="1208">
        <v>0.27060186088730248</v>
      </c>
      <c r="BC131" s="1208">
        <v>0.27060186088730248</v>
      </c>
      <c r="BD131" s="1208">
        <v>0.27060186088730248</v>
      </c>
      <c r="BE131" s="1208">
        <v>0.27060186088730248</v>
      </c>
      <c r="BF131" s="1208"/>
      <c r="BG131" s="1208"/>
      <c r="BH131" s="1208"/>
      <c r="BI131" s="539"/>
      <c r="BJ131" s="2279"/>
      <c r="BK131" s="1208">
        <v>0.0038904288093105921</v>
      </c>
      <c r="BL131" s="1208">
        <v>0.0038904288093105921</v>
      </c>
      <c r="BM131" s="1208">
        <v>0.0038904288093105921</v>
      </c>
      <c r="BN131" s="1208">
        <v>0.0038904288093105921</v>
      </c>
      <c r="BO131" s="1208">
        <v>0.045649434929444371</v>
      </c>
      <c r="BP131" s="1208">
        <v>0.045649434929444371</v>
      </c>
      <c r="BQ131" s="1208">
        <v>0.045649434929444371</v>
      </c>
      <c r="BR131" s="1208">
        <v>0.045649434929444371</v>
      </c>
      <c r="BS131" s="1208">
        <v>0.045649434929444371</v>
      </c>
      <c r="BT131" s="1208"/>
      <c r="BU131" s="1208"/>
      <c r="BV131" s="1208"/>
      <c r="BW131" s="531"/>
      <c r="BX131" s="205"/>
      <c r="BY131" s="205"/>
      <c r="BZ131" s="205"/>
      <c r="CC131" s="241"/>
      <c r="CD131" s="241"/>
      <c r="CE131" s="241"/>
      <c r="CF131" s="241"/>
      <c r="CG131" s="241"/>
      <c r="CH131" s="241"/>
      <c r="CI131" s="241"/>
      <c r="CJ131" s="241"/>
      <c r="CK131" s="241"/>
    </row>
    <row r="132" spans="1:89" ht="14.25">
      <c r="A132" s="205"/>
      <c r="B132" s="205"/>
      <c r="C132" s="205"/>
      <c r="D132" s="205"/>
      <c r="E132" s="205"/>
      <c r="F132" s="205"/>
      <c r="G132" s="205"/>
      <c r="H132" s="205"/>
      <c r="I132" s="205"/>
      <c r="J132" s="205"/>
      <c r="K132" s="205"/>
      <c r="L132" s="205"/>
      <c r="M132" s="205"/>
      <c r="N132" s="205"/>
      <c r="O132" s="205"/>
      <c r="P132" s="205"/>
      <c r="Q132" s="205"/>
      <c r="R132" s="205"/>
      <c r="S132" s="205"/>
      <c r="T132" s="205"/>
      <c r="U132" s="205"/>
      <c r="V132" s="205"/>
      <c r="W132" s="205"/>
      <c r="X132" s="205"/>
      <c r="Y132" s="205"/>
      <c r="Z132" s="205"/>
      <c r="AA132" s="205"/>
      <c r="AB132" s="205"/>
      <c r="AC132" s="205"/>
      <c r="AD132" s="205"/>
      <c r="AE132" s="205"/>
      <c r="AF132" s="205"/>
      <c r="AG132" s="205"/>
      <c r="AH132" s="205"/>
      <c r="AI132" s="205"/>
      <c r="AJ132" s="205"/>
      <c r="AK132" s="205"/>
      <c r="AL132" s="205"/>
      <c r="AM132" s="205"/>
      <c r="AN132" s="205"/>
      <c r="AO132" s="205"/>
      <c r="AP132" s="205"/>
      <c r="AQ132" s="205"/>
      <c r="AR132" s="205"/>
      <c r="AS132" s="531"/>
      <c r="AT132" s="531"/>
      <c r="AU132" s="539"/>
      <c r="AV132" s="2279"/>
      <c r="AW132" s="1208">
        <v>0.25163448660284693</v>
      </c>
      <c r="AX132" s="1208">
        <v>0.25163448660284693</v>
      </c>
      <c r="AY132" s="1208">
        <v>0.25163448660284693</v>
      </c>
      <c r="AZ132" s="1208">
        <v>0.25163448660284693</v>
      </c>
      <c r="BA132" s="1208">
        <v>0.27060186088730248</v>
      </c>
      <c r="BB132" s="1208">
        <v>0.27060186088730248</v>
      </c>
      <c r="BC132" s="1208">
        <v>0.27060186088730248</v>
      </c>
      <c r="BD132" s="1208">
        <v>0.27060186088730248</v>
      </c>
      <c r="BE132" s="1208">
        <v>0.27060186088730248</v>
      </c>
      <c r="BF132" s="1208"/>
      <c r="BG132" s="1208"/>
      <c r="BH132" s="1208"/>
      <c r="BI132" s="539"/>
      <c r="BJ132" s="2279"/>
      <c r="BK132" s="1208">
        <v>0.0038904288093105921</v>
      </c>
      <c r="BL132" s="1208">
        <v>0.0038904288093105921</v>
      </c>
      <c r="BM132" s="1208">
        <v>0.0038904288093105921</v>
      </c>
      <c r="BN132" s="1208">
        <v>0.0038904288093105921</v>
      </c>
      <c r="BO132" s="1208">
        <v>0.045649434929444371</v>
      </c>
      <c r="BP132" s="1208">
        <v>0.045649434929444371</v>
      </c>
      <c r="BQ132" s="1208">
        <v>0.045649434929444371</v>
      </c>
      <c r="BR132" s="1208">
        <v>0.045649434929444371</v>
      </c>
      <c r="BS132" s="1208">
        <v>0.045649434929444371</v>
      </c>
      <c r="BT132" s="1208"/>
      <c r="BU132" s="1208"/>
      <c r="BV132" s="1208"/>
      <c r="BW132" s="531"/>
      <c r="BX132" s="205"/>
      <c r="BY132" s="205"/>
      <c r="BZ132" s="205"/>
      <c r="CC132" s="241"/>
      <c r="CD132" s="241"/>
      <c r="CE132" s="241"/>
      <c r="CF132" s="241"/>
      <c r="CG132" s="241"/>
      <c r="CH132" s="241"/>
      <c r="CI132" s="241"/>
      <c r="CJ132" s="241"/>
      <c r="CK132" s="241"/>
    </row>
    <row r="133" spans="1:89" ht="14.25">
      <c r="A133" s="205"/>
      <c r="B133" s="205"/>
      <c r="C133" s="205"/>
      <c r="D133" s="205"/>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5"/>
      <c r="AA133" s="205"/>
      <c r="AB133" s="205"/>
      <c r="AC133" s="205"/>
      <c r="AD133" s="205"/>
      <c r="AE133" s="205"/>
      <c r="AF133" s="205"/>
      <c r="AG133" s="205"/>
      <c r="AH133" s="205"/>
      <c r="AI133" s="205"/>
      <c r="AJ133" s="205"/>
      <c r="AK133" s="205"/>
      <c r="AL133" s="205"/>
      <c r="AM133" s="205"/>
      <c r="AN133" s="205"/>
      <c r="AO133" s="205"/>
      <c r="AP133" s="205"/>
      <c r="AQ133" s="205"/>
      <c r="AR133" s="205"/>
      <c r="AS133" s="531"/>
      <c r="AT133" s="531"/>
      <c r="AU133" s="539"/>
      <c r="AV133" s="2279"/>
      <c r="AW133" s="1208"/>
      <c r="AX133" s="1208"/>
      <c r="AY133" s="1208"/>
      <c r="AZ133" s="1208"/>
      <c r="BA133" s="1208">
        <v>0.27060186088730248</v>
      </c>
      <c r="BB133" s="1208">
        <v>0.27060186088730248</v>
      </c>
      <c r="BC133" s="1208">
        <v>0.27060186088730248</v>
      </c>
      <c r="BD133" s="1208">
        <v>0.27060186088730248</v>
      </c>
      <c r="BE133" s="1208">
        <v>0.27060186088730248</v>
      </c>
      <c r="BF133" s="1208"/>
      <c r="BG133" s="1208"/>
      <c r="BH133" s="1208"/>
      <c r="BI133" s="539"/>
      <c r="BJ133" s="2279"/>
      <c r="BK133" s="1208"/>
      <c r="BL133" s="1208"/>
      <c r="BM133" s="1208"/>
      <c r="BN133" s="1208"/>
      <c r="BO133" s="1208">
        <v>0.045649434929444371</v>
      </c>
      <c r="BP133" s="1208">
        <v>0.045649434929444371</v>
      </c>
      <c r="BQ133" s="1208">
        <v>0.045649434929444371</v>
      </c>
      <c r="BR133" s="1208">
        <v>0.045649434929444371</v>
      </c>
      <c r="BS133" s="1208">
        <v>0.045649434929444371</v>
      </c>
      <c r="BT133" s="1208"/>
      <c r="BU133" s="1208"/>
      <c r="BV133" s="1208"/>
      <c r="BW133" s="531"/>
      <c r="BX133" s="205"/>
      <c r="BY133" s="205"/>
      <c r="BZ133" s="205"/>
      <c r="CC133" s="241"/>
      <c r="CD133" s="241"/>
      <c r="CE133" s="241"/>
      <c r="CF133" s="241"/>
      <c r="CG133" s="241"/>
      <c r="CH133" s="241"/>
      <c r="CI133" s="241"/>
      <c r="CJ133" s="241"/>
      <c r="CK133" s="241"/>
    </row>
    <row r="134" spans="1:89" ht="14.25">
      <c r="A134" s="205"/>
      <c r="B134" s="205"/>
      <c r="C134" s="205"/>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c r="AA134" s="205"/>
      <c r="AB134" s="205"/>
      <c r="AC134" s="205"/>
      <c r="AD134" s="205"/>
      <c r="AE134" s="205"/>
      <c r="AF134" s="205"/>
      <c r="AG134" s="205"/>
      <c r="AH134" s="205"/>
      <c r="AI134" s="205"/>
      <c r="AJ134" s="205"/>
      <c r="AK134" s="205"/>
      <c r="AL134" s="205"/>
      <c r="AM134" s="205"/>
      <c r="AN134" s="205"/>
      <c r="AO134" s="205"/>
      <c r="AP134" s="205"/>
      <c r="AQ134" s="205"/>
      <c r="AR134" s="205"/>
      <c r="AS134" s="531"/>
      <c r="AT134" s="531"/>
      <c r="AU134" s="539"/>
      <c r="AV134" s="2279"/>
      <c r="AW134" s="1208"/>
      <c r="AX134" s="1208"/>
      <c r="AY134" s="1208"/>
      <c r="AZ134" s="1208"/>
      <c r="BA134" s="1208">
        <v>0.27060186088730248</v>
      </c>
      <c r="BB134" s="1208">
        <v>0.27060186088730248</v>
      </c>
      <c r="BC134" s="1208">
        <v>0.27060186088730248</v>
      </c>
      <c r="BD134" s="1208">
        <v>0.27060186088730248</v>
      </c>
      <c r="BE134" s="1208">
        <v>0.27060186088730248</v>
      </c>
      <c r="BF134" s="1208"/>
      <c r="BG134" s="1208"/>
      <c r="BH134" s="1208"/>
      <c r="BI134" s="539"/>
      <c r="BJ134" s="2279"/>
      <c r="BK134" s="1208"/>
      <c r="BL134" s="1208"/>
      <c r="BM134" s="1208"/>
      <c r="BN134" s="1208"/>
      <c r="BO134" s="1208">
        <v>0.045649434929444371</v>
      </c>
      <c r="BP134" s="1208">
        <v>0.045649434929444371</v>
      </c>
      <c r="BQ134" s="1208">
        <v>0.045649434929444371</v>
      </c>
      <c r="BR134" s="1208">
        <v>0.045649434929444371</v>
      </c>
      <c r="BS134" s="1208">
        <v>0.045649434929444371</v>
      </c>
      <c r="BT134" s="1208"/>
      <c r="BU134" s="1208"/>
      <c r="BV134" s="1208"/>
      <c r="BW134" s="531"/>
      <c r="BX134" s="205"/>
      <c r="BY134" s="205"/>
      <c r="BZ134" s="205"/>
      <c r="CC134" s="241"/>
      <c r="CD134" s="241"/>
      <c r="CE134" s="241"/>
      <c r="CF134" s="241"/>
      <c r="CG134" s="241"/>
      <c r="CH134" s="241"/>
      <c r="CI134" s="241"/>
      <c r="CJ134" s="241"/>
      <c r="CK134" s="241"/>
    </row>
    <row r="135" spans="1:89" ht="14.25">
      <c r="A135" s="205"/>
      <c r="B135" s="205"/>
      <c r="C135" s="205"/>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5"/>
      <c r="AA135" s="205"/>
      <c r="AB135" s="205"/>
      <c r="AC135" s="205"/>
      <c r="AD135" s="205"/>
      <c r="AE135" s="205"/>
      <c r="AF135" s="205"/>
      <c r="AG135" s="205"/>
      <c r="AH135" s="205"/>
      <c r="AI135" s="205"/>
      <c r="AJ135" s="205"/>
      <c r="AK135" s="205"/>
      <c r="AL135" s="205"/>
      <c r="AM135" s="205"/>
      <c r="AN135" s="205"/>
      <c r="AO135" s="205"/>
      <c r="AP135" s="205"/>
      <c r="AQ135" s="205"/>
      <c r="AR135" s="205"/>
      <c r="AS135" s="531"/>
      <c r="AT135" s="531"/>
      <c r="AU135" s="539"/>
      <c r="AV135" s="2279"/>
      <c r="AW135" s="1208"/>
      <c r="AX135" s="1208"/>
      <c r="AY135" s="1208"/>
      <c r="AZ135" s="1208"/>
      <c r="BA135" s="1208"/>
      <c r="BB135" s="1208"/>
      <c r="BC135" s="1208">
        <v>0.27060186088730248</v>
      </c>
      <c r="BD135" s="1208">
        <v>0.27060186088730248</v>
      </c>
      <c r="BE135" s="1208">
        <v>0.27060186088730248</v>
      </c>
      <c r="BF135" s="1208"/>
      <c r="BG135" s="1208"/>
      <c r="BH135" s="1208"/>
      <c r="BI135" s="539"/>
      <c r="BJ135" s="2279"/>
      <c r="BK135" s="1208"/>
      <c r="BL135" s="1208"/>
      <c r="BM135" s="1208"/>
      <c r="BN135" s="1208"/>
      <c r="BO135" s="1208"/>
      <c r="BP135" s="1208"/>
      <c r="BQ135" s="1208">
        <v>0.045649434929444371</v>
      </c>
      <c r="BR135" s="1208">
        <v>0.045649434929444371</v>
      </c>
      <c r="BS135" s="1208">
        <v>0.045649434929444371</v>
      </c>
      <c r="BT135" s="1208"/>
      <c r="BU135" s="1208"/>
      <c r="BV135" s="1208"/>
      <c r="BW135" s="531"/>
      <c r="BX135" s="205"/>
      <c r="BY135" s="205"/>
      <c r="BZ135" s="205"/>
      <c r="CC135" s="241"/>
      <c r="CD135" s="241"/>
      <c r="CE135" s="241"/>
      <c r="CF135" s="241"/>
      <c r="CG135" s="241"/>
      <c r="CH135" s="241"/>
      <c r="CI135" s="241"/>
      <c r="CJ135" s="241"/>
      <c r="CK135" s="241"/>
    </row>
    <row r="136" spans="1:89" ht="14.25">
      <c r="A136" s="205"/>
      <c r="B136" s="205"/>
      <c r="C136" s="205"/>
      <c r="D136" s="205"/>
      <c r="E136" s="205"/>
      <c r="F136" s="205"/>
      <c r="G136" s="205"/>
      <c r="H136" s="205"/>
      <c r="I136" s="205"/>
      <c r="J136" s="205"/>
      <c r="K136" s="205"/>
      <c r="L136" s="205"/>
      <c r="M136" s="205"/>
      <c r="N136" s="205"/>
      <c r="O136" s="205"/>
      <c r="P136" s="205"/>
      <c r="Q136" s="205"/>
      <c r="R136" s="205"/>
      <c r="S136" s="205"/>
      <c r="T136" s="205"/>
      <c r="U136" s="205"/>
      <c r="V136" s="205"/>
      <c r="W136" s="205"/>
      <c r="X136" s="205"/>
      <c r="Y136" s="205"/>
      <c r="Z136" s="205"/>
      <c r="AA136" s="205"/>
      <c r="AB136" s="205"/>
      <c r="AC136" s="205"/>
      <c r="AD136" s="205"/>
      <c r="AE136" s="205"/>
      <c r="AF136" s="205"/>
      <c r="AG136" s="205"/>
      <c r="AH136" s="205"/>
      <c r="AI136" s="205"/>
      <c r="AJ136" s="205"/>
      <c r="AK136" s="205"/>
      <c r="AL136" s="205"/>
      <c r="AM136" s="205"/>
      <c r="AN136" s="205"/>
      <c r="AO136" s="205"/>
      <c r="AP136" s="205"/>
      <c r="AQ136" s="205"/>
      <c r="AR136" s="205"/>
      <c r="AS136" s="531"/>
      <c r="AT136" s="531"/>
      <c r="AU136" s="1093" t="s">
        <v>293</v>
      </c>
      <c r="AV136" s="2279"/>
      <c r="AW136" s="1208"/>
      <c r="AX136" s="1208"/>
      <c r="AY136" s="1208"/>
      <c r="AZ136" s="1208"/>
      <c r="BA136" s="1208"/>
      <c r="BB136" s="1208"/>
      <c r="BC136" s="1208">
        <v>0.27060186088730248</v>
      </c>
      <c r="BD136" s="1208">
        <v>0.27060186088730248</v>
      </c>
      <c r="BE136" s="1208">
        <v>0.27060186088730248</v>
      </c>
      <c r="BF136" s="1208"/>
      <c r="BG136" s="1208"/>
      <c r="BH136" s="1208"/>
      <c r="BI136" s="1093" t="s">
        <v>293</v>
      </c>
      <c r="BJ136" s="2279"/>
      <c r="BK136" s="1208"/>
      <c r="BL136" s="1208"/>
      <c r="BM136" s="1208"/>
      <c r="BN136" s="1208"/>
      <c r="BO136" s="1208"/>
      <c r="BP136" s="1208"/>
      <c r="BQ136" s="1208">
        <v>0.045649434929444371</v>
      </c>
      <c r="BR136" s="1208">
        <v>0.045649434929444371</v>
      </c>
      <c r="BS136" s="1208">
        <v>0.045649434929444371</v>
      </c>
      <c r="BT136" s="1208"/>
      <c r="BU136" s="1208"/>
      <c r="BV136" s="1208"/>
      <c r="BW136" s="531"/>
      <c r="BX136" s="205"/>
      <c r="BY136" s="205"/>
      <c r="BZ136" s="205"/>
      <c r="CC136" s="241"/>
      <c r="CD136" s="241"/>
      <c r="CE136" s="241"/>
      <c r="CF136" s="241"/>
      <c r="CG136" s="241"/>
      <c r="CH136" s="241"/>
      <c r="CI136" s="241"/>
      <c r="CJ136" s="241"/>
      <c r="CK136" s="241"/>
    </row>
    <row r="137" spans="1:88" ht="14.25">
      <c r="A137" s="205"/>
      <c r="B137" s="205"/>
      <c r="C137" s="205"/>
      <c r="D137" s="205"/>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205"/>
      <c r="AA137" s="205"/>
      <c r="AB137" s="205"/>
      <c r="AC137" s="205"/>
      <c r="AD137" s="205"/>
      <c r="AE137" s="205"/>
      <c r="AF137" s="205"/>
      <c r="AG137" s="205"/>
      <c r="AH137" s="205"/>
      <c r="AI137" s="205"/>
      <c r="AJ137" s="205"/>
      <c r="AK137" s="205"/>
      <c r="AL137" s="205"/>
      <c r="AM137" s="205"/>
      <c r="AN137" s="205"/>
      <c r="AO137" s="205"/>
      <c r="AP137" s="205"/>
      <c r="AQ137" s="205"/>
      <c r="AR137" s="205"/>
      <c r="AS137" s="531"/>
      <c r="AT137" s="531"/>
      <c r="AU137" s="1093"/>
      <c r="AV137" s="1093"/>
      <c r="AW137" s="1994" t="s">
        <v>295</v>
      </c>
      <c r="AX137" s="1994"/>
      <c r="AY137" s="1994"/>
      <c r="AZ137" s="1994"/>
      <c r="BA137" s="1994"/>
      <c r="BB137" s="1994"/>
      <c r="BC137" s="1994"/>
      <c r="BD137" s="1994"/>
      <c r="BE137" s="1994"/>
      <c r="BF137" s="1994"/>
      <c r="BG137" s="1994"/>
      <c r="BH137" s="1994" t="s">
        <v>298</v>
      </c>
      <c r="BI137" s="1093"/>
      <c r="BJ137" s="1994"/>
      <c r="BK137" s="1994" t="s">
        <v>295</v>
      </c>
      <c r="BL137" s="1994"/>
      <c r="BM137" s="1994"/>
      <c r="BN137" s="1994"/>
      <c r="BO137" s="1994"/>
      <c r="BP137" s="1994"/>
      <c r="BQ137" s="1994"/>
      <c r="BR137" s="1994"/>
      <c r="BS137" s="1994"/>
      <c r="BT137" s="1994"/>
      <c r="BU137" s="1994"/>
      <c r="BV137" s="1994" t="s">
        <v>298</v>
      </c>
      <c r="BW137" s="531"/>
      <c r="BX137" s="205"/>
      <c r="BY137" s="205"/>
      <c r="BZ137" s="205"/>
      <c r="CB137" s="241"/>
      <c r="CC137" s="241"/>
      <c r="CD137" s="241"/>
      <c r="CE137" s="241"/>
      <c r="CF137" s="241"/>
      <c r="CG137" s="241"/>
      <c r="CH137" s="241"/>
      <c r="CI137" s="241"/>
      <c r="CJ137" s="241"/>
    </row>
    <row r="138" spans="1:88" ht="14.25">
      <c r="A138" s="205"/>
      <c r="B138" s="205"/>
      <c r="C138" s="205"/>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c r="AP138" s="205"/>
      <c r="AQ138" s="205"/>
      <c r="AR138" s="205"/>
      <c r="AS138" s="531"/>
      <c r="AT138" s="531"/>
      <c r="AU138" s="1093"/>
      <c r="AV138" s="1093"/>
      <c r="AW138" s="1994" t="s">
        <v>296</v>
      </c>
      <c r="AX138" s="1994"/>
      <c r="AY138" s="1994"/>
      <c r="AZ138" s="1994"/>
      <c r="BA138" s="1994"/>
      <c r="BB138" s="1994"/>
      <c r="BC138" s="1994"/>
      <c r="BD138" s="1994"/>
      <c r="BE138" s="1994"/>
      <c r="BF138" s="1994"/>
      <c r="BG138" s="1994"/>
      <c r="BH138" s="1994" t="s">
        <v>299</v>
      </c>
      <c r="BI138" s="1093"/>
      <c r="BJ138" s="1994"/>
      <c r="BK138" s="1994" t="s">
        <v>296</v>
      </c>
      <c r="BL138" s="1994"/>
      <c r="BM138" s="1994"/>
      <c r="BN138" s="1994"/>
      <c r="BO138" s="1994"/>
      <c r="BP138" s="1994"/>
      <c r="BQ138" s="1994"/>
      <c r="BR138" s="1994"/>
      <c r="BS138" s="1994"/>
      <c r="BT138" s="1994"/>
      <c r="BU138" s="1994"/>
      <c r="BV138" s="1994" t="s">
        <v>299</v>
      </c>
      <c r="BW138" s="531"/>
      <c r="BX138" s="205"/>
      <c r="BY138" s="205"/>
      <c r="BZ138" s="205"/>
      <c r="CB138" s="241"/>
      <c r="CC138" s="241"/>
      <c r="CD138" s="241"/>
      <c r="CE138" s="241"/>
      <c r="CF138" s="241"/>
      <c r="CG138" s="241"/>
      <c r="CH138" s="241"/>
      <c r="CI138" s="241"/>
      <c r="CJ138" s="241"/>
    </row>
    <row r="139" spans="1:88" ht="14.25">
      <c r="A139" s="205"/>
      <c r="B139" s="205"/>
      <c r="C139" s="205"/>
      <c r="D139" s="205"/>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5"/>
      <c r="AA139" s="205"/>
      <c r="AB139" s="205"/>
      <c r="AC139" s="205"/>
      <c r="AD139" s="205"/>
      <c r="AE139" s="205"/>
      <c r="AF139" s="205"/>
      <c r="AG139" s="205"/>
      <c r="AH139" s="205"/>
      <c r="AI139" s="205"/>
      <c r="AJ139" s="205"/>
      <c r="AK139" s="205"/>
      <c r="AL139" s="205"/>
      <c r="AM139" s="205"/>
      <c r="AN139" s="205"/>
      <c r="AO139" s="205"/>
      <c r="AP139" s="205"/>
      <c r="AQ139" s="205"/>
      <c r="AR139" s="205"/>
      <c r="AS139" s="531"/>
      <c r="AT139" s="531"/>
      <c r="AU139" s="1093"/>
      <c r="AV139" s="1093"/>
      <c r="AW139" s="1994" t="s">
        <v>297</v>
      </c>
      <c r="AX139" s="1994"/>
      <c r="AY139" s="1994"/>
      <c r="AZ139" s="1994"/>
      <c r="BA139" s="1994"/>
      <c r="BB139" s="1994"/>
      <c r="BC139" s="1994"/>
      <c r="BD139" s="1994"/>
      <c r="BE139" s="1994"/>
      <c r="BF139" s="1994"/>
      <c r="BG139" s="1994"/>
      <c r="BH139" s="1994" t="s">
        <v>300</v>
      </c>
      <c r="BI139" s="1093"/>
      <c r="BJ139" s="1994"/>
      <c r="BK139" s="1994" t="s">
        <v>297</v>
      </c>
      <c r="BL139" s="1994"/>
      <c r="BM139" s="1994"/>
      <c r="BN139" s="1994"/>
      <c r="BO139" s="1994"/>
      <c r="BP139" s="1994"/>
      <c r="BQ139" s="1994"/>
      <c r="BR139" s="1994"/>
      <c r="BS139" s="1994"/>
      <c r="BT139" s="1994"/>
      <c r="BU139" s="1994"/>
      <c r="BV139" s="1994" t="s">
        <v>300</v>
      </c>
      <c r="BW139" s="531"/>
      <c r="BX139" s="205"/>
      <c r="BY139" s="205"/>
      <c r="BZ139" s="205"/>
      <c r="CB139" s="241"/>
      <c r="CC139" s="241"/>
      <c r="CD139" s="241"/>
      <c r="CE139" s="241"/>
      <c r="CF139" s="241"/>
      <c r="CG139" s="241"/>
      <c r="CH139" s="241"/>
      <c r="CI139" s="241"/>
      <c r="CJ139" s="241"/>
    </row>
    <row r="140" spans="1:89" ht="14.25">
      <c r="A140" s="205"/>
      <c r="B140" s="205"/>
      <c r="C140" s="205"/>
      <c r="D140" s="205"/>
      <c r="E140" s="205"/>
      <c r="F140" s="205"/>
      <c r="G140" s="205"/>
      <c r="H140" s="205"/>
      <c r="I140" s="205"/>
      <c r="J140" s="205"/>
      <c r="K140" s="205"/>
      <c r="L140" s="205"/>
      <c r="M140" s="205"/>
      <c r="N140" s="205"/>
      <c r="O140" s="205"/>
      <c r="P140" s="205"/>
      <c r="Q140" s="205"/>
      <c r="R140" s="205"/>
      <c r="S140" s="205"/>
      <c r="T140" s="205"/>
      <c r="U140" s="205"/>
      <c r="V140" s="205"/>
      <c r="W140" s="205"/>
      <c r="X140" s="205"/>
      <c r="Y140" s="205"/>
      <c r="Z140" s="205"/>
      <c r="AA140" s="205"/>
      <c r="AB140" s="205"/>
      <c r="AC140" s="205"/>
      <c r="AD140" s="205"/>
      <c r="AE140" s="205"/>
      <c r="AF140" s="205"/>
      <c r="AG140" s="205"/>
      <c r="AH140" s="205"/>
      <c r="AI140" s="205"/>
      <c r="AJ140" s="205"/>
      <c r="AK140" s="205"/>
      <c r="AL140" s="205"/>
      <c r="AM140" s="205"/>
      <c r="AN140" s="205"/>
      <c r="AO140" s="205"/>
      <c r="AP140" s="205"/>
      <c r="AQ140" s="205"/>
      <c r="AR140" s="205"/>
      <c r="AS140" s="531"/>
      <c r="AT140" s="531"/>
      <c r="AU140" s="539"/>
      <c r="AV140" s="539" t="s">
        <v>294</v>
      </c>
      <c r="AW140" s="539"/>
      <c r="AX140" s="539"/>
      <c r="AY140" s="539"/>
      <c r="AZ140" s="539"/>
      <c r="BA140" s="539"/>
      <c r="BB140" s="539"/>
      <c r="BC140" s="539"/>
      <c r="BD140" s="539"/>
      <c r="BE140" s="539"/>
      <c r="BF140" s="539"/>
      <c r="BG140" s="539"/>
      <c r="BH140" s="539"/>
      <c r="BI140" s="539" t="s">
        <v>294</v>
      </c>
      <c r="BJ140" s="539"/>
      <c r="BK140" s="539"/>
      <c r="BL140" s="539"/>
      <c r="BM140" s="539"/>
      <c r="BN140" s="539"/>
      <c r="BO140" s="539"/>
      <c r="BP140" s="539"/>
      <c r="BQ140" s="539"/>
      <c r="BR140" s="539"/>
      <c r="BS140" s="539"/>
      <c r="BT140" s="539"/>
      <c r="BU140" s="539"/>
      <c r="BV140" s="539"/>
      <c r="BW140" s="531"/>
      <c r="BX140" s="205"/>
      <c r="BY140" s="205"/>
      <c r="BZ140" s="205"/>
      <c r="CC140" s="241"/>
      <c r="CD140" s="241"/>
      <c r="CE140" s="241"/>
      <c r="CF140" s="241"/>
      <c r="CG140" s="241"/>
      <c r="CH140" s="241"/>
      <c r="CI140" s="241"/>
      <c r="CJ140" s="241"/>
      <c r="CK140" s="241"/>
    </row>
    <row r="141" spans="1:89" ht="14.25">
      <c r="A141" s="205"/>
      <c r="B141" s="205"/>
      <c r="C141" s="205"/>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5"/>
      <c r="AA141" s="205"/>
      <c r="AB141" s="205"/>
      <c r="AC141" s="205"/>
      <c r="AD141" s="205"/>
      <c r="AE141" s="205"/>
      <c r="AF141" s="205"/>
      <c r="AG141" s="205"/>
      <c r="AH141" s="205"/>
      <c r="AI141" s="205"/>
      <c r="AJ141" s="205"/>
      <c r="AK141" s="205"/>
      <c r="AL141" s="205"/>
      <c r="AM141" s="205"/>
      <c r="AN141" s="205"/>
      <c r="AO141" s="205"/>
      <c r="AP141" s="205"/>
      <c r="AQ141" s="205"/>
      <c r="AR141" s="205"/>
      <c r="AS141" s="531"/>
      <c r="AT141" s="531"/>
      <c r="AU141" s="539"/>
      <c r="AV141" s="539"/>
      <c r="AW141" s="539"/>
      <c r="AX141" s="539"/>
      <c r="AY141" s="539"/>
      <c r="AZ141" s="539"/>
      <c r="BA141" s="539"/>
      <c r="BB141" s="539"/>
      <c r="BC141" s="539"/>
      <c r="BD141" s="539"/>
      <c r="BE141" s="539"/>
      <c r="BF141" s="539"/>
      <c r="BG141" s="539"/>
      <c r="BH141" s="539"/>
      <c r="BI141" s="539"/>
      <c r="BJ141" s="539"/>
      <c r="BK141" s="539"/>
      <c r="BL141" s="539"/>
      <c r="BM141" s="539"/>
      <c r="BN141" s="539"/>
      <c r="BO141" s="539"/>
      <c r="BP141" s="539"/>
      <c r="BQ141" s="539"/>
      <c r="BR141" s="539"/>
      <c r="BS141" s="539"/>
      <c r="BT141" s="539"/>
      <c r="BU141" s="539"/>
      <c r="BV141" s="539"/>
      <c r="BW141" s="531"/>
      <c r="BX141" s="205"/>
      <c r="BY141" s="205"/>
      <c r="BZ141" s="205"/>
      <c r="CC141" s="241"/>
      <c r="CD141" s="241"/>
      <c r="CE141" s="241"/>
      <c r="CF141" s="241"/>
      <c r="CG141" s="241"/>
      <c r="CH141" s="241"/>
      <c r="CI141" s="241"/>
      <c r="CJ141" s="241"/>
      <c r="CK141" s="241"/>
    </row>
    <row r="142" spans="1:89" ht="14.25">
      <c r="A142" s="205"/>
      <c r="B142" s="205"/>
      <c r="C142" s="205"/>
      <c r="D142" s="205"/>
      <c r="E142" s="205"/>
      <c r="F142" s="205"/>
      <c r="G142" s="205"/>
      <c r="H142" s="205"/>
      <c r="I142" s="205"/>
      <c r="J142" s="205"/>
      <c r="K142" s="205"/>
      <c r="L142" s="205"/>
      <c r="M142" s="205"/>
      <c r="N142" s="205"/>
      <c r="O142" s="205"/>
      <c r="P142" s="205"/>
      <c r="Q142" s="205"/>
      <c r="R142" s="205"/>
      <c r="S142" s="205"/>
      <c r="T142" s="205"/>
      <c r="U142" s="205"/>
      <c r="V142" s="205"/>
      <c r="W142" s="205"/>
      <c r="X142" s="205"/>
      <c r="Y142" s="205"/>
      <c r="Z142" s="205"/>
      <c r="AA142" s="205"/>
      <c r="AB142" s="205"/>
      <c r="AC142" s="205"/>
      <c r="AD142" s="205"/>
      <c r="AE142" s="205"/>
      <c r="AF142" s="205"/>
      <c r="AG142" s="205"/>
      <c r="AH142" s="205"/>
      <c r="AI142" s="205"/>
      <c r="AJ142" s="205"/>
      <c r="AK142" s="205"/>
      <c r="AL142" s="205"/>
      <c r="AM142" s="205"/>
      <c r="AN142" s="205"/>
      <c r="AO142" s="205"/>
      <c r="AP142" s="205"/>
      <c r="AQ142" s="205"/>
      <c r="AR142" s="205"/>
      <c r="AS142" s="531"/>
      <c r="AT142" s="531"/>
      <c r="AU142" s="539"/>
      <c r="AV142" s="854" t="s">
        <v>28</v>
      </c>
      <c r="AW142" s="854" t="s">
        <v>521</v>
      </c>
      <c r="AX142" s="854" t="s">
        <v>522</v>
      </c>
      <c r="AY142" s="854" t="s">
        <v>523</v>
      </c>
      <c r="AZ142" s="854" t="s">
        <v>524</v>
      </c>
      <c r="BA142" s="854" t="s">
        <v>180</v>
      </c>
      <c r="BB142" s="1212"/>
      <c r="BC142" s="539"/>
      <c r="BD142" s="539"/>
      <c r="BE142" s="539"/>
      <c r="BF142" s="539"/>
      <c r="BG142" s="539"/>
      <c r="BH142" s="539"/>
      <c r="BI142" s="539"/>
      <c r="BJ142" s="539"/>
      <c r="BK142" s="539"/>
      <c r="BL142" s="539"/>
      <c r="BM142" s="539"/>
      <c r="BN142" s="539"/>
      <c r="BO142" s="539"/>
      <c r="BP142" s="539"/>
      <c r="BQ142" s="539"/>
      <c r="BR142" s="539"/>
      <c r="BS142" s="539"/>
      <c r="BT142" s="539"/>
      <c r="BU142" s="539"/>
      <c r="BV142" s="539"/>
      <c r="BW142" s="533"/>
      <c r="BX142" s="205"/>
      <c r="BY142" s="205"/>
      <c r="BZ142" s="205"/>
      <c r="CA142" s="241"/>
      <c r="CB142" s="241"/>
      <c r="CC142" s="241"/>
      <c r="CD142" s="241"/>
      <c r="CE142" s="241"/>
      <c r="CF142" s="241"/>
      <c r="CG142" s="241"/>
      <c r="CH142" s="241"/>
      <c r="CI142" s="241"/>
      <c r="CJ142" s="241"/>
      <c r="CK142" s="241"/>
    </row>
    <row r="143" spans="1:89" ht="14.25">
      <c r="A143" s="205"/>
      <c r="B143" s="205"/>
      <c r="C143" s="205"/>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c r="AA143" s="205"/>
      <c r="AB143" s="205"/>
      <c r="AC143" s="205"/>
      <c r="AD143" s="205"/>
      <c r="AE143" s="205"/>
      <c r="AF143" s="205"/>
      <c r="AG143" s="205"/>
      <c r="AH143" s="205"/>
      <c r="AI143" s="205"/>
      <c r="AJ143" s="205"/>
      <c r="AK143" s="205"/>
      <c r="AL143" s="205"/>
      <c r="AM143" s="205"/>
      <c r="AN143" s="205"/>
      <c r="AO143" s="205"/>
      <c r="AP143" s="205"/>
      <c r="AQ143" s="205"/>
      <c r="AR143" s="205"/>
      <c r="AS143" s="531"/>
      <c r="AT143" s="531"/>
      <c r="AU143" s="539"/>
      <c r="AV143" s="854" t="s">
        <v>29</v>
      </c>
      <c r="AW143" s="854" t="s">
        <v>525</v>
      </c>
      <c r="AX143" s="854" t="s">
        <v>526</v>
      </c>
      <c r="AY143" s="854" t="s">
        <v>527</v>
      </c>
      <c r="AZ143" s="854" t="s">
        <v>528</v>
      </c>
      <c r="BA143" s="854" t="s">
        <v>529</v>
      </c>
      <c r="BB143" s="854" t="s">
        <v>30</v>
      </c>
      <c r="BC143" s="854" t="s">
        <v>181</v>
      </c>
      <c r="BD143" s="539"/>
      <c r="BE143" s="539"/>
      <c r="BF143" s="539"/>
      <c r="BG143" s="539"/>
      <c r="BH143" s="539"/>
      <c r="BI143" s="539"/>
      <c r="BJ143" s="539"/>
      <c r="BK143" s="539"/>
      <c r="BL143" s="539"/>
      <c r="BM143" s="539"/>
      <c r="BN143" s="539"/>
      <c r="BO143" s="539"/>
      <c r="BP143" s="539"/>
      <c r="BQ143" s="539"/>
      <c r="BR143" s="539"/>
      <c r="BS143" s="539"/>
      <c r="BT143" s="539"/>
      <c r="BU143" s="539"/>
      <c r="BV143" s="539"/>
      <c r="BW143" s="533"/>
      <c r="BX143" s="205"/>
      <c r="BY143" s="205"/>
      <c r="BZ143" s="205"/>
      <c r="CA143" s="241"/>
      <c r="CB143" s="241"/>
      <c r="CC143" s="241"/>
      <c r="CD143" s="241"/>
      <c r="CE143" s="241"/>
      <c r="CF143" s="241"/>
      <c r="CG143" s="241"/>
      <c r="CH143" s="241"/>
      <c r="CI143" s="241"/>
      <c r="CJ143" s="241"/>
      <c r="CK143" s="241"/>
    </row>
    <row r="144" spans="1:89" ht="14.25">
      <c r="A144" s="205"/>
      <c r="B144" s="205"/>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c r="AP144" s="205"/>
      <c r="AQ144" s="205"/>
      <c r="AR144" s="205"/>
      <c r="AS144" s="531"/>
      <c r="AT144" s="531"/>
      <c r="AU144" s="531"/>
      <c r="AV144" s="531"/>
      <c r="AW144" s="531"/>
      <c r="AX144" s="531"/>
      <c r="AY144" s="531"/>
      <c r="AZ144" s="531"/>
      <c r="BA144" s="531"/>
      <c r="BB144" s="531"/>
      <c r="BC144" s="531"/>
      <c r="BD144" s="531"/>
      <c r="BE144" s="531"/>
      <c r="BF144" s="531"/>
      <c r="BG144" s="533"/>
      <c r="BH144" s="533"/>
      <c r="BI144" s="533"/>
      <c r="BJ144" s="531"/>
      <c r="BK144" s="533"/>
      <c r="BL144" s="533"/>
      <c r="BM144" s="531"/>
      <c r="BN144" s="533"/>
      <c r="BO144" s="533"/>
      <c r="BP144" s="531"/>
      <c r="BQ144" s="533"/>
      <c r="BR144" s="533"/>
      <c r="BS144" s="531"/>
      <c r="BT144" s="531"/>
      <c r="BU144" s="531"/>
      <c r="BV144" s="533"/>
      <c r="BW144" s="533"/>
      <c r="BX144" s="205"/>
      <c r="BY144" s="205"/>
      <c r="BZ144" s="205"/>
      <c r="CA144" s="241"/>
      <c r="CB144" s="241"/>
      <c r="CC144" s="241"/>
      <c r="CD144" s="241"/>
      <c r="CE144" s="241"/>
      <c r="CF144" s="241"/>
      <c r="CG144" s="241"/>
      <c r="CH144" s="241"/>
      <c r="CI144" s="241"/>
      <c r="CJ144" s="241"/>
      <c r="CK144" s="241"/>
    </row>
    <row r="145" spans="1:89" ht="14.25">
      <c r="A145" s="205"/>
      <c r="B145" s="205"/>
      <c r="C145" s="205"/>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c r="AA145" s="205"/>
      <c r="AB145" s="205"/>
      <c r="AC145" s="205"/>
      <c r="AD145" s="205"/>
      <c r="AE145" s="205"/>
      <c r="AF145" s="205"/>
      <c r="AG145" s="205"/>
      <c r="AH145" s="205"/>
      <c r="AI145" s="205"/>
      <c r="AJ145" s="205"/>
      <c r="AK145" s="205"/>
      <c r="AL145" s="205"/>
      <c r="AM145" s="205"/>
      <c r="AN145" s="205"/>
      <c r="AO145" s="205"/>
      <c r="AP145" s="205"/>
      <c r="AQ145" s="205"/>
      <c r="AR145" s="205"/>
      <c r="AS145" s="531"/>
      <c r="AT145" s="531"/>
      <c r="AU145" s="875" t="s">
        <v>292</v>
      </c>
      <c r="AV145" s="533"/>
      <c r="AW145" s="533"/>
      <c r="AX145" s="533"/>
      <c r="AY145" s="533"/>
      <c r="AZ145" s="533"/>
      <c r="BA145" s="533"/>
      <c r="BB145" s="533"/>
      <c r="BC145" s="533"/>
      <c r="BD145" s="533"/>
      <c r="BE145" s="533"/>
      <c r="BF145" s="533"/>
      <c r="BG145" s="533"/>
      <c r="BH145" s="533"/>
      <c r="BI145" s="533"/>
      <c r="BJ145" s="533"/>
      <c r="BK145" s="533"/>
      <c r="BL145" s="533"/>
      <c r="BM145" s="533"/>
      <c r="BN145" s="533"/>
      <c r="BO145" s="533"/>
      <c r="BP145" s="533"/>
      <c r="BQ145" s="533"/>
      <c r="BR145" s="533"/>
      <c r="BS145" s="533"/>
      <c r="BT145" s="533"/>
      <c r="BU145" s="533"/>
      <c r="BV145" s="533"/>
      <c r="BW145" s="533"/>
      <c r="BX145" s="205"/>
      <c r="BY145" s="205"/>
      <c r="BZ145" s="205"/>
      <c r="CA145" s="241"/>
      <c r="CB145" s="241"/>
      <c r="CC145" s="241"/>
      <c r="CD145" s="241"/>
      <c r="CE145" s="241"/>
      <c r="CF145" s="241"/>
      <c r="CG145" s="241"/>
      <c r="CH145" s="241"/>
      <c r="CI145" s="241"/>
      <c r="CJ145" s="241"/>
      <c r="CK145" s="241"/>
    </row>
    <row r="146" spans="1:89" ht="14.25">
      <c r="A146" s="205"/>
      <c r="B146" s="205"/>
      <c r="C146" s="205"/>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c r="AP146" s="205"/>
      <c r="AQ146" s="205"/>
      <c r="AR146" s="205"/>
      <c r="AS146" s="531"/>
      <c r="AT146" s="531"/>
      <c r="AU146" s="875"/>
      <c r="AV146" s="533"/>
      <c r="AW146" s="533"/>
      <c r="AX146" s="533"/>
      <c r="AY146" s="533"/>
      <c r="AZ146" s="533"/>
      <c r="BA146" s="533"/>
      <c r="BB146" s="533"/>
      <c r="BC146" s="533"/>
      <c r="BD146" s="533"/>
      <c r="BE146" s="533"/>
      <c r="BF146" s="533"/>
      <c r="BG146" s="533"/>
      <c r="BH146" s="533"/>
      <c r="BI146" s="533"/>
      <c r="BJ146" s="533"/>
      <c r="BK146" s="533"/>
      <c r="BL146" s="533"/>
      <c r="BM146" s="533"/>
      <c r="BN146" s="533"/>
      <c r="BO146" s="533"/>
      <c r="BP146" s="533"/>
      <c r="BQ146" s="533"/>
      <c r="BR146" s="533"/>
      <c r="BS146" s="533"/>
      <c r="BT146" s="533"/>
      <c r="BU146" s="533"/>
      <c r="BV146" s="533"/>
      <c r="BW146" s="533"/>
      <c r="BX146" s="205"/>
      <c r="BY146" s="205"/>
      <c r="BZ146" s="205"/>
      <c r="CA146" s="241"/>
      <c r="CB146" s="241"/>
      <c r="CC146" s="241"/>
      <c r="CD146" s="241"/>
      <c r="CE146" s="241"/>
      <c r="CF146" s="241"/>
      <c r="CG146" s="241"/>
      <c r="CH146" s="241"/>
      <c r="CI146" s="241"/>
      <c r="CJ146" s="241"/>
      <c r="CK146" s="241"/>
    </row>
    <row r="147" spans="1:89" ht="14.25">
      <c r="A147" s="205"/>
      <c r="B147" s="205"/>
      <c r="C147" s="205"/>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c r="AA147" s="205"/>
      <c r="AB147" s="205"/>
      <c r="AC147" s="205"/>
      <c r="AD147" s="205"/>
      <c r="AE147" s="205"/>
      <c r="AF147" s="205"/>
      <c r="AG147" s="205"/>
      <c r="AH147" s="205"/>
      <c r="AI147" s="205"/>
      <c r="AJ147" s="205"/>
      <c r="AK147" s="205"/>
      <c r="AL147" s="205"/>
      <c r="AM147" s="205"/>
      <c r="AN147" s="205"/>
      <c r="AO147" s="205"/>
      <c r="AP147" s="205"/>
      <c r="AQ147" s="205"/>
      <c r="AR147" s="205"/>
      <c r="AS147" s="205"/>
      <c r="AT147" s="205"/>
      <c r="AU147" s="205"/>
      <c r="AV147" s="205"/>
      <c r="AW147" s="205"/>
      <c r="AX147" s="205"/>
      <c r="AY147" s="205"/>
      <c r="AZ147" s="205"/>
      <c r="BA147" s="205"/>
      <c r="BB147" s="205"/>
      <c r="BC147" s="205"/>
      <c r="BD147" s="205"/>
      <c r="BE147" s="205"/>
      <c r="BF147" s="205"/>
      <c r="BG147" s="205"/>
      <c r="BH147" s="205"/>
      <c r="BI147" s="205"/>
      <c r="BJ147" s="205"/>
      <c r="BK147" s="205"/>
      <c r="BL147" s="205"/>
      <c r="BM147" s="205"/>
      <c r="BN147" s="205"/>
      <c r="BO147" s="205"/>
      <c r="BP147" s="205"/>
      <c r="BQ147" s="205"/>
      <c r="BR147" s="205"/>
      <c r="BS147" s="205"/>
      <c r="BT147" s="205"/>
      <c r="BU147" s="205"/>
      <c r="BV147" s="205"/>
      <c r="BW147" s="205"/>
      <c r="BX147" s="205"/>
      <c r="BY147" s="205"/>
      <c r="BZ147" s="205"/>
      <c r="CA147" s="241"/>
      <c r="CB147" s="241"/>
      <c r="CC147" s="241"/>
      <c r="CD147" s="241"/>
      <c r="CE147" s="241"/>
      <c r="CF147" s="241"/>
      <c r="CG147" s="241"/>
      <c r="CH147" s="241"/>
      <c r="CI147" s="241"/>
      <c r="CJ147" s="241"/>
      <c r="CK147" s="241"/>
    </row>
    <row r="148" spans="1:89" ht="14.25">
      <c r="A148" s="205"/>
      <c r="B148" s="205"/>
      <c r="C148" s="205"/>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c r="AA148" s="205"/>
      <c r="AB148" s="205"/>
      <c r="AC148" s="205"/>
      <c r="AD148" s="205"/>
      <c r="AE148" s="205"/>
      <c r="AF148" s="205"/>
      <c r="AG148" s="205"/>
      <c r="AH148" s="205"/>
      <c r="AI148" s="205"/>
      <c r="AJ148" s="205"/>
      <c r="AK148" s="205"/>
      <c r="AL148" s="205"/>
      <c r="AM148" s="205"/>
      <c r="AN148" s="205"/>
      <c r="AO148" s="205"/>
      <c r="AP148" s="205"/>
      <c r="AQ148" s="205"/>
      <c r="AR148" s="205"/>
      <c r="AS148" s="531"/>
      <c r="AT148" s="531"/>
      <c r="AU148" s="875"/>
      <c r="AV148" s="533"/>
      <c r="AW148" s="533"/>
      <c r="AX148" s="533"/>
      <c r="AY148" s="533"/>
      <c r="AZ148" s="533"/>
      <c r="BA148" s="533"/>
      <c r="BB148" s="533"/>
      <c r="BC148" s="533"/>
      <c r="BD148" s="533"/>
      <c r="BE148" s="533"/>
      <c r="BF148" s="533"/>
      <c r="BG148" s="533"/>
      <c r="BH148" s="533"/>
      <c r="BI148" s="533"/>
      <c r="BJ148" s="533"/>
      <c r="BK148" s="533"/>
      <c r="BL148" s="533"/>
      <c r="BM148" s="533"/>
      <c r="BN148" s="533"/>
      <c r="BO148" s="533"/>
      <c r="BP148" s="533"/>
      <c r="BQ148" s="533"/>
      <c r="BR148" s="533"/>
      <c r="BS148" s="533"/>
      <c r="BT148" s="533"/>
      <c r="BU148" s="533"/>
      <c r="BV148" s="533"/>
      <c r="BW148" s="533"/>
      <c r="BX148" s="205"/>
      <c r="BY148" s="205"/>
      <c r="BZ148" s="205"/>
      <c r="CA148" s="241"/>
      <c r="CB148" s="241"/>
      <c r="CC148" s="241"/>
      <c r="CD148" s="241"/>
      <c r="CE148" s="241"/>
      <c r="CF148" s="241"/>
      <c r="CG148" s="241"/>
      <c r="CH148" s="241"/>
      <c r="CI148" s="241"/>
      <c r="CJ148" s="241"/>
      <c r="CK148" s="241"/>
    </row>
    <row r="149" spans="1:89" ht="15">
      <c r="A149" s="205"/>
      <c r="B149" s="205"/>
      <c r="C149" s="205"/>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c r="AA149" s="205"/>
      <c r="AB149" s="205"/>
      <c r="AC149" s="205"/>
      <c r="AD149" s="205"/>
      <c r="AE149" s="205"/>
      <c r="AF149" s="205"/>
      <c r="AG149" s="205"/>
      <c r="AH149" s="205"/>
      <c r="AI149" s="205"/>
      <c r="AJ149" s="205"/>
      <c r="AK149" s="205"/>
      <c r="AL149" s="205"/>
      <c r="AM149" s="205"/>
      <c r="AN149" s="205"/>
      <c r="AO149" s="205"/>
      <c r="AP149" s="205"/>
      <c r="AQ149" s="205"/>
      <c r="AR149" s="205"/>
      <c r="AS149" s="531"/>
      <c r="AT149" s="531"/>
      <c r="AU149" s="1094" t="s">
        <v>532</v>
      </c>
      <c r="AV149" s="533"/>
      <c r="AW149" s="533"/>
      <c r="AX149" s="533"/>
      <c r="AY149" s="533"/>
      <c r="AZ149" s="533"/>
      <c r="BA149" s="533"/>
      <c r="BB149" s="533"/>
      <c r="BC149" s="533"/>
      <c r="BD149" s="533"/>
      <c r="BE149" s="533"/>
      <c r="BF149" s="533"/>
      <c r="BG149" s="533"/>
      <c r="BH149" s="533"/>
      <c r="BI149" s="533"/>
      <c r="BJ149" s="533"/>
      <c r="BK149" s="533"/>
      <c r="BL149" s="533"/>
      <c r="BM149" s="533"/>
      <c r="BN149" s="533"/>
      <c r="BO149" s="533"/>
      <c r="BP149" s="533"/>
      <c r="BQ149" s="533"/>
      <c r="BR149" s="533"/>
      <c r="BS149" s="533"/>
      <c r="BT149" s="533"/>
      <c r="BU149" s="533"/>
      <c r="BV149" s="533"/>
      <c r="BW149" s="533"/>
      <c r="BX149" s="205"/>
      <c r="BY149" s="205"/>
      <c r="BZ149" s="205"/>
      <c r="CA149" s="241"/>
      <c r="CB149" s="241"/>
      <c r="CC149" s="241"/>
      <c r="CD149" s="241"/>
      <c r="CE149" s="241"/>
      <c r="CF149" s="241"/>
      <c r="CG149" s="241"/>
      <c r="CH149" s="241"/>
      <c r="CI149" s="241"/>
      <c r="CJ149" s="241"/>
      <c r="CK149" s="241"/>
    </row>
    <row r="150" spans="1:89" ht="14.25">
      <c r="A150" s="205"/>
      <c r="B150" s="205"/>
      <c r="C150" s="205"/>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c r="AA150" s="205"/>
      <c r="AB150" s="205"/>
      <c r="AC150" s="205"/>
      <c r="AD150" s="205"/>
      <c r="AE150" s="205"/>
      <c r="AF150" s="205"/>
      <c r="AG150" s="205"/>
      <c r="AH150" s="205"/>
      <c r="AI150" s="205"/>
      <c r="AJ150" s="205"/>
      <c r="AK150" s="205"/>
      <c r="AL150" s="205"/>
      <c r="AM150" s="205"/>
      <c r="AN150" s="205"/>
      <c r="AO150" s="205"/>
      <c r="AP150" s="205"/>
      <c r="AQ150" s="205"/>
      <c r="AR150" s="205"/>
      <c r="AS150" s="531"/>
      <c r="AT150" s="531"/>
      <c r="AU150" s="533"/>
      <c r="AV150" s="533"/>
      <c r="AW150" s="533"/>
      <c r="AX150" s="533"/>
      <c r="AY150" s="533"/>
      <c r="AZ150" s="533"/>
      <c r="BA150" s="533"/>
      <c r="BB150" s="533"/>
      <c r="BC150" s="533"/>
      <c r="BD150" s="533"/>
      <c r="BE150" s="533"/>
      <c r="BF150" s="533"/>
      <c r="BG150" s="533"/>
      <c r="BH150" s="533"/>
      <c r="BI150" s="533"/>
      <c r="BJ150" s="533"/>
      <c r="BK150" s="533"/>
      <c r="BL150" s="533"/>
      <c r="BM150" s="533"/>
      <c r="BN150" s="533"/>
      <c r="BO150" s="533"/>
      <c r="BP150" s="533"/>
      <c r="BQ150" s="533"/>
      <c r="BR150" s="533"/>
      <c r="BS150" s="533"/>
      <c r="BT150" s="533"/>
      <c r="BU150" s="533"/>
      <c r="BV150" s="533"/>
      <c r="BW150" s="533"/>
      <c r="BX150" s="205"/>
      <c r="BY150" s="205"/>
      <c r="BZ150" s="205"/>
      <c r="CA150" s="241"/>
      <c r="CB150" s="241"/>
      <c r="CC150" s="241"/>
      <c r="CD150" s="241"/>
      <c r="CE150" s="241"/>
      <c r="CF150" s="241"/>
      <c r="CG150" s="241"/>
      <c r="CH150" s="241"/>
      <c r="CI150" s="241"/>
      <c r="CJ150" s="241"/>
      <c r="CK150" s="241"/>
    </row>
    <row r="151" spans="1:89" ht="14.25">
      <c r="A151" s="205"/>
      <c r="B151" s="205"/>
      <c r="C151" s="205"/>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5"/>
      <c r="AF151" s="205"/>
      <c r="AG151" s="205"/>
      <c r="AH151" s="205"/>
      <c r="AI151" s="205"/>
      <c r="AJ151" s="205"/>
      <c r="AK151" s="205"/>
      <c r="AL151" s="205"/>
      <c r="AM151" s="205"/>
      <c r="AN151" s="205"/>
      <c r="AO151" s="205"/>
      <c r="AP151" s="205"/>
      <c r="AQ151" s="205"/>
      <c r="AR151" s="205"/>
      <c r="AS151" s="531"/>
      <c r="AT151" s="531"/>
      <c r="AU151" s="1895" t="s">
        <v>142</v>
      </c>
      <c r="AV151" s="1896" t="s">
        <v>511</v>
      </c>
      <c r="AW151" s="1896"/>
      <c r="AX151" s="1208" t="s">
        <v>533</v>
      </c>
      <c r="AY151" s="1208"/>
      <c r="AZ151" s="1208" t="s">
        <v>727</v>
      </c>
      <c r="BA151" s="1208"/>
      <c r="BB151" s="533"/>
      <c r="BC151" s="533"/>
      <c r="BD151" s="533"/>
      <c r="BE151" s="533"/>
      <c r="BF151" s="533"/>
      <c r="BG151" s="533"/>
      <c r="BH151" s="533"/>
      <c r="BI151" s="533"/>
      <c r="BJ151" s="533"/>
      <c r="BK151" s="533"/>
      <c r="BL151" s="533"/>
      <c r="BM151" s="533"/>
      <c r="BN151" s="533"/>
      <c r="BO151" s="533"/>
      <c r="BP151" s="533"/>
      <c r="BQ151" s="533"/>
      <c r="BR151" s="533"/>
      <c r="BS151" s="533"/>
      <c r="BT151" s="533"/>
      <c r="BU151" s="533"/>
      <c r="BV151" s="533"/>
      <c r="BW151" s="533"/>
      <c r="BX151" s="205"/>
      <c r="BY151" s="205"/>
      <c r="BZ151" s="205"/>
      <c r="CA151" s="241"/>
      <c r="CB151" s="241"/>
      <c r="CC151" s="241"/>
      <c r="CD151" s="241"/>
      <c r="CE151" s="241"/>
      <c r="CF151" s="241"/>
      <c r="CG151" s="241"/>
      <c r="CH151" s="241"/>
      <c r="CI151" s="241"/>
      <c r="CJ151" s="241"/>
      <c r="CK151" s="241"/>
    </row>
    <row r="152" spans="1:89" ht="14.25">
      <c r="A152" s="205"/>
      <c r="B152" s="205"/>
      <c r="C152" s="205"/>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c r="AA152" s="205"/>
      <c r="AB152" s="205"/>
      <c r="AC152" s="205"/>
      <c r="AD152" s="205"/>
      <c r="AE152" s="205"/>
      <c r="AF152" s="205"/>
      <c r="AG152" s="205"/>
      <c r="AH152" s="205"/>
      <c r="AI152" s="205"/>
      <c r="AJ152" s="205"/>
      <c r="AK152" s="205"/>
      <c r="AL152" s="205"/>
      <c r="AM152" s="205"/>
      <c r="AN152" s="205"/>
      <c r="AO152" s="205"/>
      <c r="AP152" s="205"/>
      <c r="AQ152" s="205"/>
      <c r="AR152" s="205"/>
      <c r="AS152" s="531"/>
      <c r="AT152" s="531"/>
      <c r="AU152" s="1895"/>
      <c r="AV152" s="1896" t="s">
        <v>164</v>
      </c>
      <c r="AW152" s="1896" t="s">
        <v>205</v>
      </c>
      <c r="AX152" s="1896" t="s">
        <v>164</v>
      </c>
      <c r="AY152" s="1896" t="s">
        <v>205</v>
      </c>
      <c r="AZ152" s="1896" t="s">
        <v>164</v>
      </c>
      <c r="BA152" s="1896" t="s">
        <v>205</v>
      </c>
      <c r="BB152" s="533"/>
      <c r="BC152" s="533"/>
      <c r="BD152" s="533"/>
      <c r="BE152" s="533"/>
      <c r="BF152" s="533"/>
      <c r="BG152" s="533"/>
      <c r="BH152" s="533"/>
      <c r="BI152" s="533"/>
      <c r="BJ152" s="533"/>
      <c r="BK152" s="533"/>
      <c r="BL152" s="533"/>
      <c r="BM152" s="533"/>
      <c r="BN152" s="533"/>
      <c r="BO152" s="533"/>
      <c r="BP152" s="533"/>
      <c r="BQ152" s="533"/>
      <c r="BR152" s="533"/>
      <c r="BS152" s="533"/>
      <c r="BT152" s="533"/>
      <c r="BU152" s="533"/>
      <c r="BV152" s="533"/>
      <c r="BW152" s="533"/>
      <c r="BX152" s="205"/>
      <c r="BY152" s="205"/>
      <c r="BZ152" s="205"/>
      <c r="CA152" s="241"/>
      <c r="CB152" s="241"/>
      <c r="CC152" s="241"/>
      <c r="CD152" s="241"/>
      <c r="CE152" s="241"/>
      <c r="CF152" s="241"/>
      <c r="CG152" s="241"/>
      <c r="CH152" s="241"/>
      <c r="CI152" s="241"/>
      <c r="CJ152" s="241"/>
      <c r="CK152" s="241"/>
    </row>
    <row r="153" spans="1:89" ht="14.25">
      <c r="A153" s="205"/>
      <c r="B153" s="205"/>
      <c r="C153" s="205"/>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5"/>
      <c r="AF153" s="205"/>
      <c r="AG153" s="205"/>
      <c r="AH153" s="205"/>
      <c r="AI153" s="205"/>
      <c r="AJ153" s="205"/>
      <c r="AK153" s="205"/>
      <c r="AL153" s="205"/>
      <c r="AM153" s="205"/>
      <c r="AN153" s="205"/>
      <c r="AO153" s="205"/>
      <c r="AP153" s="205"/>
      <c r="AQ153" s="205"/>
      <c r="AR153" s="205"/>
      <c r="AS153" s="531"/>
      <c r="AT153" s="531"/>
      <c r="AU153" s="1895">
        <v>1</v>
      </c>
      <c r="AV153" s="1896">
        <v>0</v>
      </c>
      <c r="AW153" s="1896">
        <v>-99.733908900000017</v>
      </c>
      <c r="AX153" s="1208">
        <v>0</v>
      </c>
      <c r="AY153" s="1208">
        <v>-0.60177129449216782</v>
      </c>
      <c r="AZ153" s="1208">
        <v>0.21344145863147301</v>
      </c>
      <c r="BA153" s="1208">
        <v>-0.095009049595037753</v>
      </c>
      <c r="BB153" s="533"/>
      <c r="BC153" s="533"/>
      <c r="BD153" s="533"/>
      <c r="BE153" s="533"/>
      <c r="BF153" s="533"/>
      <c r="BG153" s="533"/>
      <c r="BH153" s="533"/>
      <c r="BI153" s="533"/>
      <c r="BJ153" s="533"/>
      <c r="BK153" s="533"/>
      <c r="BL153" s="533"/>
      <c r="BM153" s="533"/>
      <c r="BN153" s="533"/>
      <c r="BO153" s="533"/>
      <c r="BP153" s="533"/>
      <c r="BQ153" s="533"/>
      <c r="BR153" s="533"/>
      <c r="BS153" s="533"/>
      <c r="BT153" s="533"/>
      <c r="BU153" s="533"/>
      <c r="BV153" s="533"/>
      <c r="BW153" s="533"/>
      <c r="BX153" s="205"/>
      <c r="BY153" s="205"/>
      <c r="BZ153" s="205"/>
      <c r="CA153" s="241"/>
      <c r="CB153" s="241"/>
      <c r="CC153" s="241"/>
      <c r="CD153" s="241"/>
      <c r="CE153" s="241"/>
      <c r="CF153" s="241"/>
      <c r="CG153" s="241"/>
      <c r="CH153" s="241"/>
      <c r="CI153" s="241"/>
      <c r="CJ153" s="241"/>
      <c r="CK153" s="241"/>
    </row>
    <row r="154" spans="1:89" ht="14.25">
      <c r="A154" s="205"/>
      <c r="B154" s="205"/>
      <c r="C154" s="205"/>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205"/>
      <c r="AR154" s="205"/>
      <c r="AS154" s="531"/>
      <c r="AT154" s="531"/>
      <c r="AU154" s="1895">
        <v>2</v>
      </c>
      <c r="AV154" s="1896">
        <v>0</v>
      </c>
      <c r="AW154" s="1896">
        <v>13.5777132</v>
      </c>
      <c r="AX154" s="1208">
        <v>0</v>
      </c>
      <c r="AY154" s="1208">
        <v>5.6053284854625796</v>
      </c>
      <c r="AZ154" s="1208">
        <v>0.54637436762225966</v>
      </c>
      <c r="BA154" s="1208">
        <v>0.62236174830761049</v>
      </c>
      <c r="BB154" s="533"/>
      <c r="BC154" s="533"/>
      <c r="BD154" s="533"/>
      <c r="BE154" s="533"/>
      <c r="BF154" s="533"/>
      <c r="BG154" s="533"/>
      <c r="BH154" s="533"/>
      <c r="BI154" s="533"/>
      <c r="BJ154" s="533"/>
      <c r="BK154" s="533"/>
      <c r="BL154" s="533"/>
      <c r="BM154" s="533"/>
      <c r="BN154" s="533"/>
      <c r="BO154" s="533"/>
      <c r="BP154" s="533"/>
      <c r="BQ154" s="533"/>
      <c r="BR154" s="533"/>
      <c r="BS154" s="533"/>
      <c r="BT154" s="533"/>
      <c r="BU154" s="533"/>
      <c r="BV154" s="533"/>
      <c r="BW154" s="533"/>
      <c r="BX154" s="205"/>
      <c r="BY154" s="205"/>
      <c r="BZ154" s="205"/>
      <c r="CA154" s="241"/>
      <c r="CB154" s="241"/>
      <c r="CC154" s="241"/>
      <c r="CD154" s="241"/>
      <c r="CE154" s="241"/>
      <c r="CF154" s="241"/>
      <c r="CG154" s="241"/>
      <c r="CH154" s="241"/>
      <c r="CI154" s="241"/>
      <c r="CJ154" s="241"/>
      <c r="CK154" s="241"/>
    </row>
    <row r="155" spans="1:89" ht="14.25">
      <c r="A155" s="205"/>
      <c r="B155" s="205"/>
      <c r="C155" s="205"/>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c r="AA155" s="205"/>
      <c r="AB155" s="205"/>
      <c r="AC155" s="205"/>
      <c r="AD155" s="205"/>
      <c r="AE155" s="205"/>
      <c r="AF155" s="205"/>
      <c r="AG155" s="205"/>
      <c r="AH155" s="205"/>
      <c r="AI155" s="205"/>
      <c r="AJ155" s="205"/>
      <c r="AK155" s="205"/>
      <c r="AL155" s="205"/>
      <c r="AM155" s="205"/>
      <c r="AN155" s="205"/>
      <c r="AO155" s="205"/>
      <c r="AP155" s="205"/>
      <c r="AQ155" s="205"/>
      <c r="AR155" s="205"/>
      <c r="AS155" s="531"/>
      <c r="AT155" s="531"/>
      <c r="AU155" s="1895">
        <v>3</v>
      </c>
      <c r="AV155" s="1896">
        <v>-3</v>
      </c>
      <c r="AW155" s="1896">
        <v>-17.890521600000042</v>
      </c>
      <c r="AX155" s="1208">
        <v>-0.19999999999999996</v>
      </c>
      <c r="AY155" s="1208">
        <v>-0.20126467117052027</v>
      </c>
      <c r="AZ155" s="1208">
        <v>-0.010299463389302432</v>
      </c>
      <c r="BA155" s="1208">
        <v>-0.065026660150419913</v>
      </c>
      <c r="BB155" s="533"/>
      <c r="BC155" s="533"/>
      <c r="BD155" s="533"/>
      <c r="BE155" s="533"/>
      <c r="BF155" s="533"/>
      <c r="BG155" s="533"/>
      <c r="BH155" s="533"/>
      <c r="BI155" s="533"/>
      <c r="BJ155" s="533"/>
      <c r="BK155" s="533"/>
      <c r="BL155" s="533"/>
      <c r="BM155" s="533"/>
      <c r="BN155" s="533"/>
      <c r="BO155" s="533"/>
      <c r="BP155" s="533"/>
      <c r="BQ155" s="533"/>
      <c r="BR155" s="533"/>
      <c r="BS155" s="533"/>
      <c r="BT155" s="533"/>
      <c r="BU155" s="533"/>
      <c r="BV155" s="533"/>
      <c r="BW155" s="533"/>
      <c r="BX155" s="205"/>
      <c r="BY155" s="205"/>
      <c r="BZ155" s="205"/>
      <c r="CA155" s="241"/>
      <c r="CB155" s="241"/>
      <c r="CC155" s="241"/>
      <c r="CD155" s="241"/>
      <c r="CE155" s="241"/>
      <c r="CF155" s="241"/>
      <c r="CG155" s="241"/>
      <c r="CH155" s="241"/>
      <c r="CI155" s="241"/>
      <c r="CJ155" s="241"/>
      <c r="CK155" s="241"/>
    </row>
    <row r="156" spans="1:89" ht="14.25">
      <c r="A156" s="205"/>
      <c r="B156" s="205"/>
      <c r="C156" s="205"/>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c r="AA156" s="205"/>
      <c r="AB156" s="205"/>
      <c r="AC156" s="205"/>
      <c r="AD156" s="205"/>
      <c r="AE156" s="205"/>
      <c r="AF156" s="205"/>
      <c r="AG156" s="205"/>
      <c r="AH156" s="205"/>
      <c r="AI156" s="205"/>
      <c r="AJ156" s="205"/>
      <c r="AK156" s="205"/>
      <c r="AL156" s="205"/>
      <c r="AM156" s="205"/>
      <c r="AN156" s="205"/>
      <c r="AO156" s="205"/>
      <c r="AP156" s="205"/>
      <c r="AQ156" s="205"/>
      <c r="AR156" s="205"/>
      <c r="AS156" s="531"/>
      <c r="AT156" s="531"/>
      <c r="AU156" s="1895">
        <v>4</v>
      </c>
      <c r="AV156" s="1896">
        <v>2</v>
      </c>
      <c r="AW156" s="1896">
        <v>1.0445755999999875</v>
      </c>
      <c r="AX156" s="1208">
        <v>0.1333333333333333</v>
      </c>
      <c r="AY156" s="1208">
        <v>0.019725563751689768</v>
      </c>
      <c r="AZ156" s="1208">
        <v>0.020338490593448055</v>
      </c>
      <c r="BA156" s="1208">
        <v>-0.076739502948009131</v>
      </c>
      <c r="BB156" s="533"/>
      <c r="BC156" s="533"/>
      <c r="BD156" s="533"/>
      <c r="BE156" s="533"/>
      <c r="BF156" s="533"/>
      <c r="BG156" s="533"/>
      <c r="BH156" s="533"/>
      <c r="BI156" s="533"/>
      <c r="BJ156" s="533"/>
      <c r="BK156" s="533"/>
      <c r="BL156" s="533"/>
      <c r="BM156" s="533"/>
      <c r="BN156" s="533"/>
      <c r="BO156" s="533"/>
      <c r="BP156" s="533"/>
      <c r="BQ156" s="533"/>
      <c r="BR156" s="533"/>
      <c r="BS156" s="533"/>
      <c r="BT156" s="533"/>
      <c r="BU156" s="533"/>
      <c r="BV156" s="533"/>
      <c r="BW156" s="533"/>
      <c r="BX156" s="205"/>
      <c r="BY156" s="205"/>
      <c r="BZ156" s="205"/>
      <c r="CA156" s="241"/>
      <c r="CB156" s="241"/>
      <c r="CC156" s="241"/>
      <c r="CD156" s="241"/>
      <c r="CE156" s="241"/>
      <c r="CF156" s="241"/>
      <c r="CG156" s="241"/>
      <c r="CH156" s="241"/>
      <c r="CI156" s="241"/>
      <c r="CJ156" s="241"/>
      <c r="CK156" s="241"/>
    </row>
    <row r="157" spans="1:89" ht="14.25">
      <c r="A157" s="205"/>
      <c r="B157" s="205"/>
      <c r="C157" s="205"/>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c r="AA157" s="205"/>
      <c r="AB157" s="205"/>
      <c r="AC157" s="205"/>
      <c r="AD157" s="205"/>
      <c r="AE157" s="205"/>
      <c r="AF157" s="205"/>
      <c r="AG157" s="205"/>
      <c r="AH157" s="205"/>
      <c r="AI157" s="205"/>
      <c r="AJ157" s="205"/>
      <c r="AK157" s="205"/>
      <c r="AL157" s="205"/>
      <c r="AM157" s="205"/>
      <c r="AN157" s="205"/>
      <c r="AO157" s="205"/>
      <c r="AP157" s="205"/>
      <c r="AQ157" s="205"/>
      <c r="AR157" s="205"/>
      <c r="AS157" s="531"/>
      <c r="AT157" s="531"/>
      <c r="AU157" s="1895">
        <v>5</v>
      </c>
      <c r="AV157" s="1896">
        <v>-7</v>
      </c>
      <c r="AW157" s="1896">
        <v>-4.5323869999999999</v>
      </c>
      <c r="AX157" s="1208">
        <v>-0.46666666666666667</v>
      </c>
      <c r="AY157" s="1208">
        <v>-0.18475116180092865</v>
      </c>
      <c r="AZ157" s="1208">
        <v>-0.18103293143782617</v>
      </c>
      <c r="BA157" s="1208">
        <v>-0.10960621746637644</v>
      </c>
      <c r="BB157" s="533"/>
      <c r="BC157" s="533"/>
      <c r="BD157" s="533"/>
      <c r="BE157" s="533"/>
      <c r="BF157" s="533"/>
      <c r="BG157" s="533"/>
      <c r="BH157" s="533"/>
      <c r="BI157" s="533"/>
      <c r="BJ157" s="533"/>
      <c r="BK157" s="533"/>
      <c r="BL157" s="533"/>
      <c r="BM157" s="533"/>
      <c r="BN157" s="533"/>
      <c r="BO157" s="533"/>
      <c r="BP157" s="533"/>
      <c r="BQ157" s="533"/>
      <c r="BR157" s="533"/>
      <c r="BS157" s="533"/>
      <c r="BT157" s="533"/>
      <c r="BU157" s="533"/>
      <c r="BV157" s="533"/>
      <c r="BW157" s="533"/>
      <c r="BX157" s="205"/>
      <c r="BY157" s="205"/>
      <c r="BZ157" s="205"/>
      <c r="CA157" s="241"/>
      <c r="CB157" s="241"/>
      <c r="CC157" s="241"/>
      <c r="CD157" s="241"/>
      <c r="CE157" s="241"/>
      <c r="CF157" s="241"/>
      <c r="CG157" s="241"/>
      <c r="CH157" s="241"/>
      <c r="CI157" s="241"/>
      <c r="CJ157" s="241"/>
      <c r="CK157" s="241"/>
    </row>
    <row r="158" spans="1:89" ht="14.25">
      <c r="A158" s="205"/>
      <c r="B158" s="205"/>
      <c r="C158" s="205"/>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c r="AA158" s="205"/>
      <c r="AB158" s="205"/>
      <c r="AC158" s="205"/>
      <c r="AD158" s="205"/>
      <c r="AE158" s="205"/>
      <c r="AF158" s="205"/>
      <c r="AG158" s="205"/>
      <c r="AH158" s="205"/>
      <c r="AI158" s="205"/>
      <c r="AJ158" s="205"/>
      <c r="AK158" s="205"/>
      <c r="AL158" s="205"/>
      <c r="AM158" s="205"/>
      <c r="AN158" s="205"/>
      <c r="AO158" s="205"/>
      <c r="AP158" s="205"/>
      <c r="AQ158" s="205"/>
      <c r="AR158" s="205"/>
      <c r="AS158" s="531"/>
      <c r="AT158" s="531"/>
      <c r="AU158" s="1895">
        <v>6</v>
      </c>
      <c r="AV158" s="1896">
        <v>-2</v>
      </c>
      <c r="AW158" s="1896">
        <v>1.0155110999999994</v>
      </c>
      <c r="AX158" s="1208">
        <v>-0.19999999999999996</v>
      </c>
      <c r="AY158" s="1208">
        <v>0.072616962068595914</v>
      </c>
      <c r="AZ158" s="1208">
        <v>-0.10880241783150735</v>
      </c>
      <c r="BA158" s="1208">
        <v>-0.17401574726421643</v>
      </c>
      <c r="BB158" s="533"/>
      <c r="BC158" s="533"/>
      <c r="BD158" s="533"/>
      <c r="BE158" s="533"/>
      <c r="BF158" s="533"/>
      <c r="BG158" s="533"/>
      <c r="BH158" s="533"/>
      <c r="BI158" s="533"/>
      <c r="BJ158" s="533"/>
      <c r="BK158" s="533"/>
      <c r="BL158" s="533"/>
      <c r="BM158" s="533"/>
      <c r="BN158" s="533"/>
      <c r="BO158" s="533"/>
      <c r="BP158" s="533"/>
      <c r="BQ158" s="533"/>
      <c r="BR158" s="533"/>
      <c r="BS158" s="533"/>
      <c r="BT158" s="533"/>
      <c r="BU158" s="533"/>
      <c r="BV158" s="533"/>
      <c r="BW158" s="533"/>
      <c r="BX158" s="205"/>
      <c r="BY158" s="205"/>
      <c r="BZ158" s="205"/>
      <c r="CA158" s="241"/>
      <c r="CB158" s="241"/>
      <c r="CC158" s="241"/>
      <c r="CD158" s="241"/>
      <c r="CE158" s="241"/>
      <c r="CF158" s="241"/>
      <c r="CG158" s="241"/>
      <c r="CH158" s="241"/>
      <c r="CI158" s="241"/>
      <c r="CJ158" s="241"/>
      <c r="CK158" s="241"/>
    </row>
    <row r="159" spans="1:89" ht="14.25">
      <c r="A159" s="205"/>
      <c r="B159" s="205"/>
      <c r="C159" s="205"/>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c r="AA159" s="205"/>
      <c r="AB159" s="205"/>
      <c r="AC159" s="205"/>
      <c r="AD159" s="205"/>
      <c r="AE159" s="205"/>
      <c r="AF159" s="205"/>
      <c r="AG159" s="205"/>
      <c r="AH159" s="205"/>
      <c r="AI159" s="205"/>
      <c r="AJ159" s="205"/>
      <c r="AK159" s="205"/>
      <c r="AL159" s="205"/>
      <c r="AM159" s="205"/>
      <c r="AN159" s="205"/>
      <c r="AO159" s="205"/>
      <c r="AP159" s="205"/>
      <c r="AQ159" s="205"/>
      <c r="AR159" s="205"/>
      <c r="AS159" s="531"/>
      <c r="AT159" s="531"/>
      <c r="AU159" s="1895">
        <v>7</v>
      </c>
      <c r="AV159" s="1896">
        <v>-2</v>
      </c>
      <c r="AW159" s="1896">
        <v>-4.1601040000000005</v>
      </c>
      <c r="AX159" s="1208">
        <v>-0.5</v>
      </c>
      <c r="AY159" s="1208">
        <v>-0.50981016908608034</v>
      </c>
      <c r="AZ159" s="1208">
        <v>-0.14435879467414159</v>
      </c>
      <c r="BA159" s="1208">
        <v>-0.16294701763134811</v>
      </c>
      <c r="BB159" s="533"/>
      <c r="BC159" s="533"/>
      <c r="BD159" s="533"/>
      <c r="BE159" s="533"/>
      <c r="BF159" s="533"/>
      <c r="BG159" s="533"/>
      <c r="BH159" s="533"/>
      <c r="BI159" s="533"/>
      <c r="BJ159" s="533"/>
      <c r="BK159" s="533"/>
      <c r="BL159" s="533"/>
      <c r="BM159" s="533"/>
      <c r="BN159" s="533"/>
      <c r="BO159" s="533"/>
      <c r="BP159" s="533"/>
      <c r="BQ159" s="533"/>
      <c r="BR159" s="533"/>
      <c r="BS159" s="533"/>
      <c r="BT159" s="533"/>
      <c r="BU159" s="533"/>
      <c r="BV159" s="533"/>
      <c r="BW159" s="533"/>
      <c r="BX159" s="205"/>
      <c r="BY159" s="205"/>
      <c r="BZ159" s="205"/>
      <c r="CA159" s="241"/>
      <c r="CB159" s="241"/>
      <c r="CC159" s="241"/>
      <c r="CD159" s="241"/>
      <c r="CE159" s="241"/>
      <c r="CF159" s="241"/>
      <c r="CG159" s="241"/>
      <c r="CH159" s="241"/>
      <c r="CI159" s="241"/>
      <c r="CJ159" s="241"/>
      <c r="CK159" s="241"/>
    </row>
    <row r="160" spans="1:89" ht="14.25">
      <c r="A160" s="205"/>
      <c r="B160" s="205"/>
      <c r="C160" s="205"/>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c r="AA160" s="205"/>
      <c r="AB160" s="205"/>
      <c r="AC160" s="205"/>
      <c r="AD160" s="205"/>
      <c r="AE160" s="205"/>
      <c r="AF160" s="205"/>
      <c r="AG160" s="205"/>
      <c r="AH160" s="205"/>
      <c r="AI160" s="205"/>
      <c r="AJ160" s="205"/>
      <c r="AK160" s="205"/>
      <c r="AL160" s="205"/>
      <c r="AM160" s="205"/>
      <c r="AN160" s="205"/>
      <c r="AO160" s="205"/>
      <c r="AP160" s="205"/>
      <c r="AQ160" s="205"/>
      <c r="AR160" s="205"/>
      <c r="AS160" s="531"/>
      <c r="AT160" s="531"/>
      <c r="AU160" s="1895">
        <v>8</v>
      </c>
      <c r="AV160" s="1896">
        <v>0</v>
      </c>
      <c r="AW160" s="1896">
        <v>0</v>
      </c>
      <c r="AX160" s="1208" t="e">
        <v>#DIV/0!</v>
      </c>
      <c r="AY160" s="1208" t="e">
        <v>#DIV/0!</v>
      </c>
      <c r="AZ160" s="1208">
        <v>-0.0084745762711864181</v>
      </c>
      <c r="BA160" s="1208">
        <v>-0.072159376223061789</v>
      </c>
      <c r="BB160" s="533"/>
      <c r="BC160" s="533"/>
      <c r="BD160" s="533"/>
      <c r="BE160" s="533"/>
      <c r="BF160" s="533"/>
      <c r="BG160" s="533"/>
      <c r="BH160" s="533"/>
      <c r="BI160" s="533"/>
      <c r="BJ160" s="533"/>
      <c r="BK160" s="533"/>
      <c r="BL160" s="533"/>
      <c r="BM160" s="533"/>
      <c r="BN160" s="533"/>
      <c r="BO160" s="533"/>
      <c r="BP160" s="533"/>
      <c r="BQ160" s="533"/>
      <c r="BR160" s="533"/>
      <c r="BS160" s="533"/>
      <c r="BT160" s="533"/>
      <c r="BU160" s="533"/>
      <c r="BV160" s="533"/>
      <c r="BW160" s="533"/>
      <c r="BX160" s="205"/>
      <c r="BY160" s="205"/>
      <c r="BZ160" s="205"/>
      <c r="CA160" s="241"/>
      <c r="CB160" s="241"/>
      <c r="CC160" s="241"/>
      <c r="CD160" s="241"/>
      <c r="CE160" s="241"/>
      <c r="CF160" s="241"/>
      <c r="CG160" s="241"/>
      <c r="CH160" s="241"/>
      <c r="CI160" s="241"/>
      <c r="CJ160" s="241"/>
      <c r="CK160" s="241"/>
    </row>
    <row r="161" spans="1:89" ht="14.25">
      <c r="A161" s="205"/>
      <c r="B161" s="205"/>
      <c r="C161" s="205"/>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c r="AA161" s="205"/>
      <c r="AB161" s="205"/>
      <c r="AC161" s="205"/>
      <c r="AD161" s="205"/>
      <c r="AE161" s="205"/>
      <c r="AF161" s="205"/>
      <c r="AG161" s="205"/>
      <c r="AH161" s="205"/>
      <c r="AI161" s="205"/>
      <c r="AJ161" s="205"/>
      <c r="AK161" s="205"/>
      <c r="AL161" s="205"/>
      <c r="AM161" s="205"/>
      <c r="AN161" s="205"/>
      <c r="AO161" s="205"/>
      <c r="AP161" s="205"/>
      <c r="AQ161" s="205"/>
      <c r="AR161" s="205"/>
      <c r="AS161" s="531"/>
      <c r="AT161" s="531"/>
      <c r="AU161" s="1895">
        <v>9</v>
      </c>
      <c r="AV161" s="1896">
        <v>0</v>
      </c>
      <c r="AW161" s="1896">
        <v>-10.249782799999998</v>
      </c>
      <c r="AX161" s="1208">
        <v>0</v>
      </c>
      <c r="AY161" s="1208">
        <v>-0.39047114706031016</v>
      </c>
      <c r="AZ161" s="1208">
        <v>-0.10416666666666663</v>
      </c>
      <c r="BA161" s="1208">
        <v>-0.35360613200629709</v>
      </c>
      <c r="BB161" s="533"/>
      <c r="BC161" s="533"/>
      <c r="BD161" s="533"/>
      <c r="BE161" s="533"/>
      <c r="BF161" s="533"/>
      <c r="BG161" s="533"/>
      <c r="BH161" s="533"/>
      <c r="BI161" s="533"/>
      <c r="BJ161" s="533"/>
      <c r="BK161" s="533"/>
      <c r="BL161" s="533"/>
      <c r="BM161" s="533"/>
      <c r="BN161" s="533"/>
      <c r="BO161" s="533"/>
      <c r="BP161" s="533"/>
      <c r="BQ161" s="533"/>
      <c r="BR161" s="533"/>
      <c r="BS161" s="533"/>
      <c r="BT161" s="533"/>
      <c r="BU161" s="533"/>
      <c r="BV161" s="533"/>
      <c r="BW161" s="533"/>
      <c r="BX161" s="205"/>
      <c r="BY161" s="205"/>
      <c r="BZ161" s="205"/>
      <c r="CA161" s="241"/>
      <c r="CB161" s="241"/>
      <c r="CC161" s="241"/>
      <c r="CD161" s="241"/>
      <c r="CE161" s="241"/>
      <c r="CF161" s="241"/>
      <c r="CG161" s="241"/>
      <c r="CH161" s="241"/>
      <c r="CI161" s="241"/>
      <c r="CJ161" s="241"/>
      <c r="CK161" s="241"/>
    </row>
    <row r="162" spans="1:89" ht="14.25">
      <c r="A162" s="205"/>
      <c r="B162" s="205"/>
      <c r="C162" s="205"/>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c r="AA162" s="205"/>
      <c r="AB162" s="205"/>
      <c r="AC162" s="205"/>
      <c r="AD162" s="205"/>
      <c r="AE162" s="205"/>
      <c r="AF162" s="205"/>
      <c r="AG162" s="205"/>
      <c r="AH162" s="205"/>
      <c r="AI162" s="205"/>
      <c r="AJ162" s="205"/>
      <c r="AK162" s="205"/>
      <c r="AL162" s="205"/>
      <c r="AM162" s="205"/>
      <c r="AN162" s="205"/>
      <c r="AO162" s="205"/>
      <c r="AP162" s="205"/>
      <c r="AQ162" s="205"/>
      <c r="AR162" s="205"/>
      <c r="AS162" s="531"/>
      <c r="AT162" s="531"/>
      <c r="AU162" s="1895" t="s">
        <v>140</v>
      </c>
      <c r="AV162" s="1896">
        <v>-12</v>
      </c>
      <c r="AW162" s="1896">
        <v>-120.92890440000008</v>
      </c>
      <c r="AX162" s="819">
        <v>-0.11764705882352944</v>
      </c>
      <c r="AY162" s="1208">
        <v>-0.3157998861158835</v>
      </c>
      <c r="AZ162" s="1208">
        <v>0.059134058809909629</v>
      </c>
      <c r="BA162" s="1208">
        <v>-0.07708579471033572</v>
      </c>
      <c r="BB162" s="533"/>
      <c r="BC162" s="533"/>
      <c r="BD162" s="533"/>
      <c r="BE162" s="533"/>
      <c r="BF162" s="533"/>
      <c r="BG162" s="533"/>
      <c r="BH162" s="533"/>
      <c r="BI162" s="533"/>
      <c r="BJ162" s="533"/>
      <c r="BK162" s="533"/>
      <c r="BL162" s="533"/>
      <c r="BM162" s="533"/>
      <c r="BN162" s="533"/>
      <c r="BO162" s="533"/>
      <c r="BP162" s="533"/>
      <c r="BQ162" s="533"/>
      <c r="BR162" s="533"/>
      <c r="BS162" s="533"/>
      <c r="BT162" s="533"/>
      <c r="BU162" s="533"/>
      <c r="BV162" s="533"/>
      <c r="BW162" s="533"/>
      <c r="BX162" s="205"/>
      <c r="BY162" s="205"/>
      <c r="BZ162" s="205"/>
      <c r="CA162" s="241"/>
      <c r="CB162" s="241"/>
      <c r="CC162" s="241"/>
      <c r="CD162" s="241"/>
      <c r="CE162" s="241"/>
      <c r="CF162" s="241"/>
      <c r="CG162" s="241"/>
      <c r="CH162" s="241"/>
      <c r="CI162" s="241"/>
      <c r="CJ162" s="241"/>
      <c r="CK162" s="241"/>
    </row>
    <row r="163" spans="1:89" ht="14.25">
      <c r="A163" s="205"/>
      <c r="B163" s="205"/>
      <c r="C163" s="205"/>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5"/>
      <c r="AA163" s="205"/>
      <c r="AB163" s="205"/>
      <c r="AC163" s="205"/>
      <c r="AD163" s="205"/>
      <c r="AE163" s="205"/>
      <c r="AF163" s="205"/>
      <c r="AG163" s="205"/>
      <c r="AH163" s="205"/>
      <c r="AI163" s="205"/>
      <c r="AJ163" s="205"/>
      <c r="AK163" s="205"/>
      <c r="AL163" s="205"/>
      <c r="AM163" s="205"/>
      <c r="AN163" s="205"/>
      <c r="AO163" s="205"/>
      <c r="AP163" s="205"/>
      <c r="AQ163" s="205"/>
      <c r="AR163" s="205"/>
      <c r="AS163" s="531"/>
      <c r="AT163" s="531"/>
      <c r="AU163" s="875" t="s">
        <v>292</v>
      </c>
      <c r="AV163" s="533"/>
      <c r="AW163" s="533"/>
      <c r="AX163" s="533"/>
      <c r="AY163" s="533"/>
      <c r="AZ163" s="533"/>
      <c r="BA163" s="533"/>
      <c r="BB163" s="533"/>
      <c r="BC163" s="533"/>
      <c r="BD163" s="533"/>
      <c r="BE163" s="533"/>
      <c r="BF163" s="533"/>
      <c r="BG163" s="533"/>
      <c r="BH163" s="533"/>
      <c r="BI163" s="533"/>
      <c r="BJ163" s="533"/>
      <c r="BK163" s="533"/>
      <c r="BL163" s="533"/>
      <c r="BM163" s="533"/>
      <c r="BN163" s="533"/>
      <c r="BO163" s="533"/>
      <c r="BP163" s="533"/>
      <c r="BQ163" s="533"/>
      <c r="BR163" s="533"/>
      <c r="BS163" s="533"/>
      <c r="BT163" s="533"/>
      <c r="BU163" s="533"/>
      <c r="BV163" s="533"/>
      <c r="BW163" s="533"/>
      <c r="BX163" s="205"/>
      <c r="BY163" s="205"/>
      <c r="BZ163" s="205"/>
      <c r="CA163" s="241"/>
      <c r="CB163" s="241"/>
      <c r="CC163" s="241"/>
      <c r="CD163" s="241"/>
      <c r="CE163" s="241"/>
      <c r="CF163" s="241"/>
      <c r="CG163" s="241"/>
      <c r="CH163" s="241"/>
      <c r="CI163" s="241"/>
      <c r="CJ163" s="241"/>
      <c r="CK163" s="241"/>
    </row>
    <row r="164" spans="1:89" ht="14.25">
      <c r="A164" s="205"/>
      <c r="B164" s="205"/>
      <c r="C164" s="205"/>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5"/>
      <c r="AA164" s="205"/>
      <c r="AB164" s="205"/>
      <c r="AC164" s="205"/>
      <c r="AD164" s="205"/>
      <c r="AE164" s="205"/>
      <c r="AF164" s="205"/>
      <c r="AG164" s="205"/>
      <c r="AH164" s="205"/>
      <c r="AI164" s="205"/>
      <c r="AJ164" s="205"/>
      <c r="AK164" s="205"/>
      <c r="AL164" s="205"/>
      <c r="AM164" s="205"/>
      <c r="AN164" s="205"/>
      <c r="AO164" s="205"/>
      <c r="AP164" s="205"/>
      <c r="AQ164" s="205"/>
      <c r="AR164" s="205"/>
      <c r="AS164" s="531"/>
      <c r="AT164" s="531"/>
      <c r="AU164" s="875"/>
      <c r="AV164" s="533"/>
      <c r="AW164" s="533"/>
      <c r="AX164" s="533"/>
      <c r="AY164" s="533"/>
      <c r="AZ164" s="533"/>
      <c r="BA164" s="533"/>
      <c r="BB164" s="533"/>
      <c r="BC164" s="533"/>
      <c r="BD164" s="533"/>
      <c r="BE164" s="533"/>
      <c r="BF164" s="533"/>
      <c r="BG164" s="533"/>
      <c r="BH164" s="533"/>
      <c r="BI164" s="533"/>
      <c r="BJ164" s="533"/>
      <c r="BK164" s="533"/>
      <c r="BL164" s="533"/>
      <c r="BM164" s="533"/>
      <c r="BN164" s="533"/>
      <c r="BO164" s="533"/>
      <c r="BP164" s="533"/>
      <c r="BQ164" s="533"/>
      <c r="BR164" s="533"/>
      <c r="BS164" s="533"/>
      <c r="BT164" s="533"/>
      <c r="BU164" s="533"/>
      <c r="BV164" s="533"/>
      <c r="BW164" s="533"/>
      <c r="BX164" s="205"/>
      <c r="BY164" s="205"/>
      <c r="BZ164" s="205"/>
      <c r="CA164" s="241"/>
      <c r="CB164" s="241"/>
      <c r="CC164" s="241"/>
      <c r="CD164" s="241"/>
      <c r="CE164" s="241"/>
      <c r="CF164" s="241"/>
      <c r="CG164" s="241"/>
      <c r="CH164" s="241"/>
      <c r="CI164" s="241"/>
      <c r="CJ164" s="241"/>
      <c r="CK164" s="241"/>
    </row>
    <row r="165" spans="1:89" ht="14.25">
      <c r="A165" s="205"/>
      <c r="B165" s="205"/>
      <c r="C165" s="205"/>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5"/>
      <c r="AA165" s="205"/>
      <c r="AB165" s="205"/>
      <c r="AC165" s="205"/>
      <c r="AD165" s="205"/>
      <c r="AE165" s="205"/>
      <c r="AF165" s="205"/>
      <c r="AG165" s="205"/>
      <c r="AH165" s="205"/>
      <c r="AI165" s="205"/>
      <c r="AJ165" s="205"/>
      <c r="AK165" s="205"/>
      <c r="AL165" s="205"/>
      <c r="AM165" s="205"/>
      <c r="AN165" s="205"/>
      <c r="AO165" s="205"/>
      <c r="AP165" s="205"/>
      <c r="AQ165" s="205"/>
      <c r="AR165" s="205"/>
      <c r="AS165" s="531"/>
      <c r="AT165" s="531"/>
      <c r="AU165" s="875"/>
      <c r="AV165" s="533"/>
      <c r="AW165" s="533"/>
      <c r="AX165" s="533"/>
      <c r="AY165" s="533"/>
      <c r="AZ165" s="533"/>
      <c r="BA165" s="533"/>
      <c r="BB165" s="533"/>
      <c r="BC165" s="533"/>
      <c r="BD165" s="533"/>
      <c r="BE165" s="533"/>
      <c r="BF165" s="533"/>
      <c r="BG165" s="533"/>
      <c r="BH165" s="533"/>
      <c r="BI165" s="533"/>
      <c r="BJ165" s="533"/>
      <c r="BK165" s="533"/>
      <c r="BL165" s="533"/>
      <c r="BM165" s="533"/>
      <c r="BN165" s="533"/>
      <c r="BO165" s="533"/>
      <c r="BP165" s="533"/>
      <c r="BQ165" s="533"/>
      <c r="BR165" s="533"/>
      <c r="BS165" s="533"/>
      <c r="BT165" s="533"/>
      <c r="BU165" s="533"/>
      <c r="BV165" s="533"/>
      <c r="BW165" s="533"/>
      <c r="BX165" s="205"/>
      <c r="BY165" s="205"/>
      <c r="BZ165" s="205"/>
      <c r="CA165" s="241"/>
      <c r="CB165" s="241"/>
      <c r="CC165" s="241"/>
      <c r="CD165" s="241"/>
      <c r="CE165" s="241"/>
      <c r="CF165" s="241"/>
      <c r="CG165" s="241"/>
      <c r="CH165" s="241"/>
      <c r="CI165" s="241"/>
      <c r="CJ165" s="241"/>
      <c r="CK165" s="241"/>
    </row>
    <row r="166" spans="1:89" ht="14.25">
      <c r="A166" s="205"/>
      <c r="B166" s="205"/>
      <c r="C166" s="205"/>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c r="AA166" s="205"/>
      <c r="AB166" s="205"/>
      <c r="AC166" s="205"/>
      <c r="AD166" s="205"/>
      <c r="AE166" s="205"/>
      <c r="AF166" s="205"/>
      <c r="AG166" s="205"/>
      <c r="AH166" s="205"/>
      <c r="AI166" s="205"/>
      <c r="AJ166" s="205"/>
      <c r="AK166" s="205"/>
      <c r="AL166" s="205"/>
      <c r="AM166" s="205"/>
      <c r="AN166" s="205"/>
      <c r="AO166" s="205"/>
      <c r="AP166" s="205"/>
      <c r="AQ166" s="205"/>
      <c r="AR166" s="205"/>
      <c r="AS166" s="531"/>
      <c r="AT166" s="531"/>
      <c r="AU166" s="875"/>
      <c r="AV166" s="533"/>
      <c r="AW166" s="533"/>
      <c r="AX166" s="533"/>
      <c r="AY166" s="533"/>
      <c r="AZ166" s="533"/>
      <c r="BA166" s="533"/>
      <c r="BB166" s="533"/>
      <c r="BC166" s="533"/>
      <c r="BD166" s="533"/>
      <c r="BE166" s="533"/>
      <c r="BF166" s="533"/>
      <c r="BG166" s="533"/>
      <c r="BH166" s="533"/>
      <c r="BI166" s="533"/>
      <c r="BJ166" s="533"/>
      <c r="BK166" s="533"/>
      <c r="BL166" s="533"/>
      <c r="BM166" s="533"/>
      <c r="BN166" s="533"/>
      <c r="BO166" s="533"/>
      <c r="BP166" s="533"/>
      <c r="BQ166" s="533"/>
      <c r="BR166" s="533"/>
      <c r="BS166" s="533"/>
      <c r="BT166" s="533"/>
      <c r="BU166" s="533"/>
      <c r="BV166" s="533"/>
      <c r="BW166" s="533"/>
      <c r="BX166" s="205"/>
      <c r="BY166" s="205"/>
      <c r="BZ166" s="205"/>
      <c r="CA166" s="241"/>
      <c r="CB166" s="241"/>
      <c r="CC166" s="241"/>
      <c r="CD166" s="241"/>
      <c r="CE166" s="241"/>
      <c r="CF166" s="241"/>
      <c r="CG166" s="241"/>
      <c r="CH166" s="241"/>
      <c r="CI166" s="241"/>
      <c r="CJ166" s="241"/>
      <c r="CK166" s="241"/>
    </row>
    <row r="167" spans="1:89" ht="14.25">
      <c r="A167" s="205"/>
      <c r="B167" s="205"/>
      <c r="C167" s="205"/>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c r="AA167" s="205"/>
      <c r="AB167" s="205"/>
      <c r="AC167" s="205"/>
      <c r="AD167" s="205"/>
      <c r="AE167" s="205"/>
      <c r="AF167" s="205"/>
      <c r="AG167" s="205"/>
      <c r="AH167" s="205"/>
      <c r="AI167" s="205"/>
      <c r="AJ167" s="205"/>
      <c r="AK167" s="205"/>
      <c r="AL167" s="205"/>
      <c r="AM167" s="205"/>
      <c r="AN167" s="205"/>
      <c r="AO167" s="205"/>
      <c r="AP167" s="205"/>
      <c r="AQ167" s="205"/>
      <c r="AR167" s="205"/>
      <c r="AS167" s="531"/>
      <c r="AT167" s="531"/>
      <c r="AU167" s="875"/>
      <c r="AV167" s="533"/>
      <c r="AW167" s="533"/>
      <c r="AX167" s="533"/>
      <c r="AY167" s="533"/>
      <c r="AZ167" s="533"/>
      <c r="BA167" s="533"/>
      <c r="BB167" s="533"/>
      <c r="BC167" s="533"/>
      <c r="BD167" s="533"/>
      <c r="BE167" s="533"/>
      <c r="BF167" s="533"/>
      <c r="BG167" s="533"/>
      <c r="BH167" s="533"/>
      <c r="BI167" s="533"/>
      <c r="BJ167" s="533"/>
      <c r="BK167" s="533"/>
      <c r="BL167" s="533"/>
      <c r="BM167" s="533"/>
      <c r="BN167" s="533"/>
      <c r="BO167" s="533"/>
      <c r="BP167" s="533"/>
      <c r="BQ167" s="533"/>
      <c r="BR167" s="533"/>
      <c r="BS167" s="533"/>
      <c r="BT167" s="533"/>
      <c r="BU167" s="533"/>
      <c r="BV167" s="533"/>
      <c r="BW167" s="533"/>
      <c r="BX167" s="205"/>
      <c r="BY167" s="205"/>
      <c r="BZ167" s="205"/>
      <c r="CA167" s="241"/>
      <c r="CB167" s="241"/>
      <c r="CC167" s="241"/>
      <c r="CD167" s="241"/>
      <c r="CE167" s="241"/>
      <c r="CF167" s="241"/>
      <c r="CG167" s="241"/>
      <c r="CH167" s="241"/>
      <c r="CI167" s="241"/>
      <c r="CJ167" s="241"/>
      <c r="CK167" s="241"/>
    </row>
    <row r="168" spans="1:89" ht="14.25">
      <c r="A168" s="205"/>
      <c r="B168" s="205"/>
      <c r="C168" s="205"/>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c r="AA168" s="205"/>
      <c r="AB168" s="205"/>
      <c r="AC168" s="205"/>
      <c r="AD168" s="205"/>
      <c r="AE168" s="205"/>
      <c r="AF168" s="205"/>
      <c r="AG168" s="205"/>
      <c r="AH168" s="205"/>
      <c r="AI168" s="205"/>
      <c r="AJ168" s="205"/>
      <c r="AK168" s="205"/>
      <c r="AL168" s="205"/>
      <c r="AM168" s="205"/>
      <c r="AN168" s="205"/>
      <c r="AO168" s="205"/>
      <c r="AP168" s="205"/>
      <c r="AQ168" s="205"/>
      <c r="AR168" s="205"/>
      <c r="AS168" s="531"/>
      <c r="AT168" s="531"/>
      <c r="AU168" s="531"/>
      <c r="AV168" s="533"/>
      <c r="AW168" s="533"/>
      <c r="AX168" s="533"/>
      <c r="AY168" s="533"/>
      <c r="AZ168" s="533"/>
      <c r="BA168" s="533"/>
      <c r="BB168" s="533"/>
      <c r="BC168" s="533"/>
      <c r="BD168" s="533"/>
      <c r="BE168" s="533"/>
      <c r="BF168" s="533"/>
      <c r="BG168" s="533"/>
      <c r="BH168" s="533"/>
      <c r="BI168" s="533"/>
      <c r="BJ168" s="533"/>
      <c r="BK168" s="533"/>
      <c r="BL168" s="533"/>
      <c r="BM168" s="533"/>
      <c r="BN168" s="533"/>
      <c r="BO168" s="533"/>
      <c r="BP168" s="533"/>
      <c r="BQ168" s="533"/>
      <c r="BR168" s="533"/>
      <c r="BS168" s="533"/>
      <c r="BT168" s="533"/>
      <c r="BU168" s="533"/>
      <c r="BV168" s="533"/>
      <c r="BW168" s="533"/>
      <c r="BX168" s="205"/>
      <c r="BY168" s="205"/>
      <c r="BZ168" s="205"/>
      <c r="CA168" s="241"/>
      <c r="CB168" s="241"/>
      <c r="CC168" s="241"/>
      <c r="CD168" s="241"/>
      <c r="CE168" s="241"/>
      <c r="CF168" s="241"/>
      <c r="CG168" s="241"/>
      <c r="CH168" s="241"/>
      <c r="CI168" s="241"/>
      <c r="CJ168" s="241"/>
      <c r="CK168" s="241"/>
    </row>
    <row r="169" spans="1:89" ht="14.25">
      <c r="A169" s="205"/>
      <c r="B169" s="205"/>
      <c r="C169" s="205"/>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c r="AA169" s="205"/>
      <c r="AB169" s="205"/>
      <c r="AC169" s="205"/>
      <c r="AD169" s="205"/>
      <c r="AE169" s="205"/>
      <c r="AF169" s="205"/>
      <c r="AG169" s="205"/>
      <c r="AH169" s="205"/>
      <c r="AI169" s="205"/>
      <c r="AJ169" s="205"/>
      <c r="AK169" s="205"/>
      <c r="AL169" s="205"/>
      <c r="AM169" s="205"/>
      <c r="AN169" s="205"/>
      <c r="AO169" s="205"/>
      <c r="AP169" s="205"/>
      <c r="AQ169" s="205"/>
      <c r="AR169" s="205"/>
      <c r="AS169" s="205"/>
      <c r="AT169" s="205"/>
      <c r="AU169" s="205"/>
      <c r="AV169" s="205"/>
      <c r="AW169" s="205"/>
      <c r="AX169" s="205"/>
      <c r="AY169" s="205"/>
      <c r="AZ169" s="205"/>
      <c r="BA169" s="205"/>
      <c r="BB169" s="205"/>
      <c r="BC169" s="205"/>
      <c r="BD169" s="205"/>
      <c r="BE169" s="205"/>
      <c r="BF169" s="205"/>
      <c r="BG169" s="205"/>
      <c r="BH169" s="205"/>
      <c r="BI169" s="205"/>
      <c r="BJ169" s="205"/>
      <c r="BK169" s="205"/>
      <c r="BL169" s="205"/>
      <c r="BM169" s="205"/>
      <c r="BN169" s="205"/>
      <c r="BO169" s="205"/>
      <c r="BP169" s="205"/>
      <c r="BQ169" s="205"/>
      <c r="BR169" s="205"/>
      <c r="BS169" s="205"/>
      <c r="BT169" s="205"/>
      <c r="BU169" s="205"/>
      <c r="BV169" s="205"/>
      <c r="BW169" s="205"/>
      <c r="BX169" s="205"/>
      <c r="BY169" s="205"/>
      <c r="BZ169" s="205"/>
      <c r="CA169" s="241"/>
      <c r="CB169" s="241"/>
      <c r="CC169" s="241"/>
      <c r="CD169" s="241"/>
      <c r="CE169" s="241"/>
      <c r="CF169" s="241"/>
      <c r="CG169" s="241"/>
      <c r="CH169" s="241"/>
      <c r="CI169" s="241"/>
      <c r="CJ169" s="241"/>
      <c r="CK169" s="241"/>
    </row>
    <row r="170" spans="1:89" ht="14.25">
      <c r="A170" s="205"/>
      <c r="B170" s="205"/>
      <c r="C170" s="205"/>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I170" s="205"/>
      <c r="AJ170" s="205"/>
      <c r="AK170" s="205"/>
      <c r="AL170" s="205"/>
      <c r="AM170" s="205"/>
      <c r="AN170" s="205"/>
      <c r="AO170" s="205"/>
      <c r="AP170" s="205"/>
      <c r="AQ170" s="205"/>
      <c r="AR170" s="205"/>
      <c r="AS170" s="1142" t="s">
        <v>0</v>
      </c>
      <c r="AT170" s="205"/>
      <c r="AU170" s="205"/>
      <c r="AV170" s="205"/>
      <c r="AW170" s="205"/>
      <c r="AX170" s="205"/>
      <c r="AY170" s="205"/>
      <c r="AZ170" s="205"/>
      <c r="BA170" s="205"/>
      <c r="BB170" s="205"/>
      <c r="BC170" s="205"/>
      <c r="BD170" s="205"/>
      <c r="BE170" s="205"/>
      <c r="BF170" s="205"/>
      <c r="BG170" s="205"/>
      <c r="BH170" s="205"/>
      <c r="BI170" s="205"/>
      <c r="BJ170" s="205"/>
      <c r="BK170" s="205"/>
      <c r="BL170" s="205"/>
      <c r="BM170" s="205"/>
      <c r="BN170" s="205"/>
      <c r="BO170" s="205"/>
      <c r="BP170" s="205"/>
      <c r="BQ170" s="205"/>
      <c r="BR170" s="205"/>
      <c r="BS170" s="205"/>
      <c r="BT170" s="205"/>
      <c r="BU170" s="205"/>
      <c r="BV170" s="205"/>
      <c r="BW170" s="205"/>
      <c r="BX170" s="205"/>
      <c r="BY170" s="205"/>
      <c r="BZ170" s="205"/>
      <c r="CA170" s="241"/>
      <c r="CB170" s="241"/>
      <c r="CC170" s="241"/>
      <c r="CD170" s="241"/>
      <c r="CE170" s="241"/>
      <c r="CF170" s="241"/>
      <c r="CG170" s="241"/>
      <c r="CH170" s="241"/>
      <c r="CI170" s="241"/>
      <c r="CJ170" s="241"/>
      <c r="CK170" s="241"/>
    </row>
    <row r="171" spans="47:87" ht="14.25">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241"/>
      <c r="BR171" s="241"/>
      <c r="BS171" s="241"/>
      <c r="BT171" s="241"/>
      <c r="BU171" s="241"/>
      <c r="BV171" s="241"/>
      <c r="BW171" s="241"/>
      <c r="BX171" s="241"/>
      <c r="BY171" s="241"/>
      <c r="BZ171" s="241"/>
      <c r="CA171" s="241"/>
      <c r="CB171" s="241"/>
      <c r="CC171" s="241"/>
      <c r="CD171" s="241"/>
      <c r="CE171" s="241"/>
      <c r="CF171" s="241"/>
      <c r="CG171" s="241"/>
      <c r="CH171" s="241"/>
      <c r="CI171" s="241"/>
    </row>
    <row r="172" spans="47:87" ht="14.25">
      <c r="AU172" s="241"/>
      <c r="AV172" s="241"/>
      <c r="AW172" s="241"/>
      <c r="AX172" s="241"/>
      <c r="AY172" s="241"/>
      <c r="AZ172" s="241"/>
      <c r="BA172" s="241"/>
      <c r="BB172" s="241"/>
      <c r="BC172" s="241"/>
      <c r="BD172" s="241"/>
      <c r="BE172" s="241"/>
      <c r="BF172" s="241"/>
      <c r="BG172" s="241"/>
      <c r="BH172" s="241"/>
      <c r="BI172" s="241"/>
      <c r="BJ172" s="241"/>
      <c r="BK172" s="241"/>
      <c r="BL172" s="241"/>
      <c r="BM172" s="241"/>
      <c r="BN172" s="241"/>
      <c r="BO172" s="241"/>
      <c r="BP172" s="241"/>
      <c r="BQ172" s="241"/>
      <c r="BR172" s="241"/>
      <c r="BS172" s="241"/>
      <c r="BT172" s="241"/>
      <c r="BU172" s="241"/>
      <c r="BV172" s="241"/>
      <c r="BW172" s="241"/>
      <c r="BX172" s="241"/>
      <c r="BY172" s="241"/>
      <c r="BZ172" s="241"/>
      <c r="CA172" s="241"/>
      <c r="CB172" s="241"/>
      <c r="CC172" s="241"/>
      <c r="CD172" s="241"/>
      <c r="CE172" s="241"/>
      <c r="CF172" s="241"/>
      <c r="CG172" s="241"/>
      <c r="CH172" s="241"/>
      <c r="CI172" s="241"/>
    </row>
    <row r="173" spans="47:87" ht="14.25">
      <c r="AU173" s="241"/>
      <c r="AV173" s="241"/>
      <c r="AW173" s="241"/>
      <c r="AX173" s="241"/>
      <c r="AY173" s="241"/>
      <c r="AZ173" s="241"/>
      <c r="BA173" s="241"/>
      <c r="BB173" s="241"/>
      <c r="BC173" s="241"/>
      <c r="BD173" s="241"/>
      <c r="BE173" s="241"/>
      <c r="BF173" s="241"/>
      <c r="BG173" s="241"/>
      <c r="BH173" s="241"/>
      <c r="BI173" s="241"/>
      <c r="BJ173" s="241"/>
      <c r="BK173" s="241"/>
      <c r="BL173" s="241"/>
      <c r="BM173" s="241"/>
      <c r="BN173" s="241"/>
      <c r="BO173" s="241"/>
      <c r="BP173" s="241"/>
      <c r="BQ173" s="241"/>
      <c r="BR173" s="241"/>
      <c r="BS173" s="241"/>
      <c r="BT173" s="241"/>
      <c r="BU173" s="241"/>
      <c r="BV173" s="241"/>
      <c r="BW173" s="241"/>
      <c r="BX173" s="241"/>
      <c r="BY173" s="241"/>
      <c r="BZ173" s="241"/>
      <c r="CA173" s="241"/>
      <c r="CB173" s="241"/>
      <c r="CC173" s="241"/>
      <c r="CD173" s="241"/>
      <c r="CE173" s="241"/>
      <c r="CF173" s="241"/>
      <c r="CG173" s="241"/>
      <c r="CH173" s="241"/>
      <c r="CI173" s="241"/>
    </row>
    <row r="174" spans="47:87" ht="14.25">
      <c r="AU174" s="241"/>
      <c r="AV174" s="241"/>
      <c r="AW174" s="241"/>
      <c r="AX174" s="241"/>
      <c r="AY174" s="241"/>
      <c r="AZ174" s="241"/>
      <c r="BA174" s="241"/>
      <c r="BB174" s="241"/>
      <c r="BC174" s="241"/>
      <c r="BD174" s="241"/>
      <c r="BE174" s="241"/>
      <c r="BF174" s="241"/>
      <c r="BG174" s="241"/>
      <c r="BH174" s="241"/>
      <c r="BI174" s="241"/>
      <c r="BJ174" s="241"/>
      <c r="BK174" s="241"/>
      <c r="BL174" s="241"/>
      <c r="BM174" s="241"/>
      <c r="BN174" s="241"/>
      <c r="BO174" s="241"/>
      <c r="BP174" s="241"/>
      <c r="BQ174" s="241"/>
      <c r="BR174" s="241"/>
      <c r="BS174" s="241"/>
      <c r="BT174" s="241"/>
      <c r="BU174" s="241"/>
      <c r="BV174" s="241"/>
      <c r="BW174" s="241"/>
      <c r="BX174" s="241"/>
      <c r="BY174" s="241"/>
      <c r="BZ174" s="241"/>
      <c r="CA174" s="241"/>
      <c r="CB174" s="241"/>
      <c r="CC174" s="241"/>
      <c r="CD174" s="241"/>
      <c r="CE174" s="241"/>
      <c r="CF174" s="241"/>
      <c r="CG174" s="241"/>
      <c r="CH174" s="241"/>
      <c r="CI174" s="241"/>
    </row>
    <row r="175" spans="47:87" ht="14.25">
      <c r="AU175" s="241"/>
      <c r="AV175" s="241"/>
      <c r="AW175" s="241"/>
      <c r="AX175" s="241"/>
      <c r="AY175" s="241"/>
      <c r="AZ175" s="241"/>
      <c r="BA175" s="241"/>
      <c r="BB175" s="241"/>
      <c r="BC175" s="241"/>
      <c r="BD175" s="241"/>
      <c r="BE175" s="241"/>
      <c r="BF175" s="241"/>
      <c r="BG175" s="241"/>
      <c r="BH175" s="241"/>
      <c r="BI175" s="241"/>
      <c r="BJ175" s="241"/>
      <c r="BK175" s="241"/>
      <c r="BL175" s="241"/>
      <c r="BM175" s="241"/>
      <c r="BN175" s="241"/>
      <c r="BO175" s="241"/>
      <c r="BP175" s="241"/>
      <c r="BQ175" s="241"/>
      <c r="BR175" s="241"/>
      <c r="BS175" s="241"/>
      <c r="BT175" s="241"/>
      <c r="BU175" s="241"/>
      <c r="BV175" s="241"/>
      <c r="BW175" s="241"/>
      <c r="BX175" s="241"/>
      <c r="BY175" s="241"/>
      <c r="BZ175" s="241"/>
      <c r="CA175" s="241"/>
      <c r="CB175" s="241"/>
      <c r="CC175" s="241"/>
      <c r="CD175" s="241"/>
      <c r="CE175" s="241"/>
      <c r="CF175" s="241"/>
      <c r="CG175" s="241"/>
      <c r="CH175" s="241"/>
      <c r="CI175" s="241"/>
    </row>
    <row r="176" spans="47:87" ht="14.25">
      <c r="AU176" s="241"/>
      <c r="AV176" s="241"/>
      <c r="AW176" s="241"/>
      <c r="AX176" s="241"/>
      <c r="AY176" s="241"/>
      <c r="AZ176" s="241"/>
      <c r="BA176" s="241"/>
      <c r="BB176" s="241"/>
      <c r="BC176" s="241"/>
      <c r="BD176" s="241"/>
      <c r="BE176" s="241"/>
      <c r="BF176" s="241"/>
      <c r="BG176" s="241"/>
      <c r="BH176" s="241"/>
      <c r="BI176" s="241"/>
      <c r="BJ176" s="241"/>
      <c r="BK176" s="241"/>
      <c r="BL176" s="241"/>
      <c r="BM176" s="241"/>
      <c r="BN176" s="241"/>
      <c r="BO176" s="241"/>
      <c r="BP176" s="241"/>
      <c r="BQ176" s="241"/>
      <c r="BR176" s="241"/>
      <c r="BS176" s="241"/>
      <c r="BT176" s="241"/>
      <c r="BU176" s="241"/>
      <c r="BV176" s="241"/>
      <c r="BW176" s="241"/>
      <c r="BX176" s="241"/>
      <c r="BY176" s="241"/>
      <c r="BZ176" s="241"/>
      <c r="CA176" s="241"/>
      <c r="CB176" s="241"/>
      <c r="CC176" s="241"/>
      <c r="CD176" s="241"/>
      <c r="CE176" s="241"/>
      <c r="CF176" s="241"/>
      <c r="CG176" s="241"/>
      <c r="CH176" s="241"/>
      <c r="CI176" s="241"/>
    </row>
    <row r="177" spans="47:87" ht="14.25">
      <c r="AU177" s="241"/>
      <c r="AV177" s="241"/>
      <c r="AW177" s="241"/>
      <c r="AX177" s="241"/>
      <c r="AY177" s="241"/>
      <c r="AZ177" s="241"/>
      <c r="BA177" s="241"/>
      <c r="BB177" s="241"/>
      <c r="BC177" s="241"/>
      <c r="BD177" s="241"/>
      <c r="BE177" s="241"/>
      <c r="BF177" s="241"/>
      <c r="BG177" s="241"/>
      <c r="BH177" s="241"/>
      <c r="BI177" s="241"/>
      <c r="BJ177" s="241"/>
      <c r="BK177" s="241"/>
      <c r="BL177" s="241"/>
      <c r="BM177" s="241"/>
      <c r="BN177" s="241"/>
      <c r="BO177" s="241"/>
      <c r="BP177" s="241"/>
      <c r="BQ177" s="241"/>
      <c r="BR177" s="241"/>
      <c r="BS177" s="241"/>
      <c r="BT177" s="241"/>
      <c r="BU177" s="241"/>
      <c r="BV177" s="241"/>
      <c r="BW177" s="241"/>
      <c r="BX177" s="241"/>
      <c r="BY177" s="241"/>
      <c r="BZ177" s="241"/>
      <c r="CA177" s="241"/>
      <c r="CB177" s="241"/>
      <c r="CC177" s="241"/>
      <c r="CD177" s="241"/>
      <c r="CE177" s="241"/>
      <c r="CF177" s="241"/>
      <c r="CG177" s="241"/>
      <c r="CH177" s="241"/>
      <c r="CI177" s="241"/>
    </row>
    <row r="178" spans="47:87" ht="14.25">
      <c r="AU178" s="241"/>
      <c r="AV178" s="241"/>
      <c r="AW178" s="241"/>
      <c r="AX178" s="241"/>
      <c r="AY178" s="241"/>
      <c r="AZ178" s="241"/>
      <c r="BA178" s="241"/>
      <c r="BB178" s="241"/>
      <c r="BC178" s="241"/>
      <c r="BD178" s="241"/>
      <c r="BE178" s="241"/>
      <c r="BF178" s="241"/>
      <c r="BG178" s="241"/>
      <c r="BH178" s="241"/>
      <c r="BI178" s="241"/>
      <c r="BJ178" s="241"/>
      <c r="BK178" s="241"/>
      <c r="BL178" s="241"/>
      <c r="BM178" s="241"/>
      <c r="BN178" s="241"/>
      <c r="BO178" s="241"/>
      <c r="BP178" s="241"/>
      <c r="BQ178" s="241"/>
      <c r="BR178" s="241"/>
      <c r="BS178" s="241"/>
      <c r="BT178" s="241"/>
      <c r="BU178" s="241"/>
      <c r="BV178" s="241"/>
      <c r="BW178" s="241"/>
      <c r="BX178" s="241"/>
      <c r="BY178" s="241"/>
      <c r="BZ178" s="241"/>
      <c r="CA178" s="241"/>
      <c r="CB178" s="241"/>
      <c r="CC178" s="241"/>
      <c r="CD178" s="241"/>
      <c r="CE178" s="241"/>
      <c r="CF178" s="241"/>
      <c r="CG178" s="241"/>
      <c r="CH178" s="241"/>
      <c r="CI178" s="241"/>
    </row>
    <row r="179" spans="47:87" ht="14.25">
      <c r="AU179" s="241"/>
      <c r="AV179" s="241"/>
      <c r="AW179" s="241"/>
      <c r="AX179" s="241"/>
      <c r="AY179" s="241"/>
      <c r="AZ179" s="241"/>
      <c r="BA179" s="241"/>
      <c r="BB179" s="241"/>
      <c r="BC179" s="241"/>
      <c r="BD179" s="241"/>
      <c r="BE179" s="241"/>
      <c r="BF179" s="241"/>
      <c r="BG179" s="241"/>
      <c r="BH179" s="241"/>
      <c r="BI179" s="241"/>
      <c r="BJ179" s="241"/>
      <c r="BK179" s="241"/>
      <c r="BL179" s="241"/>
      <c r="BM179" s="241"/>
      <c r="BN179" s="241"/>
      <c r="BO179" s="241"/>
      <c r="BP179" s="241"/>
      <c r="BQ179" s="241"/>
      <c r="BR179" s="241"/>
      <c r="BS179" s="241"/>
      <c r="BT179" s="241"/>
      <c r="BU179" s="241"/>
      <c r="BV179" s="241"/>
      <c r="BW179" s="241"/>
      <c r="BX179" s="241"/>
      <c r="BY179" s="241"/>
      <c r="BZ179" s="241"/>
      <c r="CA179" s="241"/>
      <c r="CB179" s="241"/>
      <c r="CC179" s="241"/>
      <c r="CD179" s="241"/>
      <c r="CE179" s="241"/>
      <c r="CF179" s="241"/>
      <c r="CG179" s="241"/>
      <c r="CH179" s="241"/>
      <c r="CI179" s="241"/>
    </row>
    <row r="180" spans="47:87" ht="14.25">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41"/>
      <c r="BX180" s="241"/>
      <c r="BY180" s="241"/>
      <c r="BZ180" s="241"/>
      <c r="CA180" s="241"/>
      <c r="CB180" s="241"/>
      <c r="CC180" s="241"/>
      <c r="CD180" s="241"/>
      <c r="CE180" s="241"/>
      <c r="CF180" s="241"/>
      <c r="CG180" s="241"/>
      <c r="CH180" s="241"/>
      <c r="CI180" s="241"/>
    </row>
    <row r="181" spans="47:87" ht="14.25">
      <c r="AU181" s="241"/>
      <c r="AV181" s="241"/>
      <c r="AW181" s="241"/>
      <c r="AX181" s="241"/>
      <c r="AY181" s="241"/>
      <c r="AZ181" s="241"/>
      <c r="BA181" s="241"/>
      <c r="BB181" s="241"/>
      <c r="BC181" s="241"/>
      <c r="BD181" s="241"/>
      <c r="BE181" s="241"/>
      <c r="BF181" s="241"/>
      <c r="BG181" s="241"/>
      <c r="BH181" s="241"/>
      <c r="BI181" s="241"/>
      <c r="BJ181" s="241"/>
      <c r="BK181" s="241"/>
      <c r="BL181" s="241"/>
      <c r="BM181" s="241"/>
      <c r="BN181" s="241"/>
      <c r="BO181" s="241"/>
      <c r="BP181" s="241"/>
      <c r="BQ181" s="241"/>
      <c r="BR181" s="241"/>
      <c r="BS181" s="241"/>
      <c r="BT181" s="241"/>
      <c r="BU181" s="241"/>
      <c r="BV181" s="241"/>
      <c r="BW181" s="241"/>
      <c r="BX181" s="241"/>
      <c r="BY181" s="241"/>
      <c r="BZ181" s="241"/>
      <c r="CA181" s="241"/>
      <c r="CB181" s="241"/>
      <c r="CC181" s="241"/>
      <c r="CD181" s="241"/>
      <c r="CE181" s="241"/>
      <c r="CF181" s="241"/>
      <c r="CG181" s="241"/>
      <c r="CH181" s="241"/>
      <c r="CI181" s="241"/>
    </row>
    <row r="182" spans="47:87" ht="14.25">
      <c r="AU182" s="241"/>
      <c r="AV182" s="241"/>
      <c r="AW182" s="241"/>
      <c r="AX182" s="241"/>
      <c r="AY182" s="241"/>
      <c r="AZ182" s="241"/>
      <c r="BA182" s="241"/>
      <c r="BB182" s="241"/>
      <c r="BC182" s="241"/>
      <c r="BD182" s="241"/>
      <c r="BE182" s="241"/>
      <c r="BF182" s="241"/>
      <c r="BG182" s="241"/>
      <c r="BH182" s="241"/>
      <c r="BI182" s="241"/>
      <c r="BJ182" s="241"/>
      <c r="BK182" s="241"/>
      <c r="BL182" s="241"/>
      <c r="BM182" s="241"/>
      <c r="BN182" s="241"/>
      <c r="BO182" s="241"/>
      <c r="BP182" s="241"/>
      <c r="BQ182" s="241"/>
      <c r="BR182" s="241"/>
      <c r="BS182" s="241"/>
      <c r="BT182" s="241"/>
      <c r="BU182" s="241"/>
      <c r="BV182" s="241"/>
      <c r="BW182" s="241"/>
      <c r="BX182" s="241"/>
      <c r="BY182" s="241"/>
      <c r="BZ182" s="241"/>
      <c r="CA182" s="241"/>
      <c r="CB182" s="241"/>
      <c r="CC182" s="241"/>
      <c r="CD182" s="241"/>
      <c r="CE182" s="241"/>
      <c r="CF182" s="241"/>
      <c r="CG182" s="241"/>
      <c r="CH182" s="241"/>
      <c r="CI182" s="241"/>
    </row>
    <row r="183" spans="47:87" ht="14.25">
      <c r="AU183" s="241"/>
      <c r="AV183" s="241"/>
      <c r="AW183" s="241"/>
      <c r="AX183" s="241"/>
      <c r="AY183" s="241"/>
      <c r="AZ183" s="241"/>
      <c r="BA183" s="241"/>
      <c r="BB183" s="241"/>
      <c r="BC183" s="241"/>
      <c r="BD183" s="241"/>
      <c r="BE183" s="241"/>
      <c r="BF183" s="241"/>
      <c r="BG183" s="241"/>
      <c r="BH183" s="241"/>
      <c r="BI183" s="241"/>
      <c r="BJ183" s="241"/>
      <c r="BK183" s="241"/>
      <c r="BL183" s="241"/>
      <c r="BM183" s="241"/>
      <c r="BN183" s="241"/>
      <c r="BO183" s="241"/>
      <c r="BP183" s="241"/>
      <c r="BQ183" s="241"/>
      <c r="BR183" s="241"/>
      <c r="BS183" s="241"/>
      <c r="BT183" s="241"/>
      <c r="BU183" s="241"/>
      <c r="BV183" s="241"/>
      <c r="BW183" s="241"/>
      <c r="BX183" s="241"/>
      <c r="BY183" s="241"/>
      <c r="BZ183" s="241"/>
      <c r="CA183" s="241"/>
      <c r="CB183" s="241"/>
      <c r="CC183" s="241"/>
      <c r="CD183" s="241"/>
      <c r="CE183" s="241"/>
      <c r="CF183" s="241"/>
      <c r="CG183" s="241"/>
      <c r="CH183" s="241"/>
      <c r="CI183" s="241"/>
    </row>
    <row r="184" spans="47:87" ht="14.25">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row>
    <row r="185" spans="47:87" ht="14.25">
      <c r="AU185" s="241"/>
      <c r="AV185" s="241"/>
      <c r="AW185" s="241"/>
      <c r="AX185" s="241"/>
      <c r="AY185" s="241"/>
      <c r="AZ185" s="241"/>
      <c r="BA185" s="241"/>
      <c r="BB185" s="241"/>
      <c r="BC185" s="241"/>
      <c r="BD185" s="241"/>
      <c r="BE185" s="241"/>
      <c r="BF185" s="241"/>
      <c r="BG185" s="241"/>
      <c r="BH185" s="241"/>
      <c r="BI185" s="241"/>
      <c r="BJ185" s="241"/>
      <c r="BK185" s="241"/>
      <c r="BL185" s="241"/>
      <c r="BM185" s="241"/>
      <c r="BN185" s="241"/>
      <c r="BO185" s="241"/>
      <c r="BP185" s="241"/>
      <c r="BQ185" s="241"/>
      <c r="BR185" s="241"/>
      <c r="BS185" s="241"/>
      <c r="BT185" s="241"/>
      <c r="BU185" s="241"/>
      <c r="BV185" s="241"/>
      <c r="BW185" s="241"/>
      <c r="BX185" s="241"/>
      <c r="BY185" s="241"/>
      <c r="BZ185" s="241"/>
      <c r="CA185" s="241"/>
      <c r="CB185" s="241"/>
      <c r="CC185" s="241"/>
      <c r="CD185" s="241"/>
      <c r="CE185" s="241"/>
      <c r="CF185" s="241"/>
      <c r="CG185" s="241"/>
      <c r="CH185" s="241"/>
      <c r="CI185" s="241"/>
    </row>
    <row r="186" spans="47:87" ht="14.25">
      <c r="AU186" s="241"/>
      <c r="AV186" s="241"/>
      <c r="AW186" s="241"/>
      <c r="AX186" s="241"/>
      <c r="AY186" s="241"/>
      <c r="AZ186" s="241"/>
      <c r="BA186" s="241"/>
      <c r="BB186" s="241"/>
      <c r="BC186" s="241"/>
      <c r="BD186" s="241"/>
      <c r="BE186" s="241"/>
      <c r="BF186" s="241"/>
      <c r="BG186" s="241"/>
      <c r="BH186" s="241"/>
      <c r="BI186" s="241"/>
      <c r="BJ186" s="241"/>
      <c r="BK186" s="241"/>
      <c r="BL186" s="241"/>
      <c r="BM186" s="241"/>
      <c r="BN186" s="241"/>
      <c r="BO186" s="241"/>
      <c r="BP186" s="241"/>
      <c r="BQ186" s="241"/>
      <c r="BR186" s="241"/>
      <c r="BS186" s="241"/>
      <c r="BT186" s="241"/>
      <c r="BU186" s="241"/>
      <c r="BV186" s="241"/>
      <c r="BW186" s="241"/>
      <c r="BX186" s="241"/>
      <c r="BY186" s="241"/>
      <c r="BZ186" s="241"/>
      <c r="CA186" s="241"/>
      <c r="CB186" s="241"/>
      <c r="CC186" s="241"/>
      <c r="CD186" s="241"/>
      <c r="CE186" s="241"/>
      <c r="CF186" s="241"/>
      <c r="CG186" s="241"/>
      <c r="CH186" s="241"/>
      <c r="CI186" s="241"/>
    </row>
    <row r="187" spans="47:87" ht="14.25">
      <c r="AU187" s="241"/>
      <c r="AV187" s="241"/>
      <c r="AW187" s="241"/>
      <c r="AX187" s="241"/>
      <c r="AY187" s="241"/>
      <c r="AZ187" s="241"/>
      <c r="BA187" s="241"/>
      <c r="BB187" s="241"/>
      <c r="BC187" s="241"/>
      <c r="BD187" s="241"/>
      <c r="BE187" s="241"/>
      <c r="BF187" s="241"/>
      <c r="BG187" s="241"/>
      <c r="BH187" s="241"/>
      <c r="BI187" s="241"/>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row>
    <row r="188" spans="47:87" ht="14.25">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1"/>
      <c r="BS188" s="241"/>
      <c r="BT188" s="241"/>
      <c r="BU188" s="241"/>
      <c r="BV188" s="241"/>
      <c r="BW188" s="241"/>
      <c r="BX188" s="241"/>
      <c r="BY188" s="241"/>
      <c r="BZ188" s="241"/>
      <c r="CA188" s="241"/>
      <c r="CB188" s="241"/>
      <c r="CC188" s="241"/>
      <c r="CD188" s="241"/>
      <c r="CE188" s="241"/>
      <c r="CF188" s="241"/>
      <c r="CG188" s="241"/>
      <c r="CH188" s="241"/>
      <c r="CI188" s="241"/>
    </row>
    <row r="189" spans="47:87" ht="14.25">
      <c r="AU189" s="241"/>
      <c r="AV189" s="241"/>
      <c r="AW189" s="241"/>
      <c r="AX189" s="241"/>
      <c r="AY189" s="241"/>
      <c r="AZ189" s="241"/>
      <c r="BA189" s="241"/>
      <c r="BB189" s="241"/>
      <c r="BC189" s="241"/>
      <c r="BD189" s="241"/>
      <c r="BE189" s="241"/>
      <c r="BF189" s="241"/>
      <c r="BG189" s="241"/>
      <c r="BH189" s="241"/>
      <c r="BI189" s="241"/>
      <c r="BJ189" s="241"/>
      <c r="BK189" s="241"/>
      <c r="BL189" s="241"/>
      <c r="BM189" s="241"/>
      <c r="BN189" s="241"/>
      <c r="BO189" s="241"/>
      <c r="BP189" s="241"/>
      <c r="BQ189" s="241"/>
      <c r="BR189" s="241"/>
      <c r="BS189" s="241"/>
      <c r="BT189" s="241"/>
      <c r="BU189" s="241"/>
      <c r="BV189" s="241"/>
      <c r="BW189" s="241"/>
      <c r="BX189" s="241"/>
      <c r="BY189" s="241"/>
      <c r="BZ189" s="241"/>
      <c r="CA189" s="241"/>
      <c r="CB189" s="241"/>
      <c r="CC189" s="241"/>
      <c r="CD189" s="241"/>
      <c r="CE189" s="241"/>
      <c r="CF189" s="241"/>
      <c r="CG189" s="241"/>
      <c r="CH189" s="241"/>
      <c r="CI189" s="241"/>
    </row>
    <row r="190" spans="47:87" ht="14.25">
      <c r="AU190" s="241"/>
      <c r="AV190" s="241"/>
      <c r="AW190" s="241"/>
      <c r="AX190" s="241"/>
      <c r="AY190" s="241"/>
      <c r="AZ190" s="241"/>
      <c r="BA190" s="241"/>
      <c r="BB190" s="241"/>
      <c r="BC190" s="241"/>
      <c r="BD190" s="241"/>
      <c r="BE190" s="241"/>
      <c r="BF190" s="241"/>
      <c r="BG190" s="241"/>
      <c r="BH190" s="241"/>
      <c r="BI190" s="241"/>
      <c r="BJ190" s="241"/>
      <c r="BK190" s="241"/>
      <c r="BL190" s="241"/>
      <c r="BM190" s="241"/>
      <c r="BN190" s="241"/>
      <c r="BO190" s="241"/>
      <c r="BP190" s="241"/>
      <c r="BQ190" s="241"/>
      <c r="BR190" s="241"/>
      <c r="BS190" s="241"/>
      <c r="BT190" s="241"/>
      <c r="BU190" s="241"/>
      <c r="BV190" s="241"/>
      <c r="BW190" s="241"/>
      <c r="BX190" s="241"/>
      <c r="BY190" s="241"/>
      <c r="BZ190" s="241"/>
      <c r="CA190" s="241"/>
      <c r="CB190" s="241"/>
      <c r="CC190" s="241"/>
      <c r="CD190" s="241"/>
      <c r="CE190" s="241"/>
      <c r="CF190" s="241"/>
      <c r="CG190" s="241"/>
      <c r="CH190" s="241"/>
      <c r="CI190" s="241"/>
    </row>
    <row r="191" spans="47:87" ht="14.25">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1"/>
      <c r="BS191" s="241"/>
      <c r="BT191" s="241"/>
      <c r="BU191" s="241"/>
      <c r="BV191" s="241"/>
      <c r="BW191" s="241"/>
      <c r="BX191" s="241"/>
      <c r="BY191" s="241"/>
      <c r="BZ191" s="241"/>
      <c r="CA191" s="241"/>
      <c r="CB191" s="241"/>
      <c r="CC191" s="241"/>
      <c r="CD191" s="241"/>
      <c r="CE191" s="241"/>
      <c r="CF191" s="241"/>
      <c r="CG191" s="241"/>
      <c r="CH191" s="241"/>
      <c r="CI191" s="241"/>
    </row>
    <row r="192" spans="47:87" ht="14.25">
      <c r="AU192" s="241"/>
      <c r="AV192" s="241"/>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41"/>
      <c r="CF192" s="241"/>
      <c r="CG192" s="241"/>
      <c r="CH192" s="241"/>
      <c r="CI192" s="241"/>
    </row>
    <row r="193" spans="47:87" ht="14.25">
      <c r="AU193" s="241"/>
      <c r="AV193" s="241"/>
      <c r="AW193" s="241"/>
      <c r="AX193" s="241"/>
      <c r="AY193" s="241"/>
      <c r="AZ193" s="241"/>
      <c r="BA193" s="241"/>
      <c r="BB193" s="241"/>
      <c r="BC193" s="241"/>
      <c r="BD193" s="241"/>
      <c r="BE193" s="241"/>
      <c r="BF193" s="241"/>
      <c r="BG193" s="241"/>
      <c r="BH193" s="241"/>
      <c r="BI193" s="241"/>
      <c r="BJ193" s="241"/>
      <c r="BK193" s="241"/>
      <c r="BL193" s="241"/>
      <c r="BM193" s="241"/>
      <c r="BN193" s="241"/>
      <c r="BO193" s="241"/>
      <c r="BP193" s="241"/>
      <c r="BQ193" s="241"/>
      <c r="BR193" s="241"/>
      <c r="BS193" s="241"/>
      <c r="BT193" s="241"/>
      <c r="BU193" s="241"/>
      <c r="BV193" s="241"/>
      <c r="BW193" s="241"/>
      <c r="BX193" s="241"/>
      <c r="BY193" s="241"/>
      <c r="BZ193" s="241"/>
      <c r="CA193" s="241"/>
      <c r="CB193" s="241"/>
      <c r="CC193" s="241"/>
      <c r="CD193" s="241"/>
      <c r="CE193" s="241"/>
      <c r="CF193" s="241"/>
      <c r="CG193" s="241"/>
      <c r="CH193" s="241"/>
      <c r="CI193" s="241"/>
    </row>
    <row r="194" spans="47:87" ht="14.25">
      <c r="AU194" s="241"/>
      <c r="AV194" s="241"/>
      <c r="AW194" s="241"/>
      <c r="AX194" s="241"/>
      <c r="AY194" s="241"/>
      <c r="AZ194" s="241"/>
      <c r="BA194" s="241"/>
      <c r="BB194" s="241"/>
      <c r="BC194" s="241"/>
      <c r="BD194" s="241"/>
      <c r="BE194" s="241"/>
      <c r="BF194" s="241"/>
      <c r="BG194" s="241"/>
      <c r="BH194" s="241"/>
      <c r="BI194" s="241"/>
      <c r="BJ194" s="241"/>
      <c r="BK194" s="241"/>
      <c r="BL194" s="241"/>
      <c r="BM194" s="241"/>
      <c r="BN194" s="241"/>
      <c r="BO194" s="241"/>
      <c r="BP194" s="241"/>
      <c r="BQ194" s="241"/>
      <c r="BR194" s="241"/>
      <c r="BS194" s="241"/>
      <c r="BT194" s="241"/>
      <c r="BU194" s="241"/>
      <c r="BV194" s="241"/>
      <c r="BW194" s="241"/>
      <c r="BX194" s="241"/>
      <c r="BY194" s="241"/>
      <c r="BZ194" s="241"/>
      <c r="CA194" s="241"/>
      <c r="CB194" s="241"/>
      <c r="CC194" s="241"/>
      <c r="CD194" s="241"/>
      <c r="CE194" s="241"/>
      <c r="CF194" s="241"/>
      <c r="CG194" s="241"/>
      <c r="CH194" s="241"/>
      <c r="CI194" s="241"/>
    </row>
    <row r="195" spans="47:87" ht="14.25">
      <c r="AU195" s="241"/>
      <c r="AV195" s="241"/>
      <c r="AW195" s="241"/>
      <c r="AX195" s="241"/>
      <c r="AY195" s="241"/>
      <c r="AZ195" s="241"/>
      <c r="BA195" s="241"/>
      <c r="BB195" s="241"/>
      <c r="BC195" s="241"/>
      <c r="BD195" s="241"/>
      <c r="BE195" s="241"/>
      <c r="BF195" s="241"/>
      <c r="BG195" s="241"/>
      <c r="BH195" s="241"/>
      <c r="BI195" s="241"/>
      <c r="BJ195" s="241"/>
      <c r="BK195" s="241"/>
      <c r="BL195" s="241"/>
      <c r="BM195" s="241"/>
      <c r="BN195" s="241"/>
      <c r="BO195" s="241"/>
      <c r="BP195" s="241"/>
      <c r="BQ195" s="241"/>
      <c r="BR195" s="241"/>
      <c r="BS195" s="241"/>
      <c r="BT195" s="241"/>
      <c r="BU195" s="241"/>
      <c r="BV195" s="241"/>
      <c r="BW195" s="241"/>
      <c r="BX195" s="241"/>
      <c r="BY195" s="241"/>
      <c r="BZ195" s="241"/>
      <c r="CA195" s="241"/>
      <c r="CB195" s="241"/>
      <c r="CC195" s="241"/>
      <c r="CD195" s="241"/>
      <c r="CE195" s="241"/>
      <c r="CF195" s="241"/>
      <c r="CG195" s="241"/>
      <c r="CH195" s="241"/>
      <c r="CI195" s="241"/>
    </row>
    <row r="196" spans="47:87" ht="14.25">
      <c r="AU196" s="241"/>
      <c r="AV196" s="241"/>
      <c r="AW196" s="241"/>
      <c r="AX196" s="241"/>
      <c r="AY196" s="241"/>
      <c r="AZ196" s="241"/>
      <c r="BA196" s="241"/>
      <c r="BB196" s="241"/>
      <c r="BC196" s="241"/>
      <c r="BD196" s="241"/>
      <c r="BE196" s="241"/>
      <c r="BF196" s="241"/>
      <c r="BG196" s="241"/>
      <c r="BH196" s="241"/>
      <c r="BI196" s="241"/>
      <c r="BJ196" s="241"/>
      <c r="BK196" s="241"/>
      <c r="BL196" s="241"/>
      <c r="BM196" s="241"/>
      <c r="BN196" s="241"/>
      <c r="BO196" s="241"/>
      <c r="BP196" s="241"/>
      <c r="BQ196" s="241"/>
      <c r="BR196" s="241"/>
      <c r="BS196" s="241"/>
      <c r="BT196" s="241"/>
      <c r="BU196" s="241"/>
      <c r="BV196" s="241"/>
      <c r="BW196" s="241"/>
      <c r="BX196" s="241"/>
      <c r="BY196" s="241"/>
      <c r="BZ196" s="241"/>
      <c r="CA196" s="241"/>
      <c r="CB196" s="241"/>
      <c r="CC196" s="241"/>
      <c r="CD196" s="241"/>
      <c r="CE196" s="241"/>
      <c r="CF196" s="241"/>
      <c r="CG196" s="241"/>
      <c r="CH196" s="241"/>
      <c r="CI196" s="241"/>
    </row>
    <row r="197" spans="47:87" ht="14.25">
      <c r="AU197" s="241"/>
      <c r="AV197" s="241"/>
      <c r="AW197" s="241"/>
      <c r="AX197" s="241"/>
      <c r="AY197" s="241"/>
      <c r="AZ197" s="241"/>
      <c r="BA197" s="241"/>
      <c r="BB197" s="241"/>
      <c r="BC197" s="241"/>
      <c r="BD197" s="241"/>
      <c r="BE197" s="241"/>
      <c r="BF197" s="241"/>
      <c r="BG197" s="241"/>
      <c r="BH197" s="241"/>
      <c r="BI197" s="241"/>
      <c r="BJ197" s="241"/>
      <c r="BK197" s="241"/>
      <c r="BL197" s="241"/>
      <c r="BM197" s="241"/>
      <c r="BN197" s="241"/>
      <c r="BO197" s="241"/>
      <c r="BP197" s="241"/>
      <c r="BQ197" s="241"/>
      <c r="BR197" s="241"/>
      <c r="BS197" s="241"/>
      <c r="BT197" s="241"/>
      <c r="BU197" s="241"/>
      <c r="BV197" s="241"/>
      <c r="BW197" s="241"/>
      <c r="BX197" s="241"/>
      <c r="BY197" s="241"/>
      <c r="BZ197" s="241"/>
      <c r="CA197" s="241"/>
      <c r="CB197" s="241"/>
      <c r="CC197" s="241"/>
      <c r="CD197" s="241"/>
      <c r="CE197" s="241"/>
      <c r="CF197" s="241"/>
      <c r="CG197" s="241"/>
      <c r="CH197" s="241"/>
      <c r="CI197" s="241"/>
    </row>
    <row r="198" spans="47:87" ht="14.25">
      <c r="AU198" s="241"/>
      <c r="AV198" s="241"/>
      <c r="AW198" s="241"/>
      <c r="AX198" s="241"/>
      <c r="AY198" s="241"/>
      <c r="AZ198" s="241"/>
      <c r="BA198" s="241"/>
      <c r="BB198" s="241"/>
      <c r="BC198" s="241"/>
      <c r="BD198" s="241"/>
      <c r="BE198" s="241"/>
      <c r="BF198" s="241"/>
      <c r="BG198" s="241"/>
      <c r="BH198" s="241"/>
      <c r="BI198" s="241"/>
      <c r="BJ198" s="241"/>
      <c r="BK198" s="241"/>
      <c r="BL198" s="241"/>
      <c r="BM198" s="241"/>
      <c r="BN198" s="241"/>
      <c r="BO198" s="241"/>
      <c r="BP198" s="241"/>
      <c r="BQ198" s="241"/>
      <c r="BR198" s="241"/>
      <c r="BS198" s="241"/>
      <c r="BT198" s="241"/>
      <c r="BU198" s="241"/>
      <c r="BV198" s="241"/>
      <c r="BW198" s="241"/>
      <c r="BX198" s="241"/>
      <c r="BY198" s="241"/>
      <c r="BZ198" s="241"/>
      <c r="CA198" s="241"/>
      <c r="CB198" s="241"/>
      <c r="CC198" s="241"/>
      <c r="CD198" s="241"/>
      <c r="CE198" s="241"/>
      <c r="CF198" s="241"/>
      <c r="CG198" s="241"/>
      <c r="CH198" s="241"/>
      <c r="CI198" s="241"/>
    </row>
  </sheetData>
  <sheetProtection selectLockedCells="1"/>
  <mergeCells count="111">
    <mergeCell ref="AV120:AV136"/>
    <mergeCell ref="AV96:AV110"/>
    <mergeCell ref="BJ120:BJ136"/>
    <mergeCell ref="BJ96:BJ110"/>
    <mergeCell ref="D40:D64"/>
    <mergeCell ref="D26:D39"/>
    <mergeCell ref="X26:X39"/>
    <mergeCell ref="X40:X64"/>
    <mergeCell ref="F71:H71"/>
    <mergeCell ref="I71:M71"/>
    <mergeCell ref="W88:AM88"/>
    <mergeCell ref="C89:Q89"/>
    <mergeCell ref="C95:Q95"/>
    <mergeCell ref="R95:T95"/>
    <mergeCell ref="V95:W95"/>
    <mergeCell ref="Y95:AA95"/>
    <mergeCell ref="AC95:AE95"/>
    <mergeCell ref="AK95:AM95"/>
    <mergeCell ref="C71:E71"/>
    <mergeCell ref="R71:T71"/>
    <mergeCell ref="U71:W71"/>
    <mergeCell ref="W26:W65"/>
    <mergeCell ref="N13:Q13"/>
    <mergeCell ref="R13:T13"/>
    <mergeCell ref="V13:X13"/>
    <mergeCell ref="C75:Q75"/>
    <mergeCell ref="W74:AM74"/>
    <mergeCell ref="AK17:AM17"/>
    <mergeCell ref="AK18:AM18"/>
    <mergeCell ref="AD15:AH15"/>
    <mergeCell ref="N15:Q15"/>
    <mergeCell ref="R15:T15"/>
    <mergeCell ref="Z13:AB13"/>
    <mergeCell ref="V14:X14"/>
    <mergeCell ref="Z14:AB14"/>
    <mergeCell ref="N14:Q14"/>
    <mergeCell ref="R14:T14"/>
    <mergeCell ref="AK13:AM13"/>
    <mergeCell ref="AK14:AM14"/>
    <mergeCell ref="AK15:AM15"/>
    <mergeCell ref="N18:Q18"/>
    <mergeCell ref="AD11:AH11"/>
    <mergeCell ref="AD12:AH12"/>
    <mergeCell ref="AK9:AM9"/>
    <mergeCell ref="Z11:AB11"/>
    <mergeCell ref="N10:Q10"/>
    <mergeCell ref="R10:T10"/>
    <mergeCell ref="V10:X10"/>
    <mergeCell ref="Z10:AB10"/>
    <mergeCell ref="N9:Q9"/>
    <mergeCell ref="R9:T9"/>
    <mergeCell ref="V9:X9"/>
    <mergeCell ref="Z9:AB9"/>
    <mergeCell ref="AK10:AM10"/>
    <mergeCell ref="AK11:AM11"/>
    <mergeCell ref="N11:Q11"/>
    <mergeCell ref="R11:T11"/>
    <mergeCell ref="V11:X11"/>
    <mergeCell ref="N12:Q12"/>
    <mergeCell ref="R12:T12"/>
    <mergeCell ref="V12:X12"/>
    <mergeCell ref="AK12:AM12"/>
    <mergeCell ref="Z12:AB12"/>
    <mergeCell ref="BB3:BK3"/>
    <mergeCell ref="C7:M8"/>
    <mergeCell ref="D69:P69"/>
    <mergeCell ref="Y69:AJ69"/>
    <mergeCell ref="C22:AM22"/>
    <mergeCell ref="R18:T18"/>
    <mergeCell ref="V18:X18"/>
    <mergeCell ref="Z18:AB18"/>
    <mergeCell ref="AD18:AH18"/>
    <mergeCell ref="N17:Q17"/>
    <mergeCell ref="R17:T17"/>
    <mergeCell ref="V17:X17"/>
    <mergeCell ref="Z17:AB17"/>
    <mergeCell ref="AD17:AH17"/>
    <mergeCell ref="C24:V24"/>
    <mergeCell ref="W24:AM24"/>
    <mergeCell ref="C26:C65"/>
    <mergeCell ref="AD9:AH9"/>
    <mergeCell ref="N7:Y7"/>
    <mergeCell ref="Z7:AC8"/>
    <mergeCell ref="AD7:AI8"/>
    <mergeCell ref="N8:Q8"/>
    <mergeCell ref="V8:Y8"/>
    <mergeCell ref="AD10:AH10"/>
    <mergeCell ref="C1:AC1"/>
    <mergeCell ref="C6:AK6"/>
    <mergeCell ref="L3:AM4"/>
    <mergeCell ref="AJ7:AM7"/>
    <mergeCell ref="AD13:AH13"/>
    <mergeCell ref="AD14:AH14"/>
    <mergeCell ref="N16:Q16"/>
    <mergeCell ref="C73:E73"/>
    <mergeCell ref="F73:H73"/>
    <mergeCell ref="I73:K73"/>
    <mergeCell ref="N73:Q73"/>
    <mergeCell ref="R73:T73"/>
    <mergeCell ref="U73:W73"/>
    <mergeCell ref="X73:Z73"/>
    <mergeCell ref="AA73:AM73"/>
    <mergeCell ref="N71:Q71"/>
    <mergeCell ref="R16:T16"/>
    <mergeCell ref="V16:X16"/>
    <mergeCell ref="Z16:AB16"/>
    <mergeCell ref="AD16:AH16"/>
    <mergeCell ref="V15:X15"/>
    <mergeCell ref="Z15:AB15"/>
    <mergeCell ref="L73:M73"/>
    <mergeCell ref="AK16:AM16"/>
  </mergeCells>
  <conditionalFormatting sqref="E26:Q65 D66:D68">
    <cfRule type="cellIs" priority="8" dxfId="97" operator="lessThan" stopIfTrue="1">
      <formula>0.05</formula>
    </cfRule>
    <cfRule type="cellIs" priority="9" dxfId="96" operator="greaterThan" stopIfTrue="1">
      <formula>0.2</formula>
    </cfRule>
    <cfRule type="cellIs" priority="10" dxfId="95" operator="between" stopIfTrue="1">
      <formula>0.15</formula>
      <formula>0.2</formula>
    </cfRule>
    <cfRule type="cellIs" priority="11" dxfId="94" operator="between" stopIfTrue="1">
      <formula>0.1</formula>
      <formula>0.15</formula>
    </cfRule>
    <cfRule type="cellIs" priority="12" dxfId="93" operator="between" stopIfTrue="1">
      <formula>0.05</formula>
      <formula>0.1</formula>
    </cfRule>
  </conditionalFormatting>
  <conditionalFormatting sqref="W66:X68 Y26:AL65">
    <cfRule type="cellIs" priority="1" dxfId="92" operator="greaterThanOrEqual" stopIfTrue="1">
      <formula>0.1</formula>
    </cfRule>
    <cfRule type="cellIs" priority="2" dxfId="91" operator="between" stopIfTrue="1">
      <formula>0.06</formula>
      <formula>0.1</formula>
    </cfRule>
    <cfRule type="cellIs" priority="3" dxfId="90" operator="between" stopIfTrue="1">
      <formula>0.02</formula>
      <formula>0.06</formula>
    </cfRule>
    <cfRule type="cellIs" priority="4" dxfId="89" operator="between" stopIfTrue="1">
      <formula>-2%</formula>
      <formula>2%</formula>
    </cfRule>
    <cfRule type="cellIs" priority="5" dxfId="88" operator="between" stopIfTrue="1">
      <formula>-0.06</formula>
      <formula>-0.02</formula>
    </cfRule>
    <cfRule type="cellIs" priority="6" dxfId="87" operator="between" stopIfTrue="1">
      <formula>-0.1</formula>
      <formula>-0.06</formula>
    </cfRule>
    <cfRule type="cellIs" priority="7" dxfId="86" operator="lessThanOrEqual" stopIfTrue="1">
      <formula>-0.1</formula>
    </cfRule>
  </conditionalFormatting>
  <hyperlinks>
    <hyperlink ref="AU26" location="NAS_VERK!AT78" display="Dati"/>
    <hyperlink ref="AU76" location="NAS_VERK!AT148" display="Dati"/>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873153" r:id="rId1" name="Button 1">
              <controlPr defaultSize="0" print="0" autoLine="0" autoPict="0">
                <anchor moveWithCells="1" sizeWithCells="1">
                  <from>
                    <xdr:col>0</xdr:col>
                    <xdr:colOff>19050</xdr:colOff>
                    <xdr:row>0</xdr:row>
                    <xdr:rowOff>19050</xdr:rowOff>
                  </from>
                  <to>
                    <xdr:col>0</xdr:col>
                    <xdr:colOff>19050</xdr:colOff>
                    <xdr:row>0</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8c1d6bf-b331-457c-b0a3-a3ee2044a10c}">
  <sheetPr codeName="Tabelle22"/>
  <dimension ref="A1:CI109"/>
  <sheetViews>
    <sheetView workbookViewId="0" topLeftCell="A1"/>
  </sheetViews>
  <sheetFormatPr defaultColWidth="11.005" defaultRowHeight="14.25"/>
  <cols>
    <col min="1" max="1" width="4.625" style="38" customWidth="1"/>
    <col min="2" max="2" width="2.625" style="38" customWidth="1"/>
    <col min="3" max="3" width="18.125" style="38" customWidth="1"/>
    <col min="4" max="4" width="1.625" style="38" customWidth="1"/>
    <col min="5" max="5" width="6.625" style="38" customWidth="1"/>
    <col min="6" max="6" width="6" style="38" customWidth="1"/>
    <col min="7" max="7" width="4.875" style="38" customWidth="1"/>
    <col min="8" max="19" width="4.625" style="38" customWidth="1"/>
    <col min="20" max="20" width="4.5" style="38" customWidth="1"/>
    <col min="21" max="22" width="2.625" style="38" customWidth="1"/>
    <col min="23" max="25" width="11" style="38"/>
    <col min="26" max="27" width="2.625" style="38" customWidth="1"/>
    <col min="28" max="28" width="51.75" style="38" customWidth="1"/>
    <col min="29" max="29" width="19.125" style="38" customWidth="1"/>
    <col min="30" max="33" width="13.625" style="38" customWidth="1"/>
    <col min="34" max="34" width="10.5" style="38" customWidth="1"/>
    <col min="35" max="16384" width="11" style="38"/>
  </cols>
  <sheetData>
    <row r="1" spans="1:42" ht="4.5" customHeight="1">
      <c r="A1" s="11"/>
      <c r="B1" s="12"/>
      <c r="C1" s="2117"/>
      <c r="D1" s="2118"/>
      <c r="E1" s="2118"/>
      <c r="F1" s="2118"/>
      <c r="G1" s="2118"/>
      <c r="H1" s="2118"/>
      <c r="I1" s="2118"/>
      <c r="J1" s="2118"/>
      <c r="K1" s="2118"/>
      <c r="L1" s="13"/>
      <c r="M1" s="13"/>
      <c r="N1" s="13"/>
      <c r="O1" s="13"/>
      <c r="P1" s="13"/>
      <c r="Q1" s="13"/>
      <c r="R1" s="13"/>
      <c r="S1" s="13"/>
      <c r="T1" s="13"/>
      <c r="U1" s="13"/>
      <c r="V1" s="11"/>
      <c r="W1" s="11"/>
      <c r="X1" s="11"/>
      <c r="Y1" s="11"/>
      <c r="Z1" s="506"/>
      <c r="AA1" s="506"/>
      <c r="AB1" s="514"/>
      <c r="AC1" s="506"/>
      <c r="AD1" s="506"/>
      <c r="AE1" s="515"/>
      <c r="AF1" s="506"/>
      <c r="AG1" s="506"/>
      <c r="AH1" s="506"/>
      <c r="AI1" s="515"/>
      <c r="AJ1" s="515"/>
      <c r="AK1" s="515"/>
      <c r="AL1" s="515"/>
      <c r="AM1" s="515"/>
      <c r="AN1" s="506"/>
      <c r="AO1" s="11"/>
      <c r="AP1" s="11"/>
    </row>
    <row r="2" spans="1:42" ht="4.5" customHeight="1">
      <c r="A2" s="11"/>
      <c r="B2" s="12"/>
      <c r="C2" s="732"/>
      <c r="D2" s="733"/>
      <c r="E2" s="733"/>
      <c r="F2" s="733"/>
      <c r="G2" s="733"/>
      <c r="H2" s="733"/>
      <c r="I2" s="733"/>
      <c r="J2" s="733"/>
      <c r="K2" s="733"/>
      <c r="L2" s="734"/>
      <c r="M2" s="734"/>
      <c r="N2" s="734"/>
      <c r="O2" s="734"/>
      <c r="P2" s="734"/>
      <c r="Q2" s="734"/>
      <c r="R2" s="734"/>
      <c r="S2" s="734"/>
      <c r="T2" s="734"/>
      <c r="U2" s="13"/>
      <c r="V2" s="11"/>
      <c r="W2" s="11"/>
      <c r="X2" s="11"/>
      <c r="Y2" s="11"/>
      <c r="Z2" s="506"/>
      <c r="AA2" s="506"/>
      <c r="AB2" s="514"/>
      <c r="AC2" s="506"/>
      <c r="AD2" s="506"/>
      <c r="AE2" s="506"/>
      <c r="AF2" s="506"/>
      <c r="AG2" s="506"/>
      <c r="AH2" s="506"/>
      <c r="AI2" s="506"/>
      <c r="AJ2" s="506"/>
      <c r="AK2" s="506"/>
      <c r="AL2" s="506"/>
      <c r="AM2" s="506"/>
      <c r="AN2" s="506"/>
      <c r="AO2" s="11"/>
      <c r="AP2" s="11"/>
    </row>
    <row r="3" spans="1:42" s="407" customFormat="1" ht="24.95" customHeight="1">
      <c r="A3" s="15"/>
      <c r="B3" s="16"/>
      <c r="C3" s="793" t="str">
        <f>AA3</f>
        <v>7</v>
      </c>
      <c r="D3" s="744"/>
      <c r="F3" s="2122" t="str">
        <f>AB3</f>
        <v>Tasso di penetrazione e gruppi di merci</v>
      </c>
      <c r="G3" s="2122"/>
      <c r="H3" s="2122"/>
      <c r="I3" s="2122"/>
      <c r="J3" s="2122"/>
      <c r="K3" s="2122"/>
      <c r="L3" s="2122"/>
      <c r="M3" s="2122"/>
      <c r="N3" s="2122"/>
      <c r="O3" s="2122"/>
      <c r="P3" s="2122"/>
      <c r="Q3" s="2122"/>
      <c r="R3" s="2122"/>
      <c r="S3" s="2122"/>
      <c r="T3" s="2122"/>
      <c r="U3" s="13"/>
      <c r="V3" s="15"/>
      <c r="W3" s="15"/>
      <c r="X3" s="15"/>
      <c r="Y3" s="15"/>
      <c r="Z3" s="507"/>
      <c r="AA3" s="507" t="s">
        <v>534</v>
      </c>
      <c r="AB3" s="507" t="s">
        <v>275</v>
      </c>
      <c r="AC3" s="507"/>
      <c r="AD3" s="506"/>
      <c r="AE3" s="506"/>
      <c r="AF3" s="506"/>
      <c r="AG3" s="506"/>
      <c r="AH3" s="506"/>
      <c r="AI3" s="506"/>
      <c r="AJ3" s="518" t="s">
        <v>121</v>
      </c>
      <c r="AK3" s="518" t="s">
        <v>460</v>
      </c>
      <c r="AL3" s="518"/>
      <c r="AM3" s="994" t="s">
        <v>509</v>
      </c>
      <c r="AN3" s="506"/>
      <c r="AO3" s="11"/>
      <c r="AP3" s="11"/>
    </row>
    <row r="4" spans="1:42" s="407" customFormat="1" ht="24.95" customHeight="1">
      <c r="A4" s="15"/>
      <c r="B4" s="16"/>
      <c r="C4" s="793"/>
      <c r="D4" s="744"/>
      <c r="E4" s="744"/>
      <c r="F4" s="2122"/>
      <c r="G4" s="2122"/>
      <c r="H4" s="2122"/>
      <c r="I4" s="2122"/>
      <c r="J4" s="2122"/>
      <c r="K4" s="2122"/>
      <c r="L4" s="2122"/>
      <c r="M4" s="2122"/>
      <c r="N4" s="2122"/>
      <c r="O4" s="2122"/>
      <c r="P4" s="2122"/>
      <c r="Q4" s="2122"/>
      <c r="R4" s="2122"/>
      <c r="S4" s="2122"/>
      <c r="T4" s="2122"/>
      <c r="U4" s="13"/>
      <c r="V4" s="15"/>
      <c r="W4" s="15"/>
      <c r="X4" s="15"/>
      <c r="Y4" s="15"/>
      <c r="Z4" s="507"/>
      <c r="AA4" s="507"/>
      <c r="AB4" s="507"/>
      <c r="AC4" s="513"/>
      <c r="AD4" s="506"/>
      <c r="AE4" s="506"/>
      <c r="AF4" s="506"/>
      <c r="AG4" s="506"/>
      <c r="AH4" s="506"/>
      <c r="AI4" s="506"/>
      <c r="AJ4" s="513"/>
      <c r="AK4" s="507"/>
      <c r="AL4" s="507"/>
      <c r="AM4" s="745"/>
      <c r="AN4" s="506"/>
      <c r="AO4" s="11"/>
      <c r="AP4" s="11"/>
    </row>
    <row r="5" spans="1:42" s="407" customFormat="1" ht="24.95" customHeight="1">
      <c r="A5" s="15"/>
      <c r="B5" s="16"/>
      <c r="C5" s="794"/>
      <c r="D5" s="746"/>
      <c r="E5" s="746"/>
      <c r="F5" s="746"/>
      <c r="G5" s="737"/>
      <c r="H5" s="746"/>
      <c r="I5" s="746"/>
      <c r="J5" s="746"/>
      <c r="K5" s="746"/>
      <c r="L5" s="746"/>
      <c r="M5" s="746"/>
      <c r="N5" s="746"/>
      <c r="O5" s="746"/>
      <c r="P5" s="746"/>
      <c r="Q5" s="746"/>
      <c r="R5" s="746"/>
      <c r="S5" s="747"/>
      <c r="T5" s="747"/>
      <c r="U5" s="13"/>
      <c r="V5" s="2281"/>
      <c r="W5" s="2281"/>
      <c r="X5" s="2281"/>
      <c r="Y5" s="2281"/>
      <c r="Z5" s="507"/>
      <c r="AA5" s="1121"/>
      <c r="AB5" s="1121"/>
      <c r="AC5" s="1127"/>
      <c r="AD5" s="1127"/>
      <c r="AE5" s="1127"/>
      <c r="AF5" s="1127"/>
      <c r="AG5" s="1127"/>
      <c r="AH5" s="1127"/>
      <c r="AI5" s="1127"/>
      <c r="AJ5" s="1127"/>
      <c r="AK5" s="1121"/>
      <c r="AL5" s="1121"/>
      <c r="AM5" s="1150"/>
      <c r="AN5" s="506"/>
      <c r="AO5" s="11"/>
      <c r="AP5" s="11"/>
    </row>
    <row r="6" spans="1:42" s="39" customFormat="1" ht="6" customHeight="1">
      <c r="A6" s="20"/>
      <c r="B6" s="21"/>
      <c r="C6" s="2119"/>
      <c r="D6" s="2119"/>
      <c r="E6" s="2119"/>
      <c r="F6" s="2119"/>
      <c r="G6" s="2119"/>
      <c r="H6" s="2119"/>
      <c r="I6" s="2119"/>
      <c r="J6" s="2119"/>
      <c r="K6" s="2119"/>
      <c r="L6" s="2119"/>
      <c r="M6" s="2119"/>
      <c r="N6" s="2119"/>
      <c r="O6" s="2119"/>
      <c r="P6" s="2119"/>
      <c r="Q6" s="2119"/>
      <c r="R6" s="2119"/>
      <c r="S6" s="2119"/>
      <c r="T6" s="2119"/>
      <c r="U6" s="21"/>
      <c r="V6" s="20"/>
      <c r="W6" s="20"/>
      <c r="X6" s="20"/>
      <c r="Y6" s="20"/>
      <c r="Z6" s="508"/>
      <c r="AA6" s="508"/>
      <c r="AB6" s="508"/>
      <c r="AC6" s="508"/>
      <c r="AD6" s="508"/>
      <c r="AE6" s="508"/>
      <c r="AF6" s="508"/>
      <c r="AG6" s="508"/>
      <c r="AH6" s="508"/>
      <c r="AI6" s="508"/>
      <c r="AJ6" s="508"/>
      <c r="AK6" s="508"/>
      <c r="AL6" s="508"/>
      <c r="AM6" s="506"/>
      <c r="AN6" s="506"/>
      <c r="AO6" s="11"/>
      <c r="AP6" s="11"/>
    </row>
    <row r="7" spans="1:87" s="244" customFormat="1" ht="16.5" customHeight="1">
      <c r="A7" s="217"/>
      <c r="B7" s="420"/>
      <c r="C7" s="891" t="str">
        <f>VER_GUE!AB42</f>
        <v>Tasso di penetrazione per segmento di domanda* (2021)</v>
      </c>
      <c r="D7" s="891"/>
      <c r="E7" s="891"/>
      <c r="F7" s="891"/>
      <c r="G7" s="891"/>
      <c r="H7" s="891"/>
      <c r="I7" s="891"/>
      <c r="J7" s="891"/>
      <c r="K7" s="891"/>
      <c r="L7" s="891"/>
      <c r="M7" s="891"/>
      <c r="N7" s="891"/>
      <c r="O7" s="891"/>
      <c r="P7" s="891"/>
      <c r="Q7" s="891"/>
      <c r="R7" s="891"/>
      <c r="S7" s="891"/>
      <c r="T7" s="891"/>
      <c r="U7" s="891"/>
      <c r="V7" s="20"/>
      <c r="W7" s="20"/>
      <c r="X7" s="20"/>
      <c r="Y7" s="20"/>
      <c r="Z7" s="508"/>
      <c r="AA7" s="508"/>
      <c r="AB7" s="1094" t="s">
        <v>728</v>
      </c>
      <c r="AC7" s="539"/>
      <c r="AD7" s="533"/>
      <c r="AE7" s="533"/>
      <c r="AF7" s="533"/>
      <c r="AG7" s="533"/>
      <c r="AH7" s="533"/>
      <c r="AI7" s="533"/>
      <c r="AJ7" s="533"/>
      <c r="AK7" s="533"/>
      <c r="AL7" s="533"/>
      <c r="AM7" s="506"/>
      <c r="AN7" s="506"/>
      <c r="AO7" s="11"/>
      <c r="AP7" s="11"/>
      <c r="AQ7" s="39"/>
      <c r="AR7" s="39"/>
      <c r="BD7" s="533"/>
      <c r="BE7" s="533"/>
      <c r="BF7" s="533"/>
      <c r="BG7" s="533"/>
      <c r="BH7" s="533"/>
      <c r="BI7" s="533"/>
      <c r="BJ7" s="533"/>
      <c r="BK7" s="533"/>
      <c r="BL7" s="533"/>
      <c r="BM7" s="533"/>
      <c r="BN7" s="533"/>
      <c r="BO7" s="533"/>
      <c r="BP7" s="533"/>
      <c r="BQ7" s="533"/>
      <c r="BR7" s="533"/>
      <c r="BS7" s="533"/>
      <c r="BT7" s="533"/>
      <c r="BU7" s="533"/>
      <c r="BV7" s="205"/>
      <c r="BW7" s="205"/>
      <c r="BX7" s="205"/>
      <c r="BY7" s="241"/>
      <c r="BZ7" s="241"/>
      <c r="CA7" s="241"/>
      <c r="CB7" s="241"/>
      <c r="CC7" s="241"/>
      <c r="CD7" s="241"/>
      <c r="CE7" s="241"/>
      <c r="CF7" s="241"/>
      <c r="CG7" s="241"/>
      <c r="CH7" s="241"/>
      <c r="CI7" s="241"/>
    </row>
    <row r="8" spans="1:87" s="244" customFormat="1" ht="8.1" customHeight="1">
      <c r="A8" s="217"/>
      <c r="B8" s="420"/>
      <c r="C8" s="238"/>
      <c r="D8" s="238"/>
      <c r="E8" s="238"/>
      <c r="F8" s="238"/>
      <c r="G8" s="238"/>
      <c r="H8" s="238"/>
      <c r="I8" s="238"/>
      <c r="J8" s="238"/>
      <c r="K8" s="238"/>
      <c r="L8" s="238"/>
      <c r="M8" s="238"/>
      <c r="N8" s="238"/>
      <c r="O8" s="238"/>
      <c r="P8" s="238"/>
      <c r="Q8" s="238"/>
      <c r="R8" s="238"/>
      <c r="S8" s="238"/>
      <c r="T8" s="238"/>
      <c r="U8" s="238"/>
      <c r="V8" s="20"/>
      <c r="W8" s="20"/>
      <c r="X8" s="20"/>
      <c r="Y8" s="20"/>
      <c r="Z8" s="508"/>
      <c r="AA8" s="508"/>
      <c r="AB8" s="540"/>
      <c r="AC8" s="539"/>
      <c r="AD8" s="533"/>
      <c r="AE8" s="533"/>
      <c r="AF8" s="533"/>
      <c r="AG8" s="533"/>
      <c r="AH8" s="533"/>
      <c r="AI8" s="533"/>
      <c r="AJ8" s="533"/>
      <c r="AK8" s="533"/>
      <c r="AL8" s="533"/>
      <c r="AM8" s="506"/>
      <c r="AN8" s="506"/>
      <c r="AO8" s="11"/>
      <c r="AP8" s="11"/>
      <c r="AQ8" s="39"/>
      <c r="AR8" s="39"/>
      <c r="BD8" s="533"/>
      <c r="BE8" s="533"/>
      <c r="BF8" s="533"/>
      <c r="BG8" s="533"/>
      <c r="BH8" s="533"/>
      <c r="BI8" s="533"/>
      <c r="BJ8" s="533"/>
      <c r="BK8" s="533"/>
      <c r="BL8" s="533"/>
      <c r="BM8" s="533"/>
      <c r="BN8" s="533"/>
      <c r="BO8" s="533"/>
      <c r="BP8" s="533"/>
      <c r="BQ8" s="533"/>
      <c r="BR8" s="533"/>
      <c r="BS8" s="533"/>
      <c r="BT8" s="533"/>
      <c r="BU8" s="533"/>
      <c r="BV8" s="205"/>
      <c r="BW8" s="205"/>
      <c r="BX8" s="205"/>
      <c r="BY8" s="241"/>
      <c r="BZ8" s="241"/>
      <c r="CA8" s="241"/>
      <c r="CB8" s="241"/>
      <c r="CC8" s="241"/>
      <c r="CD8" s="241"/>
      <c r="CE8" s="241"/>
      <c r="CF8" s="241"/>
      <c r="CG8" s="241"/>
      <c r="CH8" s="241"/>
      <c r="CI8" s="241"/>
    </row>
    <row r="9" spans="1:87" s="244" customFormat="1" ht="162.75" customHeight="1">
      <c r="A9" s="217"/>
      <c r="B9" s="420"/>
      <c r="C9" s="404"/>
      <c r="D9" s="215"/>
      <c r="E9" s="215"/>
      <c r="F9" s="215"/>
      <c r="G9" s="215"/>
      <c r="H9" s="215"/>
      <c r="I9" s="215"/>
      <c r="J9" s="215"/>
      <c r="K9" s="215"/>
      <c r="L9" s="215"/>
      <c r="M9" s="215"/>
      <c r="N9" s="215"/>
      <c r="O9" s="215"/>
      <c r="P9" s="215"/>
      <c r="Q9" s="215"/>
      <c r="V9" s="20"/>
      <c r="W9" s="20"/>
      <c r="X9" s="20"/>
      <c r="Y9" s="20"/>
      <c r="Z9" s="508"/>
      <c r="AA9" s="508"/>
      <c r="AB9" s="1172" t="s">
        <v>209</v>
      </c>
      <c r="AC9" s="539"/>
      <c r="AD9" s="533"/>
      <c r="AE9" s="533"/>
      <c r="AF9" s="533"/>
      <c r="AG9" s="533"/>
      <c r="AH9" s="533"/>
      <c r="AI9" s="533"/>
      <c r="AJ9" s="533"/>
      <c r="AK9" s="533"/>
      <c r="AL9" s="533"/>
      <c r="AM9" s="506"/>
      <c r="AN9" s="506"/>
      <c r="AO9" s="11"/>
      <c r="AP9" s="11"/>
      <c r="AQ9" s="39"/>
      <c r="AR9" s="39"/>
      <c r="BD9" s="533"/>
      <c r="BE9" s="533"/>
      <c r="BF9" s="533"/>
      <c r="BG9" s="533"/>
      <c r="BH9" s="533"/>
      <c r="BI9" s="533"/>
      <c r="BJ9" s="533"/>
      <c r="BK9" s="533"/>
      <c r="BL9" s="533"/>
      <c r="BM9" s="533"/>
      <c r="BN9" s="533"/>
      <c r="BO9" s="533"/>
      <c r="BP9" s="533"/>
      <c r="BQ9" s="533"/>
      <c r="BR9" s="533"/>
      <c r="BS9" s="533"/>
      <c r="BT9" s="533"/>
      <c r="BU9" s="533"/>
      <c r="BV9" s="205"/>
      <c r="BW9" s="205"/>
      <c r="BX9" s="205"/>
      <c r="BY9" s="241"/>
      <c r="BZ9" s="241"/>
      <c r="CA9" s="241"/>
      <c r="CB9" s="241"/>
      <c r="CC9" s="241"/>
      <c r="CD9" s="241"/>
      <c r="CE9" s="241"/>
      <c r="CF9" s="241"/>
      <c r="CG9" s="241"/>
      <c r="CH9" s="241"/>
      <c r="CI9" s="241"/>
    </row>
    <row r="10" spans="1:76" s="870" customFormat="1" ht="9.95" customHeight="1">
      <c r="A10" s="868"/>
      <c r="B10" s="869"/>
      <c r="C10" s="877" t="str">
        <f>VER_GUE!AB49</f>
        <v>* Tasso di penetrazione = ETP per 1'000 abitanti. Classificazione dei segmenti di domanda secondo il capitolo 6 (Segmenti di domanda nel mercato delle superfici di vendita).</v>
      </c>
      <c r="V10" s="20"/>
      <c r="W10" s="20"/>
      <c r="X10" s="20"/>
      <c r="Y10" s="20"/>
      <c r="Z10" s="508"/>
      <c r="AA10" s="508"/>
      <c r="AB10" s="816"/>
      <c r="AC10" s="539"/>
      <c r="AD10" s="533"/>
      <c r="AE10" s="533"/>
      <c r="AF10" s="533"/>
      <c r="AG10" s="533"/>
      <c r="AH10" s="533"/>
      <c r="AI10" s="533"/>
      <c r="AJ10" s="533"/>
      <c r="AK10" s="533"/>
      <c r="AL10" s="533"/>
      <c r="AM10" s="506"/>
      <c r="AN10" s="506"/>
      <c r="AO10" s="11"/>
      <c r="AP10" s="11"/>
      <c r="AQ10" s="39"/>
      <c r="AR10" s="39"/>
      <c r="BG10" s="875"/>
      <c r="BH10" s="875"/>
      <c r="BI10" s="875"/>
      <c r="BJ10" s="875"/>
      <c r="BK10" s="875"/>
      <c r="BL10" s="875"/>
      <c r="BM10" s="875"/>
      <c r="BN10" s="875"/>
      <c r="BO10" s="875"/>
      <c r="BP10" s="875"/>
      <c r="BQ10" s="875"/>
      <c r="BR10" s="875"/>
      <c r="BS10" s="875"/>
      <c r="BT10" s="875"/>
      <c r="BU10" s="875"/>
      <c r="BV10" s="868"/>
      <c r="BW10" s="868"/>
      <c r="BX10" s="868"/>
    </row>
    <row r="11" spans="1:76" s="870" customFormat="1" ht="9.95" customHeight="1">
      <c r="A11" s="868"/>
      <c r="B11" s="869"/>
      <c r="C11" s="877" t="str">
        <f>VER_GUE!AB50</f>
        <v>** Comune industriale di un centro rurale.</v>
      </c>
      <c r="V11" s="20"/>
      <c r="W11" s="20"/>
      <c r="X11" s="20"/>
      <c r="Y11" s="20"/>
      <c r="Z11" s="508"/>
      <c r="AA11" s="508"/>
      <c r="AB11" s="816"/>
      <c r="AC11" s="539"/>
      <c r="AD11" s="533"/>
      <c r="AE11" s="533"/>
      <c r="AF11" s="533"/>
      <c r="AG11" s="533"/>
      <c r="AH11" s="533"/>
      <c r="AI11" s="533"/>
      <c r="AJ11" s="533"/>
      <c r="AK11" s="533"/>
      <c r="AL11" s="533"/>
      <c r="AM11" s="506"/>
      <c r="AN11" s="506"/>
      <c r="AO11" s="11"/>
      <c r="AP11" s="11"/>
      <c r="AQ11" s="39"/>
      <c r="AR11" s="39"/>
      <c r="BG11" s="875"/>
      <c r="BH11" s="875"/>
      <c r="BI11" s="875"/>
      <c r="BJ11" s="875"/>
      <c r="BK11" s="875"/>
      <c r="BL11" s="875"/>
      <c r="BM11" s="875"/>
      <c r="BN11" s="875"/>
      <c r="BO11" s="875"/>
      <c r="BP11" s="875"/>
      <c r="BQ11" s="875"/>
      <c r="BR11" s="875"/>
      <c r="BS11" s="875"/>
      <c r="BT11" s="875"/>
      <c r="BU11" s="875"/>
      <c r="BV11" s="868"/>
      <c r="BW11" s="868"/>
      <c r="BX11" s="868"/>
    </row>
    <row r="12" spans="1:76" s="870" customFormat="1" ht="9.95" customHeight="1">
      <c r="A12" s="868"/>
      <c r="B12" s="869"/>
      <c r="C12" s="877" t="str">
        <f>VER_GUE!AB51</f>
        <v>Fonte: Fahrländer Partner &amp; CSL Immobilien.</v>
      </c>
      <c r="V12" s="20"/>
      <c r="W12" s="20"/>
      <c r="X12" s="20"/>
      <c r="Y12" s="20"/>
      <c r="Z12" s="508"/>
      <c r="AA12" s="508"/>
      <c r="AB12" s="816"/>
      <c r="AC12" s="539"/>
      <c r="AD12" s="533"/>
      <c r="AE12" s="533"/>
      <c r="AF12" s="533"/>
      <c r="AG12" s="533"/>
      <c r="AH12" s="533"/>
      <c r="AI12" s="533"/>
      <c r="AJ12" s="533"/>
      <c r="AK12" s="533"/>
      <c r="AL12" s="533"/>
      <c r="AM12" s="506"/>
      <c r="AN12" s="506"/>
      <c r="AO12" s="11"/>
      <c r="AP12" s="11"/>
      <c r="AQ12" s="39"/>
      <c r="AR12" s="39"/>
      <c r="BG12" s="875"/>
      <c r="BH12" s="875"/>
      <c r="BI12" s="875"/>
      <c r="BJ12" s="875"/>
      <c r="BK12" s="875"/>
      <c r="BL12" s="875"/>
      <c r="BM12" s="875"/>
      <c r="BN12" s="875"/>
      <c r="BO12" s="875"/>
      <c r="BP12" s="875"/>
      <c r="BQ12" s="875"/>
      <c r="BR12" s="875"/>
      <c r="BS12" s="875"/>
      <c r="BT12" s="875"/>
      <c r="BU12" s="875"/>
      <c r="BV12" s="868"/>
      <c r="BW12" s="868"/>
      <c r="BX12" s="868"/>
    </row>
    <row r="13" spans="1:47" ht="26.1" customHeight="1">
      <c r="A13" s="11"/>
      <c r="B13" s="22"/>
      <c r="C13" s="405"/>
      <c r="D13" s="1705"/>
      <c r="E13" s="405"/>
      <c r="F13" s="405"/>
      <c r="G13" s="405"/>
      <c r="H13" s="405"/>
      <c r="I13" s="405"/>
      <c r="J13" s="405"/>
      <c r="K13" s="405"/>
      <c r="L13" s="405"/>
      <c r="M13" s="405"/>
      <c r="N13" s="405"/>
      <c r="O13" s="405"/>
      <c r="P13" s="405"/>
      <c r="Q13" s="405"/>
      <c r="R13" s="12"/>
      <c r="S13" s="870"/>
      <c r="T13" s="870"/>
      <c r="U13" s="870"/>
      <c r="V13" s="11"/>
      <c r="W13" s="20"/>
      <c r="X13" s="20"/>
      <c r="Y13" s="20"/>
      <c r="Z13" s="506"/>
      <c r="AA13" s="508"/>
      <c r="AB13" s="508"/>
      <c r="AC13" s="508"/>
      <c r="AD13" s="508"/>
      <c r="AE13" s="508"/>
      <c r="AF13" s="508"/>
      <c r="AG13" s="508"/>
      <c r="AH13" s="508"/>
      <c r="AI13" s="508"/>
      <c r="AJ13" s="508"/>
      <c r="AK13" s="508"/>
      <c r="AL13" s="508"/>
      <c r="AM13" s="506"/>
      <c r="AN13" s="506"/>
      <c r="AO13" s="11"/>
      <c r="AP13" s="11"/>
      <c r="AQ13" s="39"/>
      <c r="AR13" s="39"/>
      <c r="AS13" s="39"/>
      <c r="AT13" s="39"/>
      <c r="AU13" s="39"/>
    </row>
    <row r="14" spans="1:42" s="763" customFormat="1" ht="16.5" customHeight="1">
      <c r="A14" s="761"/>
      <c r="B14" s="762"/>
      <c r="C14" s="763" t="str">
        <f>AB14</f>
        <v>Equivalenti a tempo pieno nel commercio al dettaglio secondo categoria beni/merci (2021)</v>
      </c>
      <c r="R14" s="800"/>
      <c r="S14" s="870"/>
      <c r="T14" s="870"/>
      <c r="U14" s="870"/>
      <c r="V14" s="761"/>
      <c r="W14" s="20"/>
      <c r="X14" s="20"/>
      <c r="Y14" s="20"/>
      <c r="Z14" s="764"/>
      <c r="AA14" s="508"/>
      <c r="AB14" s="1094" t="s">
        <v>269</v>
      </c>
      <c r="AC14" s="764"/>
      <c r="AD14" s="764"/>
      <c r="AE14" s="764"/>
      <c r="AF14" s="764"/>
      <c r="AG14" s="764"/>
      <c r="AH14" s="764"/>
      <c r="AI14" s="764"/>
      <c r="AJ14" s="764"/>
      <c r="AK14" s="764"/>
      <c r="AL14" s="764"/>
      <c r="AM14" s="506"/>
      <c r="AN14" s="506"/>
      <c r="AO14" s="761"/>
      <c r="AP14" s="761"/>
    </row>
    <row r="15" spans="1:47" ht="8.1" customHeight="1">
      <c r="A15" s="11"/>
      <c r="B15" s="22"/>
      <c r="C15" s="712"/>
      <c r="D15" s="1713"/>
      <c r="E15" s="712"/>
      <c r="F15" s="712"/>
      <c r="G15" s="712"/>
      <c r="H15" s="712"/>
      <c r="I15" s="712"/>
      <c r="J15" s="712"/>
      <c r="K15" s="712"/>
      <c r="L15" s="712"/>
      <c r="M15" s="712"/>
      <c r="N15" s="712"/>
      <c r="O15" s="712"/>
      <c r="P15" s="712"/>
      <c r="Q15" s="712"/>
      <c r="R15" s="12"/>
      <c r="S15" s="870"/>
      <c r="T15" s="870"/>
      <c r="U15" s="870"/>
      <c r="V15" s="11"/>
      <c r="W15" s="20"/>
      <c r="X15" s="20"/>
      <c r="Y15" s="20"/>
      <c r="Z15" s="506"/>
      <c r="AA15" s="508"/>
      <c r="AB15" s="510"/>
      <c r="AC15" s="508"/>
      <c r="AD15" s="508"/>
      <c r="AE15" s="508"/>
      <c r="AF15" s="508"/>
      <c r="AG15" s="508"/>
      <c r="AH15" s="508"/>
      <c r="AI15" s="508"/>
      <c r="AJ15" s="508"/>
      <c r="AK15" s="508"/>
      <c r="AL15" s="508"/>
      <c r="AM15" s="506"/>
      <c r="AN15" s="506"/>
      <c r="AO15" s="11"/>
      <c r="AP15" s="11"/>
      <c r="AQ15" s="39"/>
      <c r="AR15" s="39"/>
      <c r="AS15" s="39"/>
      <c r="AT15" s="39"/>
      <c r="AU15" s="39"/>
    </row>
    <row r="16" spans="1:47" ht="117" customHeight="1">
      <c r="A16" s="11"/>
      <c r="B16" s="22"/>
      <c r="C16" s="2155"/>
      <c r="D16" s="2156"/>
      <c r="E16" s="2156"/>
      <c r="F16" s="2156"/>
      <c r="G16" s="2156"/>
      <c r="H16" s="2156"/>
      <c r="I16" s="2156"/>
      <c r="J16" s="2156"/>
      <c r="K16" s="2156"/>
      <c r="L16" s="2156"/>
      <c r="M16" s="2156"/>
      <c r="N16" s="2156"/>
      <c r="O16" s="2156"/>
      <c r="P16" s="2156"/>
      <c r="Q16" s="2156"/>
      <c r="R16" s="12"/>
      <c r="S16" s="870"/>
      <c r="T16" s="870"/>
      <c r="U16" s="870"/>
      <c r="V16" s="11"/>
      <c r="W16" s="20"/>
      <c r="X16" s="20"/>
      <c r="Y16" s="20"/>
      <c r="Z16" s="506"/>
      <c r="AA16" s="508"/>
      <c r="AB16" s="1172" t="s">
        <v>209</v>
      </c>
      <c r="AC16" s="508"/>
      <c r="AD16" s="508"/>
      <c r="AE16" s="508"/>
      <c r="AF16" s="508"/>
      <c r="AG16" s="508"/>
      <c r="AH16" s="508"/>
      <c r="AI16" s="508"/>
      <c r="AJ16" s="508"/>
      <c r="AK16" s="508"/>
      <c r="AL16" s="508"/>
      <c r="AM16" s="506"/>
      <c r="AN16" s="506"/>
      <c r="AO16" s="11"/>
      <c r="AP16" s="11"/>
      <c r="AQ16" s="39"/>
      <c r="AR16" s="39"/>
      <c r="AS16" s="39"/>
      <c r="AT16" s="39"/>
      <c r="AU16" s="39"/>
    </row>
    <row r="17" spans="1:47" ht="50.1" customHeight="1">
      <c r="A17" s="11"/>
      <c r="B17" s="22"/>
      <c r="C17" s="405"/>
      <c r="D17" s="1714"/>
      <c r="E17" s="410"/>
      <c r="F17" s="410"/>
      <c r="G17" s="410"/>
      <c r="H17" s="410"/>
      <c r="I17" s="410"/>
      <c r="J17" s="410"/>
      <c r="K17" s="410"/>
      <c r="L17" s="410"/>
      <c r="M17" s="410"/>
      <c r="N17" s="410"/>
      <c r="O17" s="410"/>
      <c r="P17" s="410"/>
      <c r="Q17" s="410"/>
      <c r="R17" s="12"/>
      <c r="S17" s="870"/>
      <c r="T17" s="870"/>
      <c r="U17" s="870"/>
      <c r="V17" s="11"/>
      <c r="W17" s="20"/>
      <c r="X17" s="20"/>
      <c r="Y17" s="20"/>
      <c r="Z17" s="506"/>
      <c r="AA17" s="508"/>
      <c r="AB17" s="508"/>
      <c r="AC17" s="508"/>
      <c r="AD17" s="508"/>
      <c r="AE17" s="508"/>
      <c r="AF17" s="508"/>
      <c r="AG17" s="508"/>
      <c r="AH17" s="508"/>
      <c r="AI17" s="508"/>
      <c r="AJ17" s="508"/>
      <c r="AK17" s="508"/>
      <c r="AL17" s="508"/>
      <c r="AM17" s="506"/>
      <c r="AN17" s="506"/>
      <c r="AO17" s="11"/>
      <c r="AP17" s="11"/>
      <c r="AQ17" s="39"/>
      <c r="AR17" s="39"/>
      <c r="AS17" s="39"/>
      <c r="AT17" s="39"/>
      <c r="AU17" s="39"/>
    </row>
    <row r="18" spans="1:47" ht="9.95" customHeight="1">
      <c r="A18" s="11"/>
      <c r="B18" s="22"/>
      <c r="C18" s="2141" t="str">
        <f>AB69</f>
        <v>Nota: Per il bacino di utenza sono stati considerati solo i comuni svizzeri.</v>
      </c>
      <c r="D18" s="2141"/>
      <c r="E18" s="2141"/>
      <c r="F18" s="2141"/>
      <c r="G18" s="2141"/>
      <c r="H18" s="2141"/>
      <c r="I18" s="2141"/>
      <c r="J18" s="2141"/>
      <c r="K18" s="2141"/>
      <c r="L18" s="2141"/>
      <c r="M18" s="2141"/>
      <c r="N18" s="2141"/>
      <c r="O18" s="2141"/>
      <c r="P18" s="2141"/>
      <c r="Q18" s="2141"/>
      <c r="R18" s="12"/>
      <c r="S18" s="870"/>
      <c r="T18" s="870"/>
      <c r="U18" s="870"/>
      <c r="V18" s="11"/>
      <c r="W18" s="20"/>
      <c r="X18" s="20"/>
      <c r="Y18" s="20"/>
      <c r="Z18" s="506"/>
      <c r="AA18" s="508"/>
      <c r="AB18" s="508"/>
      <c r="AC18" s="508"/>
      <c r="AD18" s="508"/>
      <c r="AE18" s="508"/>
      <c r="AF18" s="508"/>
      <c r="AG18" s="508"/>
      <c r="AH18" s="508"/>
      <c r="AI18" s="508"/>
      <c r="AJ18" s="508"/>
      <c r="AK18" s="508"/>
      <c r="AL18" s="508"/>
      <c r="AM18" s="506"/>
      <c r="AN18" s="506"/>
      <c r="AO18" s="11"/>
      <c r="AP18" s="11"/>
      <c r="AQ18" s="39"/>
      <c r="AR18" s="39"/>
      <c r="AS18" s="39"/>
      <c r="AT18" s="39"/>
      <c r="AU18" s="39"/>
    </row>
    <row r="19" spans="1:42" s="757" customFormat="1" ht="9.95" customHeight="1">
      <c r="A19" s="754"/>
      <c r="B19" s="755"/>
      <c r="C19" s="2163" t="str">
        <f>AB70</f>
        <v>Fonte: UST, modelli Fahrländer Partner.</v>
      </c>
      <c r="D19" s="2163"/>
      <c r="E19" s="2163"/>
      <c r="F19" s="2163"/>
      <c r="G19" s="2163"/>
      <c r="H19" s="2163"/>
      <c r="I19" s="2163"/>
      <c r="J19" s="2163"/>
      <c r="K19" s="2163"/>
      <c r="L19" s="2163"/>
      <c r="M19" s="2163"/>
      <c r="N19" s="2163"/>
      <c r="O19" s="2163"/>
      <c r="P19" s="2163"/>
      <c r="Q19" s="2163"/>
      <c r="R19" s="728"/>
      <c r="S19" s="870"/>
      <c r="T19" s="870"/>
      <c r="U19" s="870"/>
      <c r="V19" s="754"/>
      <c r="W19" s="20"/>
      <c r="X19" s="20"/>
      <c r="Y19" s="20"/>
      <c r="Z19" s="760"/>
      <c r="AA19" s="802"/>
      <c r="AB19" s="760"/>
      <c r="AC19" s="760"/>
      <c r="AD19" s="760"/>
      <c r="AE19" s="760"/>
      <c r="AF19" s="760"/>
      <c r="AG19" s="760"/>
      <c r="AH19" s="760"/>
      <c r="AI19" s="760"/>
      <c r="AJ19" s="760"/>
      <c r="AK19" s="760"/>
      <c r="AL19" s="760"/>
      <c r="AM19" s="506"/>
      <c r="AN19" s="506"/>
      <c r="AO19" s="754"/>
      <c r="AP19" s="754"/>
    </row>
    <row r="20" spans="1:47" ht="26.1" customHeight="1">
      <c r="A20" s="11"/>
      <c r="B20" s="22"/>
      <c r="C20" s="2157"/>
      <c r="D20" s="2158"/>
      <c r="E20" s="2158"/>
      <c r="F20" s="2158"/>
      <c r="G20" s="2158"/>
      <c r="H20" s="2158"/>
      <c r="I20" s="2158"/>
      <c r="J20" s="2158"/>
      <c r="K20" s="2158"/>
      <c r="L20" s="2158"/>
      <c r="M20" s="2158"/>
      <c r="N20" s="2158"/>
      <c r="O20" s="2158"/>
      <c r="P20" s="2158"/>
      <c r="Q20" s="2158"/>
      <c r="R20" s="12"/>
      <c r="S20" s="870"/>
      <c r="T20" s="870"/>
      <c r="U20" s="870"/>
      <c r="V20" s="11"/>
      <c r="W20" s="20"/>
      <c r="X20" s="20"/>
      <c r="Y20" s="20"/>
      <c r="Z20" s="506"/>
      <c r="AA20" s="510"/>
      <c r="AB20" s="508"/>
      <c r="AC20" s="508"/>
      <c r="AD20" s="508"/>
      <c r="AE20" s="508"/>
      <c r="AF20" s="508"/>
      <c r="AG20" s="508"/>
      <c r="AH20" s="508"/>
      <c r="AI20" s="508"/>
      <c r="AJ20" s="508"/>
      <c r="AK20" s="508"/>
      <c r="AL20" s="508"/>
      <c r="AM20" s="506"/>
      <c r="AN20" s="506"/>
      <c r="AO20" s="11"/>
      <c r="AP20" s="11"/>
      <c r="AQ20" s="39"/>
      <c r="AR20" s="39"/>
      <c r="AS20" s="39"/>
      <c r="AT20" s="39"/>
      <c r="AU20" s="39"/>
    </row>
    <row r="21" spans="1:47" ht="16.5" customHeight="1">
      <c r="A21" s="11"/>
      <c r="B21" s="22"/>
      <c r="C21" s="763" t="str">
        <f>AB21</f>
        <v>Contributo alla crescita nel commercio al dettaglio secondo categoria beni/merci (2012 - 2021)</v>
      </c>
      <c r="D21" s="763"/>
      <c r="E21" s="763"/>
      <c r="F21" s="763"/>
      <c r="G21" s="763"/>
      <c r="H21" s="763"/>
      <c r="I21" s="763"/>
      <c r="J21" s="763"/>
      <c r="K21" s="763"/>
      <c r="L21" s="763"/>
      <c r="M21" s="763"/>
      <c r="N21" s="763"/>
      <c r="O21" s="763"/>
      <c r="P21" s="763"/>
      <c r="Q21" s="763"/>
      <c r="R21" s="12"/>
      <c r="S21" s="870"/>
      <c r="T21" s="870"/>
      <c r="U21" s="870"/>
      <c r="V21" s="11"/>
      <c r="W21" s="20"/>
      <c r="X21" s="20"/>
      <c r="Y21" s="20"/>
      <c r="Z21" s="506"/>
      <c r="AA21" s="510"/>
      <c r="AB21" s="1094" t="s">
        <v>270</v>
      </c>
      <c r="AC21" s="508"/>
      <c r="AD21" s="508"/>
      <c r="AE21" s="508"/>
      <c r="AF21" s="508"/>
      <c r="AG21" s="508"/>
      <c r="AH21" s="508"/>
      <c r="AI21" s="508"/>
      <c r="AJ21" s="508"/>
      <c r="AK21" s="508"/>
      <c r="AL21" s="508"/>
      <c r="AM21" s="506"/>
      <c r="AN21" s="506"/>
      <c r="AO21" s="11"/>
      <c r="AP21" s="11"/>
      <c r="AQ21" s="39"/>
      <c r="AR21" s="39"/>
      <c r="AS21" s="39"/>
      <c r="AT21" s="39"/>
      <c r="AU21" s="39"/>
    </row>
    <row r="22" spans="1:47" ht="8.1" customHeight="1">
      <c r="A22" s="11"/>
      <c r="B22" s="22"/>
      <c r="C22" s="712"/>
      <c r="D22" s="1713"/>
      <c r="E22" s="712"/>
      <c r="F22" s="712"/>
      <c r="G22" s="712"/>
      <c r="H22" s="712"/>
      <c r="I22" s="712"/>
      <c r="J22" s="712"/>
      <c r="K22" s="712"/>
      <c r="L22" s="712"/>
      <c r="M22" s="712"/>
      <c r="N22" s="712"/>
      <c r="O22" s="712"/>
      <c r="P22" s="712"/>
      <c r="Q22" s="712"/>
      <c r="R22" s="12"/>
      <c r="S22" s="870"/>
      <c r="T22" s="870"/>
      <c r="U22" s="870"/>
      <c r="V22" s="11"/>
      <c r="W22" s="20"/>
      <c r="X22" s="20"/>
      <c r="Y22" s="20"/>
      <c r="Z22" s="506"/>
      <c r="AA22" s="510"/>
      <c r="AB22" s="510"/>
      <c r="AC22" s="508"/>
      <c r="AD22" s="508"/>
      <c r="AE22" s="508"/>
      <c r="AF22" s="508"/>
      <c r="AG22" s="508"/>
      <c r="AH22" s="508"/>
      <c r="AI22" s="508"/>
      <c r="AJ22" s="508"/>
      <c r="AK22" s="508"/>
      <c r="AL22" s="508"/>
      <c r="AM22" s="506"/>
      <c r="AN22" s="506"/>
      <c r="AO22" s="11"/>
      <c r="AP22" s="11"/>
      <c r="AQ22" s="39"/>
      <c r="AR22" s="39"/>
      <c r="AS22" s="39"/>
      <c r="AT22" s="39"/>
      <c r="AU22" s="39"/>
    </row>
    <row r="23" spans="1:47" ht="125.1" customHeight="1">
      <c r="A23" s="11"/>
      <c r="B23" s="22"/>
      <c r="C23" s="2164"/>
      <c r="D23" s="2165"/>
      <c r="E23" s="2165"/>
      <c r="F23" s="2165"/>
      <c r="G23" s="2165"/>
      <c r="H23" s="2165"/>
      <c r="I23" s="2165"/>
      <c r="J23" s="2165"/>
      <c r="K23" s="2165"/>
      <c r="L23" s="2165"/>
      <c r="M23" s="2165"/>
      <c r="N23" s="2165"/>
      <c r="O23" s="2165"/>
      <c r="P23" s="2165"/>
      <c r="Q23" s="2165"/>
      <c r="R23" s="12"/>
      <c r="S23" s="870"/>
      <c r="T23" s="870"/>
      <c r="U23" s="870"/>
      <c r="V23" s="11"/>
      <c r="W23" s="20"/>
      <c r="X23" s="20"/>
      <c r="Y23" s="20"/>
      <c r="Z23" s="506"/>
      <c r="AA23" s="510"/>
      <c r="AB23" s="1172" t="s">
        <v>209</v>
      </c>
      <c r="AC23" s="508"/>
      <c r="AD23" s="508"/>
      <c r="AE23" s="508"/>
      <c r="AF23" s="508"/>
      <c r="AG23" s="508"/>
      <c r="AH23" s="508"/>
      <c r="AI23" s="508"/>
      <c r="AJ23" s="508"/>
      <c r="AK23" s="508"/>
      <c r="AL23" s="508"/>
      <c r="AM23" s="506"/>
      <c r="AN23" s="506"/>
      <c r="AO23" s="11"/>
      <c r="AP23" s="11"/>
      <c r="AQ23" s="39"/>
      <c r="AR23" s="39"/>
      <c r="AS23" s="39"/>
      <c r="AT23" s="39"/>
      <c r="AU23" s="39"/>
    </row>
    <row r="24" spans="1:47" ht="36.75" customHeight="1">
      <c r="A24" s="11"/>
      <c r="B24" s="22"/>
      <c r="C24" s="405"/>
      <c r="D24" s="1714"/>
      <c r="E24" s="410"/>
      <c r="F24" s="410"/>
      <c r="G24" s="410"/>
      <c r="H24" s="410"/>
      <c r="I24" s="410"/>
      <c r="J24" s="410"/>
      <c r="K24" s="410"/>
      <c r="L24" s="410"/>
      <c r="M24" s="410"/>
      <c r="N24" s="410"/>
      <c r="O24" s="410"/>
      <c r="P24" s="410"/>
      <c r="Q24" s="410"/>
      <c r="R24" s="12"/>
      <c r="S24" s="870"/>
      <c r="T24" s="870"/>
      <c r="U24" s="870"/>
      <c r="V24" s="11"/>
      <c r="W24" s="20"/>
      <c r="X24" s="20"/>
      <c r="Y24" s="20"/>
      <c r="Z24" s="508"/>
      <c r="AA24" s="510"/>
      <c r="AB24" s="508"/>
      <c r="AC24" s="508"/>
      <c r="AD24" s="508"/>
      <c r="AE24" s="508"/>
      <c r="AF24" s="508"/>
      <c r="AG24" s="508"/>
      <c r="AH24" s="508"/>
      <c r="AI24" s="508"/>
      <c r="AJ24" s="508"/>
      <c r="AK24" s="508"/>
      <c r="AL24" s="508"/>
      <c r="AM24" s="506"/>
      <c r="AN24" s="506"/>
      <c r="AO24" s="11"/>
      <c r="AP24" s="11"/>
      <c r="AQ24" s="39"/>
      <c r="AR24" s="39"/>
      <c r="AS24" s="39"/>
      <c r="AT24" s="39"/>
      <c r="AU24" s="39"/>
    </row>
    <row r="25" spans="1:42" s="1755" customFormat="1" ht="18.95" customHeight="1">
      <c r="A25" s="2030"/>
      <c r="B25" s="2031"/>
      <c r="C25" s="2150" t="str">
        <f>AB88</f>
        <v>Nota: La somma dei contributi alla crescita di tutti i gruppi d'attività economiche corrisponde alla crescita dell'occupazione (ETP) nella regione.  Per il bacino di utenza sono stati considerati solo i comuni svizzeri.</v>
      </c>
      <c r="D25" s="2150"/>
      <c r="E25" s="2150"/>
      <c r="F25" s="2150"/>
      <c r="G25" s="2150"/>
      <c r="H25" s="2150"/>
      <c r="I25" s="2150"/>
      <c r="J25" s="2150"/>
      <c r="K25" s="2150"/>
      <c r="L25" s="2150"/>
      <c r="M25" s="2150"/>
      <c r="N25" s="2150"/>
      <c r="O25" s="2150"/>
      <c r="P25" s="2150"/>
      <c r="Q25" s="2150"/>
      <c r="R25" s="2150"/>
      <c r="S25" s="2150"/>
      <c r="T25" s="2150"/>
      <c r="U25" s="2032"/>
      <c r="V25" s="2030"/>
      <c r="W25" s="2033"/>
      <c r="X25" s="2033"/>
      <c r="Y25" s="2033"/>
      <c r="Z25" s="2034"/>
      <c r="AA25" s="2034"/>
      <c r="AB25" s="2034"/>
      <c r="AC25" s="2034"/>
      <c r="AD25" s="2034"/>
      <c r="AE25" s="2034"/>
      <c r="AF25" s="2034"/>
      <c r="AG25" s="2034"/>
      <c r="AH25" s="2034"/>
      <c r="AI25" s="2034"/>
      <c r="AJ25" s="2034"/>
      <c r="AK25" s="2034"/>
      <c r="AL25" s="2034"/>
      <c r="AM25" s="2035"/>
      <c r="AN25" s="2035"/>
      <c r="AO25" s="2036"/>
      <c r="AP25" s="2036"/>
    </row>
    <row r="26" spans="1:42" s="757" customFormat="1" ht="9.95" customHeight="1">
      <c r="A26" s="754"/>
      <c r="B26" s="755"/>
      <c r="C26" s="2163" t="str">
        <f>AB89</f>
        <v>Fonte: UST, modelli Fahrländer Partner.</v>
      </c>
      <c r="D26" s="2163"/>
      <c r="E26" s="2163"/>
      <c r="F26" s="2163"/>
      <c r="G26" s="2163"/>
      <c r="H26" s="2163"/>
      <c r="I26" s="2163"/>
      <c r="J26" s="2163"/>
      <c r="K26" s="2163"/>
      <c r="L26" s="2163"/>
      <c r="M26" s="2163"/>
      <c r="N26" s="2163"/>
      <c r="O26" s="2163"/>
      <c r="P26" s="2163"/>
      <c r="Q26" s="2163"/>
      <c r="R26" s="728"/>
      <c r="S26" s="870"/>
      <c r="T26" s="870"/>
      <c r="U26" s="870"/>
      <c r="V26" s="754"/>
      <c r="W26" s="20"/>
      <c r="X26" s="20"/>
      <c r="Y26" s="20"/>
      <c r="Z26" s="760"/>
      <c r="AA26" s="760"/>
      <c r="AB26" s="760"/>
      <c r="AC26" s="760"/>
      <c r="AD26" s="760"/>
      <c r="AE26" s="760"/>
      <c r="AF26" s="760"/>
      <c r="AG26" s="760"/>
      <c r="AH26" s="760"/>
      <c r="AI26" s="760"/>
      <c r="AJ26" s="760"/>
      <c r="AK26" s="760"/>
      <c r="AL26" s="760"/>
      <c r="AM26" s="506"/>
      <c r="AN26" s="506"/>
      <c r="AO26" s="11"/>
      <c r="AP26" s="11"/>
    </row>
    <row r="27" spans="1:45" ht="17.1" customHeight="1">
      <c r="A27" s="11"/>
      <c r="B27" s="409"/>
      <c r="C27" s="401"/>
      <c r="D27" s="401"/>
      <c r="E27" s="401"/>
      <c r="F27" s="401"/>
      <c r="G27" s="413"/>
      <c r="H27" s="146"/>
      <c r="I27" s="146"/>
      <c r="J27" s="146"/>
      <c r="K27" s="146"/>
      <c r="L27" s="413"/>
      <c r="M27" s="146"/>
      <c r="N27" s="146"/>
      <c r="O27" s="413"/>
      <c r="P27" s="146"/>
      <c r="Q27" s="146"/>
      <c r="R27" s="413"/>
      <c r="S27" s="870"/>
      <c r="T27" s="870"/>
      <c r="U27" s="870"/>
      <c r="V27" s="11"/>
      <c r="W27" s="20"/>
      <c r="X27" s="20"/>
      <c r="Y27" s="20"/>
      <c r="Z27" s="506"/>
      <c r="AA27" s="506"/>
      <c r="AB27" s="508"/>
      <c r="AC27" s="508"/>
      <c r="AD27" s="508"/>
      <c r="AE27" s="508"/>
      <c r="AF27" s="508"/>
      <c r="AG27" s="508"/>
      <c r="AH27" s="508"/>
      <c r="AI27" s="760"/>
      <c r="AJ27" s="760"/>
      <c r="AK27" s="760"/>
      <c r="AL27" s="760"/>
      <c r="AM27" s="506"/>
      <c r="AN27" s="506"/>
      <c r="AO27" s="11"/>
      <c r="AP27" s="11"/>
      <c r="AQ27" s="39"/>
      <c r="AR27" s="39"/>
      <c r="AS27" s="39"/>
    </row>
    <row r="28" spans="1:47" ht="16.5" customHeight="1">
      <c r="A28" s="11"/>
      <c r="B28" s="22"/>
      <c r="C28" s="763" t="str">
        <f>AB28</f>
        <v>ETP secondo dimensione e grado di filiarizzazione delle imprese del commercio al dettaglio</v>
      </c>
      <c r="D28" s="763"/>
      <c r="E28" s="763"/>
      <c r="F28" s="763"/>
      <c r="G28" s="763"/>
      <c r="H28" s="763"/>
      <c r="I28" s="763"/>
      <c r="J28" s="763"/>
      <c r="K28" s="763"/>
      <c r="L28" s="763"/>
      <c r="M28" s="763"/>
      <c r="N28" s="763"/>
      <c r="O28" s="763"/>
      <c r="P28" s="763"/>
      <c r="Q28" s="763"/>
      <c r="R28" s="12"/>
      <c r="S28" s="870"/>
      <c r="T28" s="870"/>
      <c r="U28" s="870"/>
      <c r="V28" s="11"/>
      <c r="W28" s="20"/>
      <c r="X28" s="20"/>
      <c r="Y28" s="20"/>
      <c r="Z28" s="506"/>
      <c r="AA28" s="508"/>
      <c r="AB28" s="765" t="s">
        <v>271</v>
      </c>
      <c r="AC28" s="508"/>
      <c r="AD28" s="508"/>
      <c r="AE28" s="508"/>
      <c r="AF28" s="508"/>
      <c r="AG28" s="508"/>
      <c r="AH28" s="508"/>
      <c r="AI28" s="760"/>
      <c r="AJ28" s="760"/>
      <c r="AK28" s="760"/>
      <c r="AL28" s="760"/>
      <c r="AM28" s="506"/>
      <c r="AN28" s="506"/>
      <c r="AO28" s="11"/>
      <c r="AP28" s="11"/>
      <c r="AQ28" s="39"/>
      <c r="AR28" s="39"/>
      <c r="AS28" s="39"/>
      <c r="AT28" s="39"/>
      <c r="AU28" s="39"/>
    </row>
    <row r="29" spans="1:47" ht="8.1" customHeight="1">
      <c r="A29" s="11"/>
      <c r="B29" s="22"/>
      <c r="C29" s="770"/>
      <c r="D29" s="1715"/>
      <c r="E29" s="770"/>
      <c r="F29" s="770"/>
      <c r="G29" s="770"/>
      <c r="H29" s="770"/>
      <c r="I29" s="770"/>
      <c r="J29" s="770"/>
      <c r="K29" s="770"/>
      <c r="L29" s="770"/>
      <c r="M29" s="770"/>
      <c r="N29" s="770"/>
      <c r="O29" s="770"/>
      <c r="P29" s="770"/>
      <c r="Q29" s="770"/>
      <c r="R29" s="12"/>
      <c r="S29" s="870"/>
      <c r="T29" s="870"/>
      <c r="U29" s="870"/>
      <c r="V29" s="11"/>
      <c r="W29" s="20"/>
      <c r="X29" s="20"/>
      <c r="Y29" s="20"/>
      <c r="Z29" s="506"/>
      <c r="AA29" s="508"/>
      <c r="AB29" s="510"/>
      <c r="AC29" s="508"/>
      <c r="AD29" s="508"/>
      <c r="AE29" s="508"/>
      <c r="AF29" s="508"/>
      <c r="AG29" s="508"/>
      <c r="AH29" s="508"/>
      <c r="AI29" s="760"/>
      <c r="AJ29" s="760"/>
      <c r="AK29" s="760"/>
      <c r="AL29" s="760"/>
      <c r="AM29" s="506"/>
      <c r="AN29" s="506"/>
      <c r="AO29" s="11"/>
      <c r="AP29" s="11"/>
      <c r="AQ29" s="39"/>
      <c r="AR29" s="39"/>
      <c r="AS29" s="39"/>
      <c r="AT29" s="39"/>
      <c r="AU29" s="39"/>
    </row>
    <row r="30" spans="1:47" ht="119.25" customHeight="1">
      <c r="A30" s="11"/>
      <c r="D30" s="431"/>
      <c r="S30" s="870"/>
      <c r="T30" s="870"/>
      <c r="U30" s="870"/>
      <c r="V30" s="11"/>
      <c r="W30" s="20"/>
      <c r="X30" s="20"/>
      <c r="Y30" s="20"/>
      <c r="Z30" s="506"/>
      <c r="AA30" s="508"/>
      <c r="AB30" s="1172" t="s">
        <v>209</v>
      </c>
      <c r="AC30" s="508"/>
      <c r="AD30" s="508"/>
      <c r="AE30" s="508"/>
      <c r="AF30" s="508"/>
      <c r="AG30" s="508"/>
      <c r="AH30" s="508"/>
      <c r="AI30" s="760"/>
      <c r="AJ30" s="760"/>
      <c r="AK30" s="760"/>
      <c r="AL30" s="760"/>
      <c r="AM30" s="506"/>
      <c r="AN30" s="506"/>
      <c r="AO30" s="11"/>
      <c r="AP30" s="11"/>
      <c r="AQ30" s="39"/>
      <c r="AR30" s="39"/>
      <c r="AS30" s="39"/>
      <c r="AT30" s="39"/>
      <c r="AU30" s="39"/>
    </row>
    <row r="31" spans="1:47" s="1914" customFormat="1" ht="30.75" customHeight="1">
      <c r="A31" s="1913"/>
      <c r="C31" s="1920" t="str">
        <f>AC94</f>
        <v>Città di Biasca</v>
      </c>
      <c r="D31" s="1915"/>
      <c r="G31" s="1501"/>
      <c r="H31" s="1501" t="str">
        <f>AF94</f>
        <v>Bacino d'utenza</v>
      </c>
      <c r="L31" s="1501"/>
      <c r="M31" s="1501" t="str">
        <f>AI94</f>
        <v>Tipologia dei comuni UST</v>
      </c>
      <c r="Q31" s="1501"/>
      <c r="R31" s="2166" t="str">
        <f>AL94</f>
        <v>Svizzera</v>
      </c>
      <c r="S31" s="2166"/>
      <c r="T31" s="1593"/>
      <c r="U31" s="1593"/>
      <c r="V31" s="1913"/>
      <c r="W31" s="1916"/>
      <c r="X31" s="1916"/>
      <c r="Y31" s="1916"/>
      <c r="Z31" s="1917"/>
      <c r="AA31" s="1918"/>
      <c r="AB31" s="1918"/>
      <c r="AC31" s="1918"/>
      <c r="AD31" s="1918"/>
      <c r="AE31" s="1918"/>
      <c r="AF31" s="1918"/>
      <c r="AG31" s="1918"/>
      <c r="AH31" s="1918"/>
      <c r="AI31" s="1068"/>
      <c r="AJ31" s="1068"/>
      <c r="AK31" s="1068"/>
      <c r="AL31" s="1068"/>
      <c r="AM31" s="1917"/>
      <c r="AN31" s="1917"/>
      <c r="AO31" s="1913"/>
      <c r="AP31" s="1913"/>
      <c r="AQ31" s="1919"/>
      <c r="AR31" s="1919"/>
      <c r="AS31" s="1919"/>
      <c r="AT31" s="1919"/>
      <c r="AU31" s="1919"/>
    </row>
    <row r="32" spans="1:42" s="757" customFormat="1" ht="9.95" customHeight="1">
      <c r="A32" s="754"/>
      <c r="C32" s="756" t="str">
        <f>AB102</f>
        <v>Nota: Per il bacino di utenza sono stati considerati solo i comuni svizzeri.</v>
      </c>
      <c r="S32" s="870"/>
      <c r="T32" s="870"/>
      <c r="U32" s="870"/>
      <c r="V32" s="11"/>
      <c r="W32" s="20"/>
      <c r="X32" s="20"/>
      <c r="Y32" s="20"/>
      <c r="Z32" s="506"/>
      <c r="AA32" s="760"/>
      <c r="AB32" s="760"/>
      <c r="AC32" s="760"/>
      <c r="AD32" s="760"/>
      <c r="AE32" s="760"/>
      <c r="AF32" s="760"/>
      <c r="AG32" s="760"/>
      <c r="AH32" s="760"/>
      <c r="AI32" s="760"/>
      <c r="AJ32" s="760"/>
      <c r="AK32" s="760"/>
      <c r="AL32" s="760"/>
      <c r="AM32" s="506"/>
      <c r="AN32" s="506"/>
      <c r="AO32" s="11"/>
      <c r="AP32" s="11"/>
    </row>
    <row r="33" spans="1:42" s="757" customFormat="1" ht="9.95" customHeight="1">
      <c r="A33" s="754"/>
      <c r="C33" s="757" t="str">
        <f>AB103</f>
        <v>Fonte: UST, modelli Fahrländer Partner.</v>
      </c>
      <c r="S33" s="870"/>
      <c r="T33" s="870"/>
      <c r="U33" s="870"/>
      <c r="V33" s="11"/>
      <c r="W33" s="20"/>
      <c r="X33" s="20"/>
      <c r="Y33" s="20"/>
      <c r="Z33" s="506"/>
      <c r="AA33" s="760"/>
      <c r="AB33" s="760"/>
      <c r="AC33" s="760"/>
      <c r="AD33" s="760"/>
      <c r="AE33" s="760"/>
      <c r="AF33" s="760"/>
      <c r="AG33" s="760"/>
      <c r="AH33" s="760"/>
      <c r="AI33" s="760"/>
      <c r="AJ33" s="760"/>
      <c r="AK33" s="760"/>
      <c r="AL33" s="760"/>
      <c r="AM33" s="506"/>
      <c r="AN33" s="506"/>
      <c r="AO33" s="11"/>
      <c r="AP33" s="11"/>
    </row>
    <row r="34" spans="1:45" ht="3" customHeight="1">
      <c r="A34" s="11"/>
      <c r="B34" s="409"/>
      <c r="C34" s="401"/>
      <c r="D34" s="401"/>
      <c r="E34" s="401"/>
      <c r="F34" s="401"/>
      <c r="G34" s="413"/>
      <c r="H34" s="146"/>
      <c r="I34" s="146"/>
      <c r="J34" s="146"/>
      <c r="K34" s="146"/>
      <c r="L34" s="413"/>
      <c r="M34" s="146"/>
      <c r="N34" s="146"/>
      <c r="O34" s="413"/>
      <c r="P34" s="146"/>
      <c r="Q34" s="146"/>
      <c r="R34" s="413"/>
      <c r="S34" s="870"/>
      <c r="T34" s="870"/>
      <c r="U34" s="870"/>
      <c r="V34" s="11"/>
      <c r="W34" s="20"/>
      <c r="X34" s="20"/>
      <c r="Y34" s="20"/>
      <c r="Z34" s="506"/>
      <c r="AA34" s="506"/>
      <c r="AB34" s="508"/>
      <c r="AC34" s="508"/>
      <c r="AD34" s="508"/>
      <c r="AE34" s="508"/>
      <c r="AF34" s="508"/>
      <c r="AG34" s="508"/>
      <c r="AH34" s="508"/>
      <c r="AI34" s="760"/>
      <c r="AJ34" s="760"/>
      <c r="AK34" s="760"/>
      <c r="AL34" s="760"/>
      <c r="AM34" s="506"/>
      <c r="AN34" s="506"/>
      <c r="AO34" s="11"/>
      <c r="AP34" s="11"/>
      <c r="AQ34" s="39"/>
      <c r="AR34" s="39"/>
      <c r="AS34" s="39"/>
    </row>
    <row r="35" spans="1:45" ht="4.5" customHeight="1">
      <c r="A35" s="11"/>
      <c r="B35" s="409"/>
      <c r="C35" s="834"/>
      <c r="D35" s="834"/>
      <c r="E35" s="804"/>
      <c r="F35" s="804"/>
      <c r="G35" s="804"/>
      <c r="H35" s="804"/>
      <c r="I35" s="804"/>
      <c r="J35" s="804"/>
      <c r="K35" s="804"/>
      <c r="L35" s="804"/>
      <c r="M35" s="804"/>
      <c r="N35" s="804"/>
      <c r="O35" s="804"/>
      <c r="P35" s="804"/>
      <c r="Q35" s="804"/>
      <c r="R35" s="804"/>
      <c r="S35" s="804"/>
      <c r="T35" s="804"/>
      <c r="V35" s="11"/>
      <c r="W35" s="37"/>
      <c r="X35" s="11"/>
      <c r="Y35" s="11"/>
      <c r="Z35" s="506"/>
      <c r="AA35" s="506"/>
      <c r="AB35" s="508"/>
      <c r="AC35" s="508"/>
      <c r="AD35" s="508"/>
      <c r="AE35" s="508"/>
      <c r="AF35" s="508"/>
      <c r="AG35" s="508"/>
      <c r="AH35" s="508"/>
      <c r="AI35" s="760"/>
      <c r="AJ35" s="760"/>
      <c r="AK35" s="760"/>
      <c r="AL35" s="760"/>
      <c r="AM35" s="506"/>
      <c r="AN35" s="506"/>
      <c r="AO35" s="11"/>
      <c r="AP35" s="11"/>
      <c r="AQ35" s="39"/>
      <c r="AR35" s="39"/>
      <c r="AS35" s="39"/>
    </row>
    <row r="36" spans="1:45" ht="9.95" customHeight="1">
      <c r="A36" s="11"/>
      <c r="B36" s="409"/>
      <c r="C36" s="805" t="s">
        <v>2</v>
      </c>
      <c r="F36" s="805" t="str">
        <f>AC36</f>
        <v>Panoramica comunale aziende: Città di Biasca</v>
      </c>
      <c r="H36" s="757"/>
      <c r="I36" s="757"/>
      <c r="J36" s="757"/>
      <c r="K36" s="757"/>
      <c r="L36" s="757"/>
      <c r="M36" s="757"/>
      <c r="N36" s="757"/>
      <c r="O36" s="757"/>
      <c r="P36" s="757"/>
      <c r="Q36" s="757"/>
      <c r="R36" s="757"/>
      <c r="S36" s="757"/>
      <c r="T36" s="792" t="str">
        <f>AG36</f>
        <v>1° trimestre 2024</v>
      </c>
      <c r="V36" s="11"/>
      <c r="W36" s="37"/>
      <c r="X36" s="11"/>
      <c r="Y36" s="11"/>
      <c r="Z36" s="506"/>
      <c r="AA36" s="506"/>
      <c r="AB36" s="943" t="s">
        <v>2</v>
      </c>
      <c r="AC36" s="1015" t="s">
        <v>510</v>
      </c>
      <c r="AD36" s="760"/>
      <c r="AE36" s="760"/>
      <c r="AF36" s="760"/>
      <c r="AG36" s="1143" t="s">
        <v>509</v>
      </c>
      <c r="AH36" s="508"/>
      <c r="AI36" s="760"/>
      <c r="AJ36" s="760"/>
      <c r="AK36" s="760"/>
      <c r="AL36" s="760"/>
      <c r="AM36" s="506"/>
      <c r="AN36" s="506"/>
      <c r="AO36" s="11"/>
      <c r="AP36" s="11"/>
      <c r="AQ36" s="39"/>
      <c r="AR36" s="39"/>
      <c r="AS36" s="39"/>
    </row>
    <row r="37" spans="1:45" ht="9.95" customHeight="1">
      <c r="A37" s="11"/>
      <c r="B37" s="409"/>
      <c r="C37" s="805" t="s">
        <v>3</v>
      </c>
      <c r="T37" s="792" t="str">
        <f>AG37</f>
        <v>Pagina 11 / 23</v>
      </c>
      <c r="V37" s="11"/>
      <c r="W37" s="37"/>
      <c r="X37" s="11"/>
      <c r="Y37" s="11"/>
      <c r="Z37" s="506"/>
      <c r="AA37" s="506"/>
      <c r="AB37" s="943" t="s">
        <v>3</v>
      </c>
      <c r="AC37" s="760"/>
      <c r="AD37" s="760"/>
      <c r="AE37" s="760"/>
      <c r="AF37" s="760"/>
      <c r="AG37" s="1143" t="s">
        <v>538</v>
      </c>
      <c r="AH37" s="508"/>
      <c r="AI37" s="760"/>
      <c r="AJ37" s="760"/>
      <c r="AK37" s="760"/>
      <c r="AL37" s="760"/>
      <c r="AM37" s="506"/>
      <c r="AN37" s="506"/>
      <c r="AO37" s="11"/>
      <c r="AP37" s="11"/>
      <c r="AQ37" s="39"/>
      <c r="AR37" s="39"/>
      <c r="AS37" s="39"/>
    </row>
    <row r="38" spans="1:45" s="403" customFormat="1" ht="8.1" customHeight="1">
      <c r="A38" s="30"/>
      <c r="B38" s="412"/>
      <c r="C38" s="805"/>
      <c r="V38" s="30"/>
      <c r="W38" s="41"/>
      <c r="X38" s="30"/>
      <c r="Y38" s="30"/>
      <c r="Z38" s="518"/>
      <c r="AA38" s="518"/>
      <c r="AB38" s="518"/>
      <c r="AC38" s="518"/>
      <c r="AD38" s="518"/>
      <c r="AE38" s="518"/>
      <c r="AF38" s="518"/>
      <c r="AG38" s="518"/>
      <c r="AH38" s="518"/>
      <c r="AI38" s="760"/>
      <c r="AJ38" s="760"/>
      <c r="AK38" s="760"/>
      <c r="AL38" s="760"/>
      <c r="AM38" s="506"/>
      <c r="AN38" s="506"/>
      <c r="AO38" s="11"/>
      <c r="AP38" s="11"/>
      <c r="AQ38" s="39"/>
      <c r="AR38" s="39"/>
      <c r="AS38" s="39"/>
    </row>
    <row r="39" spans="1:45" ht="14.2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42" t="s">
        <v>0</v>
      </c>
      <c r="AA39" s="11"/>
      <c r="AB39" s="11"/>
      <c r="AC39" s="11"/>
      <c r="AD39" s="11"/>
      <c r="AE39" s="11"/>
      <c r="AF39" s="11"/>
      <c r="AG39" s="11"/>
      <c r="AH39" s="11"/>
      <c r="AI39" s="11"/>
      <c r="AJ39" s="11"/>
      <c r="AK39" s="11"/>
      <c r="AL39" s="11"/>
      <c r="AM39" s="11"/>
      <c r="AN39" s="11"/>
      <c r="AO39" s="11"/>
      <c r="AP39" s="11"/>
      <c r="AQ39" s="39"/>
      <c r="AR39" s="39"/>
      <c r="AS39" s="39"/>
    </row>
    <row r="40" spans="1:45" ht="14.2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39"/>
      <c r="AR40" s="39"/>
      <c r="AS40" s="39"/>
    </row>
    <row r="41" spans="1:42" ht="14.2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531"/>
      <c r="AA41" s="531"/>
      <c r="AB41" s="533"/>
      <c r="AC41" s="533"/>
      <c r="AD41" s="533"/>
      <c r="AE41" s="533"/>
      <c r="AF41" s="533"/>
      <c r="AG41" s="533"/>
      <c r="AH41" s="533"/>
      <c r="AI41" s="533"/>
      <c r="AJ41" s="533"/>
      <c r="AK41" s="533"/>
      <c r="AL41" s="533"/>
      <c r="AM41" s="506"/>
      <c r="AN41" s="506"/>
      <c r="AO41" s="11"/>
      <c r="AP41" s="11"/>
    </row>
    <row r="42" spans="1:42" ht="1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531"/>
      <c r="AA42" s="531"/>
      <c r="AB42" s="1094" t="s">
        <v>728</v>
      </c>
      <c r="AC42" s="523"/>
      <c r="AD42" s="541"/>
      <c r="AE42" s="541"/>
      <c r="AF42" s="541"/>
      <c r="AG42" s="522"/>
      <c r="AH42" s="522"/>
      <c r="AI42" s="522"/>
      <c r="AJ42" s="522"/>
      <c r="AK42" s="522"/>
      <c r="AL42" s="533"/>
      <c r="AM42" s="506"/>
      <c r="AN42" s="506"/>
      <c r="AO42" s="11"/>
      <c r="AP42" s="11"/>
    </row>
    <row r="43" spans="1:42" ht="14.2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531"/>
      <c r="AA43" s="531"/>
      <c r="AB43" s="534"/>
      <c r="AC43" s="523"/>
      <c r="AD43" s="541"/>
      <c r="AE43" s="541"/>
      <c r="AF43" s="541"/>
      <c r="AG43" s="522"/>
      <c r="AH43" s="522"/>
      <c r="AI43" s="522"/>
      <c r="AJ43" s="522"/>
      <c r="AK43" s="522"/>
      <c r="AL43" s="533"/>
      <c r="AM43" s="506"/>
      <c r="AN43" s="506"/>
      <c r="AO43" s="11"/>
      <c r="AP43" s="11"/>
    </row>
    <row r="44" spans="1:42" ht="14.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531"/>
      <c r="AA44" s="531"/>
      <c r="AB44" s="1025"/>
      <c r="AC44" s="1025">
        <v>1</v>
      </c>
      <c r="AD44" s="1025">
        <v>2</v>
      </c>
      <c r="AE44" s="1025">
        <v>3</v>
      </c>
      <c r="AF44" s="1025">
        <v>4</v>
      </c>
      <c r="AG44" s="1025">
        <v>5</v>
      </c>
      <c r="AH44" s="1025">
        <v>6</v>
      </c>
      <c r="AI44" s="1025">
        <v>7</v>
      </c>
      <c r="AJ44" s="1025">
        <v>8</v>
      </c>
      <c r="AK44" s="1025">
        <v>9</v>
      </c>
      <c r="AL44" s="1025" t="s">
        <v>140</v>
      </c>
      <c r="AM44" s="506"/>
      <c r="AN44" s="506"/>
      <c r="AO44" s="11"/>
      <c r="AP44" s="11"/>
    </row>
    <row r="45" spans="1:42" ht="14.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531"/>
      <c r="AA45" s="531"/>
      <c r="AB45" s="1115" t="s">
        <v>511</v>
      </c>
      <c r="AC45" s="1206">
        <v>10.889405754098364</v>
      </c>
      <c r="AD45" s="1206">
        <v>2.699119409836066</v>
      </c>
      <c r="AE45" s="1206">
        <v>11.710213098360654</v>
      </c>
      <c r="AF45" s="1206">
        <v>8.8120195737704918</v>
      </c>
      <c r="AG45" s="1206">
        <v>3.3300263114754096</v>
      </c>
      <c r="AH45" s="1206">
        <v>2.4848531803278693</v>
      </c>
      <c r="AI45" s="1206">
        <v>0.73572270491803271</v>
      </c>
      <c r="AJ45" s="1206">
        <v>0</v>
      </c>
      <c r="AK45" s="1206">
        <v>2.6133353442622949</v>
      </c>
      <c r="AL45" s="1206">
        <v>43.274695377049177</v>
      </c>
      <c r="AM45" s="506"/>
      <c r="AN45" s="506"/>
      <c r="AO45" s="11"/>
      <c r="AP45" s="11"/>
    </row>
    <row r="46" spans="1:42" ht="14.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531"/>
      <c r="AA46" s="531"/>
      <c r="AB46" s="1115" t="s">
        <v>512</v>
      </c>
      <c r="AC46" s="1206">
        <v>7.1048832550797378</v>
      </c>
      <c r="AD46" s="1206">
        <v>0.93260164332550799</v>
      </c>
      <c r="AE46" s="1206">
        <v>7.6739564721120379</v>
      </c>
      <c r="AF46" s="1206">
        <v>2.9535310653282605</v>
      </c>
      <c r="AG46" s="1206">
        <v>1.7013067878248196</v>
      </c>
      <c r="AH46" s="1206">
        <v>0.87862309560430674</v>
      </c>
      <c r="AI46" s="1206">
        <v>0.18165257427345583</v>
      </c>
      <c r="AJ46" s="1206">
        <v>0</v>
      </c>
      <c r="AK46" s="1206">
        <v>0.64524186837205533</v>
      </c>
      <c r="AL46" s="1206">
        <v>22.071796761920183</v>
      </c>
      <c r="AM46" s="506"/>
      <c r="AN46" s="506"/>
      <c r="AO46" s="11"/>
      <c r="AP46" s="11"/>
    </row>
    <row r="47" spans="1:42" ht="14.2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531"/>
      <c r="AA47" s="531"/>
      <c r="AB47" s="1115" t="s">
        <v>535</v>
      </c>
      <c r="AC47" s="1206">
        <v>7.3257990978903624</v>
      </c>
      <c r="AD47" s="1206">
        <v>1.9590321232021228</v>
      </c>
      <c r="AE47" s="1206">
        <v>9.2401120791943967</v>
      </c>
      <c r="AF47" s="1206">
        <v>2.9117664985070553</v>
      </c>
      <c r="AG47" s="1206">
        <v>2.5687738900489845</v>
      </c>
      <c r="AH47" s="1206">
        <v>1.1116500522042896</v>
      </c>
      <c r="AI47" s="1206">
        <v>0.68403644932768692</v>
      </c>
      <c r="AJ47" s="1206">
        <v>0.28626473819792747</v>
      </c>
      <c r="AK47" s="1206">
        <v>0.077776319743955033</v>
      </c>
      <c r="AL47" s="1206">
        <v>26.16521124831678</v>
      </c>
      <c r="AM47" s="506"/>
      <c r="AN47" s="506"/>
      <c r="AO47" s="11"/>
      <c r="AP47" s="11"/>
    </row>
    <row r="48" spans="1:42" ht="14.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531"/>
      <c r="AA48" s="531"/>
      <c r="AB48" s="1115" t="s">
        <v>139</v>
      </c>
      <c r="AC48" s="1206">
        <v>7.6725294823849355</v>
      </c>
      <c r="AD48" s="1206">
        <v>2.3423039820142164</v>
      </c>
      <c r="AE48" s="1206">
        <v>6.9666822109374165</v>
      </c>
      <c r="AF48" s="1206">
        <v>3.8111053454385173</v>
      </c>
      <c r="AG48" s="1206">
        <v>3.4563957778095387</v>
      </c>
      <c r="AH48" s="1206">
        <v>1.2193156225043031</v>
      </c>
      <c r="AI48" s="1206">
        <v>2.483673506131455</v>
      </c>
      <c r="AJ48" s="1206">
        <v>1.9991084490337394</v>
      </c>
      <c r="AK48" s="1206">
        <v>1.0184658862078291</v>
      </c>
      <c r="AL48" s="1206">
        <v>30.96958026246195</v>
      </c>
      <c r="AM48" s="506"/>
      <c r="AN48" s="506"/>
      <c r="AO48" s="11"/>
      <c r="AP48" s="11"/>
    </row>
    <row r="49" spans="1:42" ht="14.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531"/>
      <c r="AA49" s="531"/>
      <c r="AB49" s="875" t="s">
        <v>536</v>
      </c>
      <c r="AC49" s="533"/>
      <c r="AD49" s="533"/>
      <c r="AE49" s="533"/>
      <c r="AF49" s="533"/>
      <c r="AG49" s="533"/>
      <c r="AH49" s="533"/>
      <c r="AI49" s="533"/>
      <c r="AJ49" s="533"/>
      <c r="AK49" s="533"/>
      <c r="AL49" s="533"/>
      <c r="AM49" s="506"/>
      <c r="AN49" s="506"/>
      <c r="AO49" s="11"/>
      <c r="AP49" s="11"/>
    </row>
    <row r="50" spans="1:42" ht="14.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531"/>
      <c r="AA50" s="531"/>
      <c r="AB50" s="875" t="s">
        <v>537</v>
      </c>
      <c r="AC50" s="533"/>
      <c r="AD50" s="533"/>
      <c r="AE50" s="533"/>
      <c r="AF50" s="533"/>
      <c r="AG50" s="533"/>
      <c r="AH50" s="533"/>
      <c r="AI50" s="533"/>
      <c r="AJ50" s="533"/>
      <c r="AK50" s="533"/>
      <c r="AL50" s="533"/>
      <c r="AM50" s="506"/>
      <c r="AN50" s="506"/>
      <c r="AO50" s="11"/>
      <c r="AP50" s="11"/>
    </row>
    <row r="51" spans="1:42" ht="14.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531"/>
      <c r="AA51" s="531"/>
      <c r="AB51" s="875" t="s">
        <v>292</v>
      </c>
      <c r="AC51" s="533"/>
      <c r="AD51" s="533"/>
      <c r="AE51" s="533"/>
      <c r="AF51" s="533"/>
      <c r="AG51" s="533"/>
      <c r="AH51" s="533"/>
      <c r="AI51" s="533"/>
      <c r="AJ51" s="533"/>
      <c r="AK51" s="533"/>
      <c r="AL51" s="533"/>
      <c r="AM51" s="506"/>
      <c r="AN51" s="506"/>
      <c r="AO51" s="11"/>
      <c r="AP51" s="11"/>
    </row>
    <row r="52" spans="1:42" ht="14.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531"/>
      <c r="AA52" s="531"/>
      <c r="AB52" s="531"/>
      <c r="AC52" s="533"/>
      <c r="AD52" s="533"/>
      <c r="AE52" s="533"/>
      <c r="AF52" s="533"/>
      <c r="AG52" s="533"/>
      <c r="AH52" s="533"/>
      <c r="AI52" s="533"/>
      <c r="AJ52" s="533"/>
      <c r="AK52" s="533"/>
      <c r="AL52" s="533"/>
      <c r="AM52" s="506"/>
      <c r="AN52" s="506"/>
      <c r="AO52" s="11"/>
      <c r="AP52" s="11"/>
    </row>
    <row r="53" spans="1:42" ht="14.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row>
    <row r="54" spans="1:42" ht="14.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531"/>
      <c r="AA54" s="531"/>
      <c r="AB54" s="531"/>
      <c r="AC54" s="533"/>
      <c r="AD54" s="533"/>
      <c r="AE54" s="533"/>
      <c r="AF54" s="533"/>
      <c r="AG54" s="533"/>
      <c r="AH54" s="533"/>
      <c r="AI54" s="533"/>
      <c r="AJ54" s="533"/>
      <c r="AK54" s="533"/>
      <c r="AL54" s="533"/>
      <c r="AM54" s="506"/>
      <c r="AN54" s="506"/>
      <c r="AO54" s="11"/>
      <c r="AP54" s="11"/>
    </row>
    <row r="55" spans="1:42" ht="1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531"/>
      <c r="AA55" s="531"/>
      <c r="AB55" s="1094" t="s">
        <v>269</v>
      </c>
      <c r="AC55" s="533"/>
      <c r="AD55" s="533"/>
      <c r="AE55" s="533"/>
      <c r="AF55" s="533"/>
      <c r="AG55" s="533"/>
      <c r="AH55" s="533"/>
      <c r="AI55" s="533"/>
      <c r="AJ55" s="533"/>
      <c r="AK55" s="533"/>
      <c r="AL55" s="533"/>
      <c r="AM55" s="506"/>
      <c r="AN55" s="506"/>
      <c r="AO55" s="11"/>
      <c r="AP55" s="11"/>
    </row>
    <row r="56" spans="1:42" ht="14.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531"/>
      <c r="AA56" s="531"/>
      <c r="AB56" s="531"/>
      <c r="AC56" s="533"/>
      <c r="AD56" s="533"/>
      <c r="AE56" s="533"/>
      <c r="AF56" s="533"/>
      <c r="AG56" s="533"/>
      <c r="AH56" s="533"/>
      <c r="AI56" s="533"/>
      <c r="AJ56" s="533"/>
      <c r="AK56" s="533"/>
      <c r="AL56" s="533"/>
      <c r="AM56" s="506"/>
      <c r="AN56" s="506"/>
      <c r="AO56" s="11"/>
      <c r="AP56" s="11"/>
    </row>
    <row r="57" spans="1:42" ht="14.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531"/>
      <c r="AA57" s="531"/>
      <c r="AB57" s="1114"/>
      <c r="AC57" s="1082" t="s">
        <v>139</v>
      </c>
      <c r="AD57" s="1082" t="s">
        <v>210</v>
      </c>
      <c r="AE57" s="1082" t="s">
        <v>274</v>
      </c>
      <c r="AF57" s="1082" t="s">
        <v>511</v>
      </c>
      <c r="AG57" s="533"/>
      <c r="AH57" s="533"/>
      <c r="AI57" s="533"/>
      <c r="AJ57" s="533"/>
      <c r="AK57" s="533"/>
      <c r="AL57" s="533"/>
      <c r="AM57" s="506"/>
      <c r="AN57" s="506"/>
      <c r="AO57" s="11"/>
      <c r="AP57" s="11"/>
    </row>
    <row r="58" spans="1:42" ht="14.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531"/>
      <c r="AA58" s="531"/>
      <c r="AB58" s="1115" t="s">
        <v>261</v>
      </c>
      <c r="AC58" s="1124">
        <v>75274.115981600116</v>
      </c>
      <c r="AD58" s="1124">
        <v>1964.5379677999997</v>
      </c>
      <c r="AE58" s="1124">
        <v>170.75057090000001</v>
      </c>
      <c r="AF58" s="1124">
        <v>81.852343199999993</v>
      </c>
      <c r="AG58" s="533"/>
      <c r="AH58" s="533"/>
      <c r="AI58" s="533"/>
      <c r="AJ58" s="533"/>
      <c r="AK58" s="533"/>
      <c r="AL58" s="533"/>
      <c r="AM58" s="506"/>
      <c r="AN58" s="506"/>
      <c r="AO58" s="11"/>
      <c r="AP58" s="11"/>
    </row>
    <row r="59" spans="1:42" ht="14.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531"/>
      <c r="AA59" s="531"/>
      <c r="AB59" s="1115" t="s">
        <v>254</v>
      </c>
      <c r="AC59" s="1124">
        <v>20821.068750700008</v>
      </c>
      <c r="AD59" s="1124">
        <v>175.18136550000003</v>
      </c>
      <c r="AE59" s="1124">
        <v>9.0405835000000003</v>
      </c>
      <c r="AF59" s="1124">
        <v>6.5717797000000004</v>
      </c>
      <c r="AG59" s="533"/>
      <c r="AH59" s="533"/>
      <c r="AI59" s="533"/>
      <c r="AJ59" s="533"/>
      <c r="AK59" s="533"/>
      <c r="AL59" s="533"/>
      <c r="AM59" s="506"/>
      <c r="AN59" s="506"/>
      <c r="AO59" s="11"/>
      <c r="AP59" s="11"/>
    </row>
    <row r="60" spans="1:42" ht="14.2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531"/>
      <c r="AA60" s="531"/>
      <c r="AB60" s="1115" t="s">
        <v>258</v>
      </c>
      <c r="AC60" s="1124">
        <v>22346.96812139999</v>
      </c>
      <c r="AD60" s="1124">
        <v>598.41361360000008</v>
      </c>
      <c r="AE60" s="1124">
        <v>56.9011377</v>
      </c>
      <c r="AF60" s="1124">
        <v>28.830613700000001</v>
      </c>
      <c r="AG60" s="533"/>
      <c r="AH60" s="533"/>
      <c r="AI60" s="533"/>
      <c r="AJ60" s="533"/>
      <c r="AK60" s="533"/>
      <c r="AL60" s="533"/>
      <c r="AM60" s="506"/>
      <c r="AN60" s="506"/>
      <c r="AO60" s="11"/>
      <c r="AP60" s="11"/>
    </row>
    <row r="61" spans="1:42" ht="14.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531"/>
      <c r="AA61" s="531"/>
      <c r="AB61" s="1115" t="s">
        <v>253</v>
      </c>
      <c r="AC61" s="1124">
        <v>12371.134606800029</v>
      </c>
      <c r="AD61" s="1124">
        <v>211.38687490000004</v>
      </c>
      <c r="AE61" s="1124">
        <v>11.7483849</v>
      </c>
      <c r="AF61" s="1124">
        <v>8.5110361000000001</v>
      </c>
      <c r="AG61" s="533"/>
      <c r="AH61" s="533"/>
      <c r="AI61" s="533"/>
      <c r="AJ61" s="533"/>
      <c r="AK61" s="533"/>
      <c r="AL61" s="533"/>
      <c r="AM61" s="506"/>
      <c r="AN61" s="506"/>
      <c r="AO61" s="11"/>
      <c r="AP61" s="11"/>
    </row>
    <row r="62" spans="1:42" ht="14.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531"/>
      <c r="AA62" s="531"/>
      <c r="AB62" s="1115" t="s">
        <v>260</v>
      </c>
      <c r="AC62" s="1124">
        <v>15512.041819199989</v>
      </c>
      <c r="AD62" s="1124">
        <v>120.59387330000004</v>
      </c>
      <c r="AE62" s="1124">
        <v>8.4012443999999995</v>
      </c>
      <c r="AF62" s="1124">
        <v>6.6802272</v>
      </c>
      <c r="AG62" s="533"/>
      <c r="AH62" s="533"/>
      <c r="AI62" s="533"/>
      <c r="AJ62" s="533"/>
      <c r="AK62" s="533"/>
      <c r="AL62" s="533"/>
      <c r="AM62" s="506"/>
      <c r="AN62" s="506"/>
      <c r="AO62" s="11"/>
      <c r="AP62" s="11"/>
    </row>
    <row r="63" spans="1:42" ht="14.2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531"/>
      <c r="AA63" s="531"/>
      <c r="AB63" s="1115" t="s">
        <v>262</v>
      </c>
      <c r="AC63" s="1124">
        <v>14698.512282399999</v>
      </c>
      <c r="AD63" s="1124">
        <v>286.96873379999994</v>
      </c>
      <c r="AE63" s="1124">
        <v>32.602487799999999</v>
      </c>
      <c r="AF63" s="1124">
        <v>25.1387638</v>
      </c>
      <c r="AG63" s="533"/>
      <c r="AH63" s="533"/>
      <c r="AI63" s="533"/>
      <c r="AJ63" s="533"/>
      <c r="AK63" s="533"/>
      <c r="AL63" s="533"/>
      <c r="AM63" s="506"/>
      <c r="AN63" s="506"/>
      <c r="AO63" s="11"/>
      <c r="AP63" s="11"/>
    </row>
    <row r="64" spans="1:42" ht="14.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531"/>
      <c r="AA64" s="531"/>
      <c r="AB64" s="1115" t="s">
        <v>256</v>
      </c>
      <c r="AC64" s="1124">
        <v>4469.2327719999976</v>
      </c>
      <c r="AD64" s="1124">
        <v>106.26313370000001</v>
      </c>
      <c r="AE64" s="1124">
        <v>1.7197368</v>
      </c>
      <c r="AF64" s="1124">
        <v>1.4688038000000001</v>
      </c>
      <c r="AG64" s="533"/>
      <c r="AH64" s="533"/>
      <c r="AI64" s="533"/>
      <c r="AJ64" s="533"/>
      <c r="AK64" s="533"/>
      <c r="AL64" s="533"/>
      <c r="AM64" s="506"/>
      <c r="AN64" s="506"/>
      <c r="AO64" s="11"/>
      <c r="AP64" s="11"/>
    </row>
    <row r="65" spans="1:42" ht="14.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531"/>
      <c r="AA65" s="531"/>
      <c r="AB65" s="1115" t="s">
        <v>257</v>
      </c>
      <c r="AC65" s="1124">
        <v>11467.936975300008</v>
      </c>
      <c r="AD65" s="1124">
        <v>154.7138731</v>
      </c>
      <c r="AE65" s="1124">
        <v>25.681993599999998</v>
      </c>
      <c r="AF65" s="1124">
        <v>9.0255019000000001</v>
      </c>
      <c r="AG65" s="533"/>
      <c r="AH65" s="533"/>
      <c r="AI65" s="533"/>
      <c r="AJ65" s="533"/>
      <c r="AK65" s="533"/>
      <c r="AL65" s="533"/>
      <c r="AM65" s="506"/>
      <c r="AN65" s="506"/>
      <c r="AO65" s="11"/>
      <c r="AP65" s="11"/>
    </row>
    <row r="66" spans="1:42" ht="14.2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531"/>
      <c r="AA66" s="531"/>
      <c r="AB66" s="1115" t="s">
        <v>255</v>
      </c>
      <c r="AC66" s="1124">
        <v>6847.8803471999991</v>
      </c>
      <c r="AD66" s="1124">
        <v>171.39571880000003</v>
      </c>
      <c r="AE66" s="1124">
        <v>11.8117395</v>
      </c>
      <c r="AF66" s="1124">
        <v>10.846763600000001</v>
      </c>
      <c r="AG66" s="533"/>
      <c r="AH66" s="533"/>
      <c r="AI66" s="533"/>
      <c r="AJ66" s="533"/>
      <c r="AK66" s="533"/>
      <c r="AL66" s="533"/>
      <c r="AM66" s="506"/>
      <c r="AN66" s="506"/>
      <c r="AO66" s="11"/>
      <c r="AP66" s="11"/>
    </row>
    <row r="67" spans="1:42" ht="14.2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531"/>
      <c r="AA67" s="531"/>
      <c r="AB67" s="1115" t="s">
        <v>259</v>
      </c>
      <c r="AC67" s="1124">
        <v>4980.3056572999958</v>
      </c>
      <c r="AD67" s="1124">
        <v>47.642273599999996</v>
      </c>
      <c r="AE67" s="1124">
        <v>2.2269695999999999</v>
      </c>
      <c r="AF67" s="1124">
        <v>2.2269695999999999</v>
      </c>
      <c r="AG67" s="533"/>
      <c r="AH67" s="533"/>
      <c r="AI67" s="533"/>
      <c r="AJ67" s="533"/>
      <c r="AK67" s="533"/>
      <c r="AL67" s="533"/>
      <c r="AM67" s="506"/>
      <c r="AN67" s="506"/>
      <c r="AO67" s="11"/>
      <c r="AP67" s="11"/>
    </row>
    <row r="68" spans="1:42" ht="14.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531"/>
      <c r="AA68" s="531"/>
      <c r="AB68" s="1115" t="s">
        <v>264</v>
      </c>
      <c r="AC68" s="1124">
        <v>43043.849710999952</v>
      </c>
      <c r="AD68" s="1124">
        <v>784.79779269999995</v>
      </c>
      <c r="AE68" s="1124">
        <v>110.882755</v>
      </c>
      <c r="AF68" s="1124">
        <v>43.261313299999998</v>
      </c>
      <c r="AG68" s="533"/>
      <c r="AH68" s="533"/>
      <c r="AI68" s="533"/>
      <c r="AJ68" s="533"/>
      <c r="AK68" s="533"/>
      <c r="AL68" s="533"/>
      <c r="AM68" s="506"/>
      <c r="AN68" s="506"/>
      <c r="AO68" s="11"/>
      <c r="AP68" s="11"/>
    </row>
    <row r="69" spans="1:42" ht="14.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531"/>
      <c r="AA69" s="531"/>
      <c r="AB69" s="958" t="s">
        <v>539</v>
      </c>
      <c r="AC69" s="1242"/>
      <c r="AD69" s="1242"/>
      <c r="AE69" s="1242"/>
      <c r="AF69" s="1242"/>
      <c r="AG69" s="533"/>
      <c r="AH69" s="533"/>
      <c r="AI69" s="533"/>
      <c r="AJ69" s="533"/>
      <c r="AK69" s="533"/>
      <c r="AL69" s="533"/>
      <c r="AM69" s="506"/>
      <c r="AN69" s="506"/>
      <c r="AO69" s="11"/>
      <c r="AP69" s="11"/>
    </row>
    <row r="70" spans="1:42" ht="14.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531"/>
      <c r="AA70" s="531"/>
      <c r="AB70" s="875" t="s">
        <v>134</v>
      </c>
      <c r="AC70" s="517"/>
      <c r="AD70" s="517"/>
      <c r="AE70" s="517"/>
      <c r="AF70" s="517"/>
      <c r="AG70" s="533"/>
      <c r="AH70" s="533"/>
      <c r="AI70" s="533"/>
      <c r="AJ70" s="533"/>
      <c r="AK70" s="533"/>
      <c r="AL70" s="533"/>
      <c r="AM70" s="506"/>
      <c r="AN70" s="506"/>
      <c r="AO70" s="11"/>
      <c r="AP70" s="11"/>
    </row>
    <row r="71" spans="1:42" ht="14.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531"/>
      <c r="AA71" s="531"/>
      <c r="AB71" s="531"/>
      <c r="AC71" s="533"/>
      <c r="AD71" s="533"/>
      <c r="AE71" s="533"/>
      <c r="AF71" s="533"/>
      <c r="AG71" s="533"/>
      <c r="AH71" s="533"/>
      <c r="AI71" s="533"/>
      <c r="AJ71" s="533"/>
      <c r="AK71" s="533"/>
      <c r="AL71" s="533"/>
      <c r="AM71" s="506"/>
      <c r="AN71" s="506"/>
      <c r="AO71" s="11"/>
      <c r="AP71" s="11"/>
    </row>
    <row r="72" spans="1:42" ht="14.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row>
    <row r="73" spans="1:42" ht="14.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531"/>
      <c r="AA73" s="531"/>
      <c r="AB73" s="531"/>
      <c r="AC73" s="533"/>
      <c r="AD73" s="533"/>
      <c r="AE73" s="533"/>
      <c r="AF73" s="533"/>
      <c r="AG73" s="533"/>
      <c r="AH73" s="533"/>
      <c r="AI73" s="533"/>
      <c r="AJ73" s="533"/>
      <c r="AK73" s="533"/>
      <c r="AL73" s="533"/>
      <c r="AM73" s="506"/>
      <c r="AN73" s="506"/>
      <c r="AO73" s="11"/>
      <c r="AP73" s="11"/>
    </row>
    <row r="74" spans="1:42" ht="1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531"/>
      <c r="AA74" s="531"/>
      <c r="AB74" s="1094" t="s">
        <v>270</v>
      </c>
      <c r="AC74" s="533"/>
      <c r="AD74" s="533"/>
      <c r="AE74" s="533"/>
      <c r="AF74" s="533"/>
      <c r="AG74" s="533"/>
      <c r="AH74" s="533"/>
      <c r="AI74" s="533"/>
      <c r="AJ74" s="533"/>
      <c r="AK74" s="533"/>
      <c r="AL74" s="533"/>
      <c r="AM74" s="506"/>
      <c r="AN74" s="506"/>
      <c r="AO74" s="11"/>
      <c r="AP74" s="11"/>
    </row>
    <row r="75" spans="1:42" ht="14.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531"/>
      <c r="AA75" s="531"/>
      <c r="AB75" s="531"/>
      <c r="AC75" s="533"/>
      <c r="AD75" s="533"/>
      <c r="AE75" s="533"/>
      <c r="AF75" s="533"/>
      <c r="AG75" s="533"/>
      <c r="AH75" s="533"/>
      <c r="AI75" s="533"/>
      <c r="AJ75" s="533"/>
      <c r="AK75" s="533"/>
      <c r="AL75" s="533"/>
      <c r="AM75" s="506"/>
      <c r="AN75" s="506"/>
      <c r="AO75" s="11"/>
      <c r="AP75" s="11"/>
    </row>
    <row r="76" spans="1:42" ht="14.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531"/>
      <c r="AA76" s="531"/>
      <c r="AB76" s="1114"/>
      <c r="AC76" s="1082" t="s">
        <v>139</v>
      </c>
      <c r="AD76" s="1082" t="s">
        <v>210</v>
      </c>
      <c r="AE76" s="1082" t="s">
        <v>274</v>
      </c>
      <c r="AF76" s="1082" t="s">
        <v>511</v>
      </c>
      <c r="AG76" s="533"/>
      <c r="AH76" s="533"/>
      <c r="AI76" s="533"/>
      <c r="AJ76" s="533"/>
      <c r="AK76" s="533"/>
      <c r="AL76" s="533"/>
      <c r="AM76" s="506"/>
      <c r="AN76" s="506"/>
      <c r="AO76" s="11"/>
      <c r="AP76" s="11"/>
    </row>
    <row r="77" spans="1:42" ht="14.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531"/>
      <c r="AA77" s="531"/>
      <c r="AB77" s="1115" t="s">
        <v>261</v>
      </c>
      <c r="AC77" s="1125">
        <v>0.016691677567282435</v>
      </c>
      <c r="AD77" s="1125">
        <v>-0.0072935975836197235</v>
      </c>
      <c r="AE77" s="1125">
        <v>-0.070141965425962724</v>
      </c>
      <c r="AF77" s="1125">
        <v>-0.037131216782785893</v>
      </c>
      <c r="AG77" s="533"/>
      <c r="AH77" s="533"/>
      <c r="AI77" s="533"/>
      <c r="AJ77" s="533"/>
      <c r="AK77" s="533"/>
      <c r="AL77" s="533"/>
      <c r="AM77" s="506"/>
      <c r="AN77" s="506"/>
      <c r="AO77" s="11"/>
      <c r="AP77" s="11"/>
    </row>
    <row r="78" spans="1:42" ht="14.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531"/>
      <c r="AA78" s="531"/>
      <c r="AB78" s="1115" t="s">
        <v>254</v>
      </c>
      <c r="AC78" s="1125">
        <v>-0.029117930591787702</v>
      </c>
      <c r="AD78" s="1125">
        <v>-0.019677096239334172</v>
      </c>
      <c r="AE78" s="1125">
        <v>-0.0043455466257234874</v>
      </c>
      <c r="AF78" s="1125">
        <v>-0.013994852696652084</v>
      </c>
      <c r="AG78" s="533"/>
      <c r="AH78" s="533"/>
      <c r="AI78" s="533"/>
      <c r="AJ78" s="533"/>
      <c r="AK78" s="533"/>
      <c r="AL78" s="533"/>
      <c r="AM78" s="506"/>
      <c r="AN78" s="506"/>
      <c r="AO78" s="11"/>
      <c r="AP78" s="11"/>
    </row>
    <row r="79" spans="1:42" ht="14.2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531"/>
      <c r="AA79" s="531"/>
      <c r="AB79" s="1115" t="s">
        <v>258</v>
      </c>
      <c r="AC79" s="1125">
        <v>0.012090450224173693</v>
      </c>
      <c r="AD79" s="1125">
        <v>0.022433804164762212</v>
      </c>
      <c r="AE79" s="1125">
        <v>0.030931767506647945</v>
      </c>
      <c r="AF79" s="1125">
        <v>0.022717099173872352</v>
      </c>
      <c r="AG79" s="533"/>
      <c r="AH79" s="533"/>
      <c r="AI79" s="533"/>
      <c r="AJ79" s="533"/>
      <c r="AK79" s="533"/>
      <c r="AL79" s="533"/>
      <c r="AM79" s="506"/>
      <c r="AN79" s="506"/>
      <c r="AO79" s="11"/>
      <c r="AP79" s="11"/>
    </row>
    <row r="80" spans="1:42" ht="14.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531"/>
      <c r="AA80" s="531"/>
      <c r="AB80" s="1115" t="s">
        <v>253</v>
      </c>
      <c r="AC80" s="1125">
        <v>-0.0076428948666069788</v>
      </c>
      <c r="AD80" s="1125">
        <v>-0.0098633091109719528</v>
      </c>
      <c r="AE80" s="1125">
        <v>-0.0042670529284427345</v>
      </c>
      <c r="AF80" s="1125">
        <v>-0.0057794023703958176</v>
      </c>
      <c r="AG80" s="533"/>
      <c r="AH80" s="533"/>
      <c r="AI80" s="533"/>
      <c r="AJ80" s="533"/>
      <c r="AK80" s="533"/>
      <c r="AL80" s="533"/>
      <c r="AM80" s="506"/>
      <c r="AN80" s="506"/>
      <c r="AO80" s="11"/>
      <c r="AP80" s="11"/>
    </row>
    <row r="81" spans="1:42" ht="14.2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531"/>
      <c r="AA81" s="531"/>
      <c r="AB81" s="1115" t="s">
        <v>260</v>
      </c>
      <c r="AC81" s="1125">
        <v>-0.0032592568084944405</v>
      </c>
      <c r="AD81" s="1125">
        <v>-0.0054641810663189887</v>
      </c>
      <c r="AE81" s="1125">
        <v>-0.0015312250863607113</v>
      </c>
      <c r="AF81" s="1125">
        <v>-0.0060073171531831275</v>
      </c>
      <c r="AG81" s="533"/>
      <c r="AH81" s="533"/>
      <c r="AI81" s="533"/>
      <c r="AJ81" s="533"/>
      <c r="AK81" s="533"/>
      <c r="AL81" s="533"/>
      <c r="AM81" s="506"/>
      <c r="AN81" s="506"/>
      <c r="AO81" s="11"/>
      <c r="AP81" s="11"/>
    </row>
    <row r="82" spans="1:42" ht="14.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531"/>
      <c r="AA82" s="531"/>
      <c r="AB82" s="1115" t="s">
        <v>262</v>
      </c>
      <c r="AC82" s="1125">
        <v>0.00099529154501754057</v>
      </c>
      <c r="AD82" s="1125">
        <v>-0.0034685517980537791</v>
      </c>
      <c r="AE82" s="1125">
        <v>-0.0013366316837918391</v>
      </c>
      <c r="AF82" s="1125">
        <v>0.010265623077793995</v>
      </c>
      <c r="AG82" s="533"/>
      <c r="AH82" s="533"/>
      <c r="AI82" s="533"/>
      <c r="AJ82" s="533"/>
      <c r="AK82" s="533"/>
      <c r="AL82" s="533"/>
      <c r="AM82" s="506"/>
      <c r="AN82" s="506"/>
      <c r="AO82" s="11"/>
      <c r="AP82" s="11"/>
    </row>
    <row r="83" spans="1:42" ht="14.2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531"/>
      <c r="AA83" s="531"/>
      <c r="AB83" s="1115" t="s">
        <v>256</v>
      </c>
      <c r="AC83" s="1125">
        <v>-0.0045350457426540178</v>
      </c>
      <c r="AD83" s="1125">
        <v>-0.0027152812228222528</v>
      </c>
      <c r="AE83" s="1125">
        <v>-0.0003449360305980619</v>
      </c>
      <c r="AF83" s="1125">
        <v>0.0019874835844216707</v>
      </c>
      <c r="AG83" s="533"/>
      <c r="AH83" s="533"/>
      <c r="AI83" s="533"/>
      <c r="AJ83" s="533"/>
      <c r="AK83" s="533"/>
      <c r="AL83" s="533"/>
      <c r="AM83" s="506"/>
      <c r="AN83" s="506"/>
      <c r="AO83" s="11"/>
      <c r="AP83" s="11"/>
    </row>
    <row r="84" spans="1:42" ht="14.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531"/>
      <c r="AA84" s="531"/>
      <c r="AB84" s="1115" t="s">
        <v>257</v>
      </c>
      <c r="AC84" s="1125">
        <v>0.0026106441744012114</v>
      </c>
      <c r="AD84" s="1125">
        <v>-0.00049667285149588214</v>
      </c>
      <c r="AE84" s="1125">
        <v>0.024899142115714465</v>
      </c>
      <c r="AF84" s="1125">
        <v>0.013989602526600246</v>
      </c>
      <c r="AG84" s="533"/>
      <c r="AH84" s="533"/>
      <c r="AI84" s="533"/>
      <c r="AJ84" s="533"/>
      <c r="AK84" s="533"/>
      <c r="AL84" s="533"/>
      <c r="AM84" s="506"/>
      <c r="AN84" s="506"/>
      <c r="AO84" s="11"/>
      <c r="AP84" s="11"/>
    </row>
    <row r="85" spans="1:42" ht="14.2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531"/>
      <c r="AA85" s="531"/>
      <c r="AB85" s="1115" t="s">
        <v>255</v>
      </c>
      <c r="AC85" s="1125">
        <v>0.0018539307370990829</v>
      </c>
      <c r="AD85" s="1125">
        <v>0.0045036262074828835</v>
      </c>
      <c r="AE85" s="1125">
        <v>0.0014246751703614557</v>
      </c>
      <c r="AF85" s="1125">
        <v>-0.0013457295738305839</v>
      </c>
      <c r="AG85" s="533"/>
      <c r="AH85" s="533"/>
      <c r="AI85" s="533"/>
      <c r="AJ85" s="533"/>
      <c r="AK85" s="533"/>
      <c r="AL85" s="533"/>
      <c r="AM85" s="506"/>
      <c r="AN85" s="506"/>
      <c r="AO85" s="11"/>
      <c r="AP85" s="11"/>
    </row>
    <row r="86" spans="1:42" ht="14.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531"/>
      <c r="AA86" s="531"/>
      <c r="AB86" s="1115" t="s">
        <v>259</v>
      </c>
      <c r="AC86" s="1125">
        <v>-0.0019574213551586624</v>
      </c>
      <c r="AD86" s="1125">
        <v>-0.0050590168900123437</v>
      </c>
      <c r="AE86" s="1125">
        <v>-0.00010579285879649685</v>
      </c>
      <c r="AF86" s="1125">
        <v>-0.00020385659075713785</v>
      </c>
      <c r="AG86" s="533"/>
      <c r="AH86" s="533"/>
      <c r="AI86" s="533"/>
      <c r="AJ86" s="533"/>
      <c r="AK86" s="533"/>
      <c r="AL86" s="533"/>
      <c r="AM86" s="506"/>
      <c r="AN86" s="506"/>
      <c r="AO86" s="11"/>
      <c r="AP86" s="11"/>
    </row>
    <row r="87" spans="1:42" ht="14.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531"/>
      <c r="AA87" s="531"/>
      <c r="AB87" s="1115" t="s">
        <v>264</v>
      </c>
      <c r="AC87" s="1125">
        <v>-0.0018568351116138068</v>
      </c>
      <c r="AD87" s="1125">
        <v>-0.00087321541384052976</v>
      </c>
      <c r="AE87" s="1125">
        <v>-0.0032459438098336318</v>
      </c>
      <c r="AF87" s="1125">
        <v>-0.033098635950368167</v>
      </c>
      <c r="AG87" s="533"/>
      <c r="AH87" s="533"/>
      <c r="AI87" s="533"/>
      <c r="AJ87" s="533"/>
      <c r="AK87" s="533"/>
      <c r="AL87" s="533"/>
      <c r="AM87" s="506"/>
      <c r="AN87" s="506"/>
      <c r="AO87" s="11"/>
      <c r="AP87" s="11"/>
    </row>
    <row r="88" spans="1:42" ht="14.2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531"/>
      <c r="AA88" s="531"/>
      <c r="AB88" s="875" t="s">
        <v>540</v>
      </c>
      <c r="AC88" s="517"/>
      <c r="AD88" s="517"/>
      <c r="AE88" s="517"/>
      <c r="AF88" s="1911"/>
      <c r="AG88" s="533"/>
      <c r="AH88" s="533"/>
      <c r="AI88" s="533"/>
      <c r="AJ88" s="533"/>
      <c r="AK88" s="533"/>
      <c r="AL88" s="533"/>
      <c r="AM88" s="506"/>
      <c r="AN88" s="506"/>
      <c r="AO88" s="11"/>
      <c r="AP88" s="11"/>
    </row>
    <row r="89" spans="1:42" ht="14.2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531"/>
      <c r="AA89" s="531"/>
      <c r="AB89" s="875" t="s">
        <v>134</v>
      </c>
      <c r="AC89" s="517"/>
      <c r="AD89" s="517"/>
      <c r="AE89" s="517"/>
      <c r="AF89" s="517"/>
      <c r="AG89" s="533"/>
      <c r="AH89" s="533"/>
      <c r="AI89" s="533"/>
      <c r="AJ89" s="533"/>
      <c r="AK89" s="533"/>
      <c r="AL89" s="533"/>
      <c r="AM89" s="506"/>
      <c r="AN89" s="506"/>
      <c r="AO89" s="11"/>
      <c r="AP89" s="11"/>
    </row>
    <row r="90" spans="1:42" ht="14.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531"/>
      <c r="AA90" s="531"/>
      <c r="AB90" s="533"/>
      <c r="AC90" s="533"/>
      <c r="AD90" s="533"/>
      <c r="AE90" s="533"/>
      <c r="AF90" s="533"/>
      <c r="AG90" s="533"/>
      <c r="AH90" s="533"/>
      <c r="AI90" s="533"/>
      <c r="AJ90" s="533"/>
      <c r="AK90" s="533"/>
      <c r="AL90" s="533"/>
      <c r="AM90" s="506"/>
      <c r="AN90" s="506"/>
      <c r="AO90" s="11"/>
      <c r="AP90" s="11"/>
    </row>
    <row r="91" spans="1:42" ht="14.2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row>
    <row r="92" spans="1:42" ht="14.2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531"/>
      <c r="AA92" s="531"/>
      <c r="AB92" s="533"/>
      <c r="AC92" s="533"/>
      <c r="AD92" s="533"/>
      <c r="AE92" s="533"/>
      <c r="AF92" s="533"/>
      <c r="AG92" s="533"/>
      <c r="AH92" s="533"/>
      <c r="AI92" s="533"/>
      <c r="AJ92" s="533"/>
      <c r="AK92" s="533"/>
      <c r="AL92" s="533"/>
      <c r="AM92" s="506"/>
      <c r="AN92" s="506"/>
      <c r="AO92" s="11"/>
      <c r="AP92" s="11"/>
    </row>
    <row r="93" spans="1:42" ht="1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531"/>
      <c r="AA93" s="531"/>
      <c r="AB93" s="1094" t="s">
        <v>271</v>
      </c>
      <c r="AC93" s="1082"/>
      <c r="AD93" s="1082"/>
      <c r="AE93" s="1082"/>
      <c r="AF93" s="539"/>
      <c r="AG93" s="1082"/>
      <c r="AH93" s="1082"/>
      <c r="AI93" s="1082"/>
      <c r="AJ93" s="1082"/>
      <c r="AK93" s="1082"/>
      <c r="AL93" s="1082"/>
      <c r="AM93" s="1082"/>
      <c r="AN93" s="506"/>
      <c r="AO93" s="11"/>
      <c r="AP93" s="11"/>
    </row>
    <row r="94" spans="1:42" ht="14.2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531"/>
      <c r="AA94" s="531"/>
      <c r="AB94" s="510"/>
      <c r="AC94" s="1082" t="s">
        <v>511</v>
      </c>
      <c r="AD94" s="1082"/>
      <c r="AE94" s="1082"/>
      <c r="AF94" s="1082" t="s">
        <v>274</v>
      </c>
      <c r="AG94" s="1082"/>
      <c r="AH94" s="1082"/>
      <c r="AI94" s="1082" t="s">
        <v>210</v>
      </c>
      <c r="AJ94" s="1082"/>
      <c r="AK94" s="1082"/>
      <c r="AL94" s="1082" t="s">
        <v>139</v>
      </c>
      <c r="AM94" s="1082"/>
      <c r="AN94" s="506"/>
      <c r="AO94" s="11"/>
      <c r="AP94" s="11"/>
    </row>
    <row r="95" spans="1:42" ht="14.2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531"/>
      <c r="AA95" s="531"/>
      <c r="AB95" s="1114"/>
      <c r="AC95" s="1704" t="s">
        <v>272</v>
      </c>
      <c r="AD95" s="1126" t="s">
        <v>273</v>
      </c>
      <c r="AE95" s="1126"/>
      <c r="AF95" s="1704" t="s">
        <v>272</v>
      </c>
      <c r="AG95" s="1126" t="s">
        <v>273</v>
      </c>
      <c r="AH95" s="1126"/>
      <c r="AI95" s="1704" t="s">
        <v>272</v>
      </c>
      <c r="AJ95" s="1126" t="s">
        <v>273</v>
      </c>
      <c r="AK95" s="1126"/>
      <c r="AL95" s="1704" t="s">
        <v>272</v>
      </c>
      <c r="AM95" s="1126" t="s">
        <v>273</v>
      </c>
      <c r="AN95" s="506"/>
      <c r="AO95" s="11"/>
      <c r="AP95" s="11"/>
    </row>
    <row r="96" spans="1:42" ht="14.2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531"/>
      <c r="AA96" s="531"/>
      <c r="AB96" s="1115" t="s">
        <v>276</v>
      </c>
      <c r="AC96" s="1124">
        <v>17.859663000000001</v>
      </c>
      <c r="AD96" s="1124"/>
      <c r="AE96" s="1124"/>
      <c r="AF96" s="1124">
        <v>61.309355199999999</v>
      </c>
      <c r="AG96" s="1124"/>
      <c r="AH96" s="1124"/>
      <c r="AI96" s="1124">
        <v>540.50641459999997</v>
      </c>
      <c r="AJ96" s="1124"/>
      <c r="AK96" s="1124"/>
      <c r="AL96" s="1124">
        <v>23363.343754999973</v>
      </c>
      <c r="AM96" s="1124"/>
      <c r="AN96" s="506"/>
      <c r="AO96" s="11"/>
      <c r="AP96" s="11"/>
    </row>
    <row r="97" spans="1:42" ht="14.2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531"/>
      <c r="AA97" s="531"/>
      <c r="AB97" s="1115" t="s">
        <v>277</v>
      </c>
      <c r="AC97" s="1124">
        <v>131.5022194</v>
      </c>
      <c r="AD97" s="1124"/>
      <c r="AE97" s="1124"/>
      <c r="AF97" s="1124">
        <v>255.67713309999999</v>
      </c>
      <c r="AG97" s="1124"/>
      <c r="AH97" s="1124"/>
      <c r="AI97" s="1124">
        <v>2104.17155</v>
      </c>
      <c r="AJ97" s="1124"/>
      <c r="AK97" s="1124"/>
      <c r="AL97" s="1124">
        <v>97459.27607139996</v>
      </c>
      <c r="AM97" s="1124"/>
      <c r="AN97" s="506"/>
      <c r="AO97" s="11"/>
      <c r="AP97" s="11"/>
    </row>
    <row r="98" spans="1:42" ht="14.2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531"/>
      <c r="AA98" s="531"/>
      <c r="AB98" s="1115" t="s">
        <v>278</v>
      </c>
      <c r="AC98" s="1124">
        <v>75.309318599999997</v>
      </c>
      <c r="AD98" s="1124"/>
      <c r="AE98" s="1124"/>
      <c r="AF98" s="1124">
        <v>126.8002005</v>
      </c>
      <c r="AG98" s="1124"/>
      <c r="AH98" s="1124"/>
      <c r="AI98" s="1124">
        <v>2034.3956294999998</v>
      </c>
      <c r="AJ98" s="1124"/>
      <c r="AK98" s="1124"/>
      <c r="AL98" s="1124">
        <v>80238.996234400067</v>
      </c>
      <c r="AM98" s="1124"/>
      <c r="AN98" s="506"/>
      <c r="AO98" s="11"/>
      <c r="AP98" s="11"/>
    </row>
    <row r="99" spans="1:42" ht="14.2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531"/>
      <c r="AA99" s="531"/>
      <c r="AB99" s="1115" t="s">
        <v>279</v>
      </c>
      <c r="AC99" s="1124">
        <v>0</v>
      </c>
      <c r="AD99" s="1124"/>
      <c r="AE99" s="1124"/>
      <c r="AF99" s="1124">
        <v>0</v>
      </c>
      <c r="AG99" s="1124"/>
      <c r="AH99" s="1124"/>
      <c r="AI99" s="1124">
        <v>51.544757400000002</v>
      </c>
      <c r="AJ99" s="1124"/>
      <c r="AK99" s="1124"/>
      <c r="AL99" s="1124">
        <v>35904.002972900002</v>
      </c>
      <c r="AM99" s="1124"/>
      <c r="AN99" s="506"/>
      <c r="AO99" s="11"/>
      <c r="AP99" s="11"/>
    </row>
    <row r="100" spans="1:42" ht="14.2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531"/>
      <c r="AA100" s="531"/>
      <c r="AB100" s="1115" t="s">
        <v>273</v>
      </c>
      <c r="AC100" s="1124"/>
      <c r="AD100" s="1124">
        <v>16</v>
      </c>
      <c r="AE100" s="1124"/>
      <c r="AF100" s="1124"/>
      <c r="AG100" s="1124">
        <v>23</v>
      </c>
      <c r="AH100" s="1124"/>
      <c r="AI100" s="1124"/>
      <c r="AJ100" s="1124">
        <v>301</v>
      </c>
      <c r="AK100" s="1124"/>
      <c r="AL100" s="1124"/>
      <c r="AM100" s="1124">
        <v>17217</v>
      </c>
      <c r="AN100" s="506"/>
      <c r="AO100" s="11"/>
      <c r="AP100" s="11"/>
    </row>
    <row r="101" spans="1:42" ht="14.2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531"/>
      <c r="AA101" s="531"/>
      <c r="AB101" s="1115" t="s">
        <v>280</v>
      </c>
      <c r="AC101" s="1124"/>
      <c r="AD101" s="1124">
        <v>36</v>
      </c>
      <c r="AE101" s="1124"/>
      <c r="AF101" s="1124"/>
      <c r="AG101" s="1124">
        <v>109</v>
      </c>
      <c r="AH101" s="1124"/>
      <c r="AI101" s="1124"/>
      <c r="AJ101" s="1124">
        <v>885</v>
      </c>
      <c r="AK101" s="1124"/>
      <c r="AL101" s="1124"/>
      <c r="AM101" s="1124">
        <v>34317</v>
      </c>
      <c r="AN101" s="506"/>
      <c r="AO101" s="11"/>
      <c r="AP101" s="11"/>
    </row>
    <row r="102" spans="1:42" ht="14.2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531"/>
      <c r="AA102" s="531"/>
      <c r="AB102" s="760" t="s">
        <v>539</v>
      </c>
      <c r="AC102" s="1242"/>
      <c r="AD102" s="1242"/>
      <c r="AE102" s="1242"/>
      <c r="AF102" s="1242"/>
      <c r="AG102" s="1242"/>
      <c r="AH102" s="1242"/>
      <c r="AI102" s="1242"/>
      <c r="AJ102" s="1242"/>
      <c r="AK102" s="1242"/>
      <c r="AL102" s="1242"/>
      <c r="AM102" s="1242"/>
      <c r="AN102" s="506"/>
      <c r="AO102" s="11"/>
      <c r="AP102" s="11"/>
    </row>
    <row r="103" spans="1:42" ht="14.2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531"/>
      <c r="AA103" s="531"/>
      <c r="AB103" s="760" t="s">
        <v>134</v>
      </c>
      <c r="AC103" s="517"/>
      <c r="AD103" s="517"/>
      <c r="AE103" s="517"/>
      <c r="AF103" s="517"/>
      <c r="AG103" s="517"/>
      <c r="AH103" s="517"/>
      <c r="AI103" s="517"/>
      <c r="AJ103" s="517"/>
      <c r="AK103" s="517"/>
      <c r="AL103" s="517"/>
      <c r="AM103" s="517"/>
      <c r="AN103" s="506"/>
      <c r="AO103" s="11"/>
      <c r="AP103" s="11"/>
    </row>
    <row r="104" spans="1:42" ht="14.2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531"/>
      <c r="AA104" s="531"/>
      <c r="AB104" s="531"/>
      <c r="AC104" s="531"/>
      <c r="AD104" s="531"/>
      <c r="AE104" s="531"/>
      <c r="AF104" s="531"/>
      <c r="AG104" s="531"/>
      <c r="AH104" s="531"/>
      <c r="AI104" s="531"/>
      <c r="AJ104" s="531"/>
      <c r="AK104" s="531"/>
      <c r="AL104" s="531"/>
      <c r="AM104" s="531"/>
      <c r="AN104" s="531"/>
      <c r="AO104" s="11"/>
      <c r="AP104" s="11"/>
    </row>
    <row r="105" spans="1:42" ht="14.2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531"/>
      <c r="AA105" s="531"/>
      <c r="AB105" s="531"/>
      <c r="AC105" s="531"/>
      <c r="AD105" s="531"/>
      <c r="AE105" s="531"/>
      <c r="AF105" s="531"/>
      <c r="AG105" s="531"/>
      <c r="AH105" s="531"/>
      <c r="AI105" s="531"/>
      <c r="AJ105" s="531"/>
      <c r="AK105" s="531"/>
      <c r="AL105" s="531"/>
      <c r="AM105" s="531"/>
      <c r="AN105" s="531"/>
      <c r="AO105" s="11"/>
      <c r="AP105" s="11"/>
    </row>
    <row r="106" spans="1:42" ht="14.2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531"/>
      <c r="AA106" s="531"/>
      <c r="AB106" s="531"/>
      <c r="AC106" s="531"/>
      <c r="AD106" s="531"/>
      <c r="AE106" s="531"/>
      <c r="AF106" s="531"/>
      <c r="AG106" s="531"/>
      <c r="AH106" s="531"/>
      <c r="AI106" s="531"/>
      <c r="AJ106" s="531"/>
      <c r="AK106" s="531"/>
      <c r="AL106" s="531"/>
      <c r="AM106" s="531"/>
      <c r="AN106" s="531"/>
      <c r="AO106" s="11"/>
      <c r="AP106" s="11"/>
    </row>
    <row r="107" spans="1:42" ht="14.2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42" t="s">
        <v>0</v>
      </c>
      <c r="AA107" s="11"/>
      <c r="AB107" s="11"/>
      <c r="AC107" s="11"/>
      <c r="AD107" s="11"/>
      <c r="AE107" s="11"/>
      <c r="AF107" s="11"/>
      <c r="AG107" s="11"/>
      <c r="AH107" s="11"/>
      <c r="AI107" s="11"/>
      <c r="AJ107" s="11"/>
      <c r="AK107" s="11"/>
      <c r="AL107" s="11"/>
      <c r="AM107" s="11"/>
      <c r="AN107" s="11"/>
      <c r="AO107" s="11"/>
      <c r="AP107" s="11"/>
    </row>
    <row r="108" spans="1:42" ht="14.2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row>
    <row r="109" spans="1:42" ht="14.2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row>
  </sheetData>
  <sheetProtection selectLockedCells="1"/>
  <mergeCells count="12">
    <mergeCell ref="C1:K1"/>
    <mergeCell ref="F3:T4"/>
    <mergeCell ref="C6:T6"/>
    <mergeCell ref="V5:Y5"/>
    <mergeCell ref="R31:S31"/>
    <mergeCell ref="C26:Q26"/>
    <mergeCell ref="C16:Q16"/>
    <mergeCell ref="C19:Q19"/>
    <mergeCell ref="C20:Q20"/>
    <mergeCell ref="C23:Q23"/>
    <mergeCell ref="C18:Q18"/>
    <mergeCell ref="C25:T25"/>
  </mergeCells>
  <hyperlinks>
    <hyperlink ref="AB9" location="VER_GUE!AB40" display="Dati"/>
    <hyperlink ref="AB16" location="VER_GUE!AB53" display="Dati"/>
    <hyperlink ref="AB23" location="VER_GUE!AB71" display="Dati"/>
    <hyperlink ref="AB30" location="VER_GUE!AB90" display="Dati"/>
  </hyperlink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636033" r:id="rId1" name="Button 1">
              <controlPr defaultSize="0" print="0" autoLine="0" autoPict="0">
                <anchor moveWithCells="1" sizeWithCells="1">
                  <from>
                    <xdr:col>0</xdr:col>
                    <xdr:colOff>28575</xdr:colOff>
                    <xdr:row>0</xdr:row>
                    <xdr:rowOff>0</xdr:rowOff>
                  </from>
                  <to>
                    <xdr:col>0</xdr:col>
                    <xdr:colOff>28575</xdr:colOff>
                    <xdr:row>0</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a985dea-cd02-4a3c-8610-0a1444b967c4}">
  <sheetPr codeName="Tabelle27"/>
  <dimension ref="A1:AS71"/>
  <sheetViews>
    <sheetView workbookViewId="0" topLeftCell="A1"/>
  </sheetViews>
  <sheetFormatPr defaultColWidth="11.005" defaultRowHeight="14.25"/>
  <cols>
    <col min="1" max="1" width="4.625" style="38" customWidth="1"/>
    <col min="2" max="2" width="2.625" style="38" customWidth="1"/>
    <col min="3" max="3" width="18.125" style="38" customWidth="1"/>
    <col min="4" max="4" width="1.625" style="38" customWidth="1"/>
    <col min="5" max="5" width="6.625" style="38" customWidth="1"/>
    <col min="6" max="6" width="6" style="38" customWidth="1"/>
    <col min="7" max="7" width="4.875" style="38" customWidth="1"/>
    <col min="8" max="11" width="4.625" style="38" customWidth="1"/>
    <col min="12" max="12" width="6.625" style="38" customWidth="1"/>
    <col min="13" max="13" width="5.625" style="38" customWidth="1"/>
    <col min="14" max="14" width="4.625" style="38" customWidth="1"/>
    <col min="15" max="15" width="3.625" style="38" customWidth="1"/>
    <col min="16" max="17" width="4.625" style="38" customWidth="1"/>
    <col min="18" max="18" width="2.625" style="38" customWidth="1"/>
    <col min="19" max="19" width="4.625" style="38" customWidth="1"/>
    <col min="20" max="20" width="4.5" style="38" customWidth="1"/>
    <col min="21" max="22" width="2.625" style="38" customWidth="1"/>
    <col min="23" max="25" width="11" style="38"/>
    <col min="26" max="27" width="2.625" style="38" customWidth="1"/>
    <col min="28" max="28" width="51.75" style="38" customWidth="1"/>
    <col min="29" max="29" width="19.125" style="38" customWidth="1"/>
    <col min="30" max="33" width="13.625" style="38" customWidth="1"/>
    <col min="34" max="34" width="2.625" style="38" customWidth="1"/>
    <col min="35" max="16384" width="11" style="38"/>
  </cols>
  <sheetData>
    <row r="1" spans="1:37" ht="4.5" customHeight="1">
      <c r="A1" s="11"/>
      <c r="B1" s="12"/>
      <c r="C1" s="2117"/>
      <c r="D1" s="2118"/>
      <c r="E1" s="2118"/>
      <c r="F1" s="2118"/>
      <c r="G1" s="2118"/>
      <c r="H1" s="2118"/>
      <c r="I1" s="2118"/>
      <c r="J1" s="2118"/>
      <c r="K1" s="2118"/>
      <c r="L1" s="13"/>
      <c r="M1" s="13"/>
      <c r="N1" s="13"/>
      <c r="O1" s="13"/>
      <c r="P1" s="13"/>
      <c r="Q1" s="13"/>
      <c r="R1" s="13"/>
      <c r="S1" s="13"/>
      <c r="T1" s="13"/>
      <c r="U1" s="13"/>
      <c r="V1" s="11"/>
      <c r="W1" s="11"/>
      <c r="X1" s="11"/>
      <c r="Y1" s="11"/>
      <c r="Z1" s="506"/>
      <c r="AA1" s="506"/>
      <c r="AB1" s="514"/>
      <c r="AC1" s="506"/>
      <c r="AD1" s="506"/>
      <c r="AE1" s="506"/>
      <c r="AF1" s="506"/>
      <c r="AG1" s="506"/>
      <c r="AH1" s="506"/>
      <c r="AI1" s="11"/>
      <c r="AJ1" s="11"/>
      <c r="AK1" s="11"/>
    </row>
    <row r="2" spans="1:37" ht="4.5" customHeight="1">
      <c r="A2" s="11"/>
      <c r="B2" s="12"/>
      <c r="C2" s="732"/>
      <c r="D2" s="733"/>
      <c r="E2" s="733"/>
      <c r="F2" s="733"/>
      <c r="G2" s="733"/>
      <c r="H2" s="733"/>
      <c r="I2" s="733"/>
      <c r="J2" s="733"/>
      <c r="K2" s="733"/>
      <c r="L2" s="734"/>
      <c r="M2" s="734"/>
      <c r="N2" s="734"/>
      <c r="O2" s="734"/>
      <c r="P2" s="734"/>
      <c r="Q2" s="734"/>
      <c r="R2" s="734"/>
      <c r="S2" s="734"/>
      <c r="T2" s="734"/>
      <c r="U2" s="13"/>
      <c r="V2" s="11"/>
      <c r="W2" s="11"/>
      <c r="X2" s="11"/>
      <c r="Y2" s="11"/>
      <c r="Z2" s="506"/>
      <c r="AA2" s="506"/>
      <c r="AB2" s="514"/>
      <c r="AC2" s="506"/>
      <c r="AD2" s="506"/>
      <c r="AE2" s="506"/>
      <c r="AF2" s="506"/>
      <c r="AG2" s="506"/>
      <c r="AH2" s="506"/>
      <c r="AI2" s="11"/>
      <c r="AJ2" s="11"/>
      <c r="AK2" s="11"/>
    </row>
    <row r="3" spans="1:37" s="407" customFormat="1" ht="24.95" customHeight="1">
      <c r="A3" s="15"/>
      <c r="B3" s="16"/>
      <c r="C3" s="793" t="str">
        <f>AA3</f>
        <v>8</v>
      </c>
      <c r="D3" s="744"/>
      <c r="F3" s="2122" t="str">
        <f>AB3</f>
        <v>Potenziale del commercio al dettaglio</v>
      </c>
      <c r="G3" s="2122"/>
      <c r="H3" s="2122"/>
      <c r="I3" s="2122"/>
      <c r="J3" s="2122"/>
      <c r="K3" s="2122"/>
      <c r="L3" s="2122"/>
      <c r="M3" s="2122"/>
      <c r="N3" s="2122"/>
      <c r="O3" s="2122"/>
      <c r="P3" s="2122"/>
      <c r="Q3" s="2122"/>
      <c r="R3" s="2122"/>
      <c r="S3" s="2122"/>
      <c r="T3" s="2122"/>
      <c r="U3" s="13"/>
      <c r="V3" s="15"/>
      <c r="W3" s="15"/>
      <c r="X3" s="15"/>
      <c r="Y3" s="15"/>
      <c r="Z3" s="507"/>
      <c r="AA3" s="507" t="s">
        <v>591</v>
      </c>
      <c r="AB3" s="507" t="s">
        <v>319</v>
      </c>
      <c r="AC3" s="507"/>
      <c r="AD3" s="518" t="s">
        <v>121</v>
      </c>
      <c r="AE3" s="518" t="s">
        <v>460</v>
      </c>
      <c r="AF3" s="518"/>
      <c r="AG3" s="994" t="s">
        <v>509</v>
      </c>
      <c r="AH3" s="507"/>
      <c r="AI3" s="11"/>
      <c r="AJ3" s="11"/>
      <c r="AK3" s="11"/>
    </row>
    <row r="4" spans="1:37" s="407" customFormat="1" ht="24.95" customHeight="1">
      <c r="A4" s="15"/>
      <c r="B4" s="16"/>
      <c r="C4" s="793"/>
      <c r="D4" s="744"/>
      <c r="E4" s="744"/>
      <c r="F4" s="2122"/>
      <c r="G4" s="2122"/>
      <c r="H4" s="2122"/>
      <c r="I4" s="2122"/>
      <c r="J4" s="2122"/>
      <c r="K4" s="2122"/>
      <c r="L4" s="2122"/>
      <c r="M4" s="2122"/>
      <c r="N4" s="2122"/>
      <c r="O4" s="2122"/>
      <c r="P4" s="2122"/>
      <c r="Q4" s="2122"/>
      <c r="R4" s="2122"/>
      <c r="S4" s="2122"/>
      <c r="T4" s="2122"/>
      <c r="U4" s="13"/>
      <c r="V4" s="15"/>
      <c r="W4" s="15"/>
      <c r="X4" s="15"/>
      <c r="Y4" s="15"/>
      <c r="Z4" s="507"/>
      <c r="AA4" s="507"/>
      <c r="AB4" s="507"/>
      <c r="AC4" s="513"/>
      <c r="AD4" s="513"/>
      <c r="AE4" s="507"/>
      <c r="AF4" s="507"/>
      <c r="AG4" s="745"/>
      <c r="AH4" s="507"/>
      <c r="AI4" s="11"/>
      <c r="AJ4" s="11"/>
      <c r="AK4" s="11"/>
    </row>
    <row r="5" spans="1:37" s="407" customFormat="1" ht="24.95" customHeight="1">
      <c r="A5" s="15"/>
      <c r="B5" s="16"/>
      <c r="C5" s="794"/>
      <c r="D5" s="746"/>
      <c r="E5" s="746"/>
      <c r="F5" s="746"/>
      <c r="G5" s="737"/>
      <c r="H5" s="746"/>
      <c r="I5" s="746"/>
      <c r="J5" s="746"/>
      <c r="K5" s="746"/>
      <c r="L5" s="746"/>
      <c r="M5" s="746"/>
      <c r="N5" s="746"/>
      <c r="O5" s="746"/>
      <c r="P5" s="746"/>
      <c r="Q5" s="746"/>
      <c r="R5" s="746"/>
      <c r="S5" s="747"/>
      <c r="T5" s="747"/>
      <c r="U5" s="13"/>
      <c r="V5" s="15"/>
      <c r="W5" s="15"/>
      <c r="X5" s="15"/>
      <c r="Y5" s="15"/>
      <c r="Z5" s="507"/>
      <c r="AA5" s="1121"/>
      <c r="AB5" s="1121"/>
      <c r="AC5" s="1127"/>
      <c r="AD5" s="1127"/>
      <c r="AE5" s="1121"/>
      <c r="AF5" s="1121"/>
      <c r="AG5" s="1150"/>
      <c r="AH5" s="507"/>
      <c r="AI5" s="11"/>
      <c r="AJ5" s="11"/>
      <c r="AK5" s="11"/>
    </row>
    <row r="6" spans="1:37" s="39" customFormat="1" ht="6" customHeight="1">
      <c r="A6" s="20"/>
      <c r="B6" s="21"/>
      <c r="C6" s="2119"/>
      <c r="D6" s="2119"/>
      <c r="E6" s="2119"/>
      <c r="F6" s="2119"/>
      <c r="G6" s="2119"/>
      <c r="H6" s="2119"/>
      <c r="I6" s="2119"/>
      <c r="J6" s="2119"/>
      <c r="K6" s="2119"/>
      <c r="L6" s="2119"/>
      <c r="M6" s="2119"/>
      <c r="N6" s="2119"/>
      <c r="O6" s="2119"/>
      <c r="P6" s="2119"/>
      <c r="Q6" s="2119"/>
      <c r="R6" s="2119"/>
      <c r="S6" s="2119"/>
      <c r="T6" s="2119"/>
      <c r="U6" s="21"/>
      <c r="V6" s="20"/>
      <c r="W6" s="20"/>
      <c r="X6" s="20"/>
      <c r="Y6" s="20"/>
      <c r="Z6" s="508"/>
      <c r="AA6" s="508"/>
      <c r="AB6" s="508"/>
      <c r="AC6" s="508"/>
      <c r="AD6" s="508"/>
      <c r="AE6" s="508"/>
      <c r="AF6" s="508"/>
      <c r="AG6" s="508"/>
      <c r="AH6" s="508"/>
      <c r="AI6" s="11"/>
      <c r="AJ6" s="11"/>
      <c r="AK6" s="11"/>
    </row>
    <row r="7" spans="1:45" ht="16.5" customHeight="1">
      <c r="A7" s="56"/>
      <c r="B7" s="409"/>
      <c r="C7" s="2282" t="str">
        <f>AB7</f>
        <v>Potenziale di consumo/commercio al dettaglio della popolazione residente (2020) senza considerare l'offerta (commercio al dettaglio)*</v>
      </c>
      <c r="D7" s="2282"/>
      <c r="E7" s="2282"/>
      <c r="F7" s="2282"/>
      <c r="G7" s="2282"/>
      <c r="H7" s="2282"/>
      <c r="I7" s="2282"/>
      <c r="J7" s="2282"/>
      <c r="K7" s="2282"/>
      <c r="L7" s="2282"/>
      <c r="M7" s="2282"/>
      <c r="N7" s="2282"/>
      <c r="O7" s="2282"/>
      <c r="P7" s="2282"/>
      <c r="Q7" s="2282"/>
      <c r="R7" s="2282"/>
      <c r="S7" s="2282"/>
      <c r="T7" s="2282"/>
      <c r="V7" s="56"/>
      <c r="W7" s="1215"/>
      <c r="X7" s="56"/>
      <c r="Y7" s="56"/>
      <c r="Z7" s="506"/>
      <c r="AA7" s="506"/>
      <c r="AB7" s="765" t="s">
        <v>318</v>
      </c>
      <c r="AC7" s="508"/>
      <c r="AD7" s="508"/>
      <c r="AE7" s="508"/>
      <c r="AF7" s="508"/>
      <c r="AG7" s="508"/>
      <c r="AH7" s="508"/>
      <c r="AI7" s="11"/>
      <c r="AJ7" s="11"/>
      <c r="AK7" s="11"/>
      <c r="AL7" s="39"/>
      <c r="AM7" s="39"/>
      <c r="AN7" s="39"/>
      <c r="AO7" s="39"/>
      <c r="AP7" s="39"/>
      <c r="AQ7" s="39"/>
      <c r="AR7" s="39"/>
      <c r="AS7" s="39"/>
    </row>
    <row r="8" spans="1:45" ht="16.5" customHeight="1">
      <c r="A8" s="56"/>
      <c r="B8" s="409"/>
      <c r="C8" s="2282"/>
      <c r="D8" s="2282"/>
      <c r="E8" s="2282"/>
      <c r="F8" s="2282"/>
      <c r="G8" s="2282"/>
      <c r="H8" s="2282"/>
      <c r="I8" s="2282"/>
      <c r="J8" s="2282"/>
      <c r="K8" s="2282"/>
      <c r="L8" s="2282"/>
      <c r="M8" s="2282"/>
      <c r="N8" s="2282"/>
      <c r="O8" s="2282"/>
      <c r="P8" s="2282"/>
      <c r="Q8" s="2282"/>
      <c r="R8" s="2282"/>
      <c r="S8" s="2282"/>
      <c r="T8" s="2282"/>
      <c r="V8" s="56"/>
      <c r="W8" s="1215"/>
      <c r="X8" s="56"/>
      <c r="Y8" s="56"/>
      <c r="Z8" s="506"/>
      <c r="AA8" s="506"/>
      <c r="AB8" s="765"/>
      <c r="AC8" s="508"/>
      <c r="AD8" s="508"/>
      <c r="AE8" s="508"/>
      <c r="AF8" s="508"/>
      <c r="AG8" s="508"/>
      <c r="AH8" s="508"/>
      <c r="AI8" s="11"/>
      <c r="AJ8" s="11"/>
      <c r="AK8" s="11"/>
      <c r="AL8" s="39"/>
      <c r="AM8" s="39"/>
      <c r="AN8" s="39"/>
      <c r="AO8" s="39"/>
      <c r="AP8" s="39"/>
      <c r="AQ8" s="39"/>
      <c r="AR8" s="39"/>
      <c r="AS8" s="39"/>
    </row>
    <row r="9" spans="1:45" ht="9.95" customHeight="1">
      <c r="A9" s="56"/>
      <c r="B9" s="409"/>
      <c r="C9" s="748"/>
      <c r="D9" s="748"/>
      <c r="E9" s="748"/>
      <c r="F9" s="748"/>
      <c r="G9" s="748"/>
      <c r="H9" s="748"/>
      <c r="I9" s="748"/>
      <c r="J9" s="748"/>
      <c r="K9" s="748"/>
      <c r="L9" s="748"/>
      <c r="M9" s="748"/>
      <c r="N9" s="748"/>
      <c r="O9" s="748"/>
      <c r="P9" s="748"/>
      <c r="Q9" s="748"/>
      <c r="R9" s="748"/>
      <c r="S9" s="748"/>
      <c r="T9" s="748"/>
      <c r="V9" s="56"/>
      <c r="W9" s="1215"/>
      <c r="X9" s="56"/>
      <c r="Y9" s="56"/>
      <c r="Z9" s="506"/>
      <c r="AA9" s="506"/>
      <c r="AB9" s="510"/>
      <c r="AC9" s="508"/>
      <c r="AD9" s="508"/>
      <c r="AE9" s="508"/>
      <c r="AF9" s="508"/>
      <c r="AG9" s="508"/>
      <c r="AH9" s="508"/>
      <c r="AI9" s="11"/>
      <c r="AJ9" s="11"/>
      <c r="AK9" s="11"/>
      <c r="AL9" s="39"/>
      <c r="AM9" s="39"/>
      <c r="AN9" s="39"/>
      <c r="AO9" s="39"/>
      <c r="AP9" s="39"/>
      <c r="AQ9" s="39"/>
      <c r="AR9" s="39"/>
      <c r="AS9" s="39"/>
    </row>
    <row r="10" spans="1:37" s="403" customFormat="1" ht="16.5" customHeight="1">
      <c r="A10" s="271"/>
      <c r="B10" s="412"/>
      <c r="E10" s="2125" t="str">
        <f>AC10</f>
        <v>Città di Biasca</v>
      </c>
      <c r="F10" s="2125"/>
      <c r="G10" s="2125"/>
      <c r="H10" s="2125"/>
      <c r="I10" s="2125"/>
      <c r="J10" s="2125"/>
      <c r="K10" s="2125"/>
      <c r="L10" s="2284" t="str">
        <f>AE10</f>
        <v>Bacino d'utenza****</v>
      </c>
      <c r="M10" s="2284"/>
      <c r="N10" s="2284"/>
      <c r="O10" s="2284" t="str">
        <f>AF10</f>
        <v>Regione FPRE</v>
      </c>
      <c r="P10" s="2284"/>
      <c r="Q10" s="2284"/>
      <c r="R10" s="2125" t="str">
        <f>AG10</f>
        <v>Svizzera</v>
      </c>
      <c r="S10" s="2125"/>
      <c r="T10" s="2125"/>
      <c r="V10" s="271"/>
      <c r="W10" s="1215"/>
      <c r="X10" s="271"/>
      <c r="Y10" s="271"/>
      <c r="Z10" s="518"/>
      <c r="AA10" s="518"/>
      <c r="AB10" s="518"/>
      <c r="AC10" s="816" t="s">
        <v>511</v>
      </c>
      <c r="AD10" s="518"/>
      <c r="AE10" s="816" t="s">
        <v>729</v>
      </c>
      <c r="AF10" s="816" t="s">
        <v>211</v>
      </c>
      <c r="AG10" s="816" t="s">
        <v>139</v>
      </c>
      <c r="AH10" s="518"/>
      <c r="AI10" s="30"/>
      <c r="AJ10" s="30"/>
      <c r="AK10" s="30"/>
    </row>
    <row r="11" spans="1:37" s="403" customFormat="1" ht="16.5" customHeight="1">
      <c r="A11" s="271"/>
      <c r="B11" s="412"/>
      <c r="C11" s="751"/>
      <c r="D11" s="751"/>
      <c r="E11" s="751"/>
      <c r="F11" s="949"/>
      <c r="G11" s="2285" t="str">
        <f>AC11</f>
        <v>in 1'000 CHF</v>
      </c>
      <c r="H11" s="2149"/>
      <c r="I11" s="2149"/>
      <c r="J11" s="2149" t="str">
        <f t="shared" si="0" ref="J11:J24">AD11</f>
        <v>p. eco. dom.</v>
      </c>
      <c r="K11" s="2149"/>
      <c r="L11" s="775"/>
      <c r="M11" s="2149" t="str">
        <f t="shared" si="1" ref="M11:M24">AE11</f>
        <v>p. eco. dom.</v>
      </c>
      <c r="N11" s="2149"/>
      <c r="O11" s="775"/>
      <c r="P11" s="2149" t="str">
        <f t="shared" si="2" ref="P11:P24">AF11</f>
        <v>p. eco. dom.</v>
      </c>
      <c r="Q11" s="2149"/>
      <c r="R11" s="950"/>
      <c r="S11" s="2149" t="str">
        <f t="shared" si="3" ref="S11:S24">AG11</f>
        <v>p. eco. dom.</v>
      </c>
      <c r="T11" s="2149"/>
      <c r="V11" s="271"/>
      <c r="W11" s="1215"/>
      <c r="X11" s="271"/>
      <c r="Y11" s="271"/>
      <c r="Z11" s="518"/>
      <c r="AA11" s="518"/>
      <c r="AB11" s="518"/>
      <c r="AC11" s="816" t="s">
        <v>265</v>
      </c>
      <c r="AD11" s="816" t="s">
        <v>324</v>
      </c>
      <c r="AE11" s="816" t="s">
        <v>324</v>
      </c>
      <c r="AF11" s="816" t="s">
        <v>324</v>
      </c>
      <c r="AG11" s="816" t="s">
        <v>324</v>
      </c>
      <c r="AH11" s="518"/>
      <c r="AI11" s="30"/>
      <c r="AJ11" s="30"/>
      <c r="AK11" s="30"/>
    </row>
    <row r="12" spans="1:37" s="403" customFormat="1" ht="16.5" customHeight="1">
      <c r="A12" s="271"/>
      <c r="B12" s="412"/>
      <c r="C12" s="2138" t="str">
        <f t="shared" si="4" ref="C12:C24">AB12</f>
        <v>Potenziale di consumo**</v>
      </c>
      <c r="D12" s="2138"/>
      <c r="E12" s="2138"/>
      <c r="F12" s="2138"/>
      <c r="G12" s="1080"/>
      <c r="H12" s="2132">
        <f t="shared" si="5" ref="H12:H24">AC12</f>
        <v>119689</v>
      </c>
      <c r="I12" s="2132"/>
      <c r="J12" s="2132">
        <f t="shared" si="0"/>
        <v>44247</v>
      </c>
      <c r="K12" s="2132"/>
      <c r="L12" s="1080"/>
      <c r="M12" s="2132">
        <f t="shared" si="1"/>
        <v>45407</v>
      </c>
      <c r="N12" s="2132"/>
      <c r="O12" s="1080"/>
      <c r="P12" s="2132">
        <f t="shared" si="2"/>
        <v>45087</v>
      </c>
      <c r="Q12" s="2132"/>
      <c r="R12" s="1080"/>
      <c r="S12" s="2132">
        <f t="shared" si="3"/>
        <v>45965</v>
      </c>
      <c r="T12" s="2132"/>
      <c r="V12" s="271"/>
      <c r="W12" s="1215"/>
      <c r="X12" s="271"/>
      <c r="Y12" s="271"/>
      <c r="Z12" s="518"/>
      <c r="AA12" s="518"/>
      <c r="AB12" s="817" t="s">
        <v>730</v>
      </c>
      <c r="AC12" s="818">
        <v>119689</v>
      </c>
      <c r="AD12" s="1116">
        <v>44247</v>
      </c>
      <c r="AE12" s="1116">
        <v>45407</v>
      </c>
      <c r="AF12" s="1116">
        <v>45087</v>
      </c>
      <c r="AG12" s="1116">
        <v>45965</v>
      </c>
      <c r="AH12" s="518"/>
      <c r="AI12" s="30"/>
      <c r="AJ12" s="30"/>
      <c r="AK12" s="30"/>
    </row>
    <row r="13" spans="1:37" s="403" customFormat="1" ht="16.5" customHeight="1">
      <c r="A13" s="271"/>
      <c r="B13" s="412"/>
      <c r="C13" s="750" t="str">
        <f t="shared" si="4"/>
        <v>Potenziale del commercio al dettaglio***</v>
      </c>
      <c r="D13" s="750"/>
      <c r="E13" s="750"/>
      <c r="F13" s="750"/>
      <c r="G13" s="778"/>
      <c r="H13" s="2132">
        <f t="shared" si="5"/>
        <v>53584</v>
      </c>
      <c r="I13" s="2132"/>
      <c r="J13" s="2132">
        <f t="shared" si="0"/>
        <v>19809</v>
      </c>
      <c r="K13" s="2132"/>
      <c r="L13" s="778"/>
      <c r="M13" s="2132">
        <f t="shared" si="1"/>
        <v>20269</v>
      </c>
      <c r="N13" s="2132"/>
      <c r="O13" s="778"/>
      <c r="P13" s="2132">
        <f t="shared" si="2"/>
        <v>20158</v>
      </c>
      <c r="Q13" s="2132"/>
      <c r="R13" s="778"/>
      <c r="S13" s="2132">
        <f t="shared" si="3"/>
        <v>20505</v>
      </c>
      <c r="T13" s="2132"/>
      <c r="V13" s="271"/>
      <c r="W13" s="1215"/>
      <c r="X13" s="271"/>
      <c r="Y13" s="271"/>
      <c r="Z13" s="518"/>
      <c r="AA13" s="1901"/>
      <c r="AB13" s="817" t="s">
        <v>731</v>
      </c>
      <c r="AC13" s="818">
        <v>53584</v>
      </c>
      <c r="AD13" s="1116">
        <v>19809</v>
      </c>
      <c r="AE13" s="1116">
        <v>20269</v>
      </c>
      <c r="AF13" s="1116">
        <v>20158</v>
      </c>
      <c r="AG13" s="1116">
        <v>20505</v>
      </c>
      <c r="AH13" s="518"/>
      <c r="AI13" s="30"/>
      <c r="AJ13" s="30"/>
      <c r="AK13" s="30"/>
    </row>
    <row r="14" spans="1:37" s="403" customFormat="1" ht="16.5" customHeight="1">
      <c r="A14" s="271"/>
      <c r="B14" s="412"/>
      <c r="C14" s="750" t="str">
        <f t="shared" si="4"/>
        <v xml:space="preserve">         Generi alimentari, bevande e tabacchi</v>
      </c>
      <c r="D14" s="750"/>
      <c r="E14" s="750"/>
      <c r="F14" s="750"/>
      <c r="G14" s="778"/>
      <c r="H14" s="2132">
        <f t="shared" si="5"/>
        <v>23566</v>
      </c>
      <c r="I14" s="2132"/>
      <c r="J14" s="2132">
        <f t="shared" si="0"/>
        <v>8712</v>
      </c>
      <c r="K14" s="2132"/>
      <c r="L14" s="778"/>
      <c r="M14" s="2132">
        <f t="shared" si="1"/>
        <v>8866</v>
      </c>
      <c r="N14" s="2132"/>
      <c r="O14" s="778"/>
      <c r="P14" s="2132">
        <f t="shared" si="2"/>
        <v>8850</v>
      </c>
      <c r="Q14" s="2132"/>
      <c r="R14" s="778"/>
      <c r="S14" s="2132">
        <f t="shared" si="3"/>
        <v>8988</v>
      </c>
      <c r="T14" s="2132"/>
      <c r="V14" s="271"/>
      <c r="W14" s="1215"/>
      <c r="X14" s="1216"/>
      <c r="Y14" s="271"/>
      <c r="Z14" s="518"/>
      <c r="AA14" s="1901">
        <v>1</v>
      </c>
      <c r="AB14" s="817" t="s">
        <v>732</v>
      </c>
      <c r="AC14" s="818">
        <v>23566</v>
      </c>
      <c r="AD14" s="1116">
        <v>8712</v>
      </c>
      <c r="AE14" s="1116">
        <v>8866</v>
      </c>
      <c r="AF14" s="1116">
        <v>8850</v>
      </c>
      <c r="AG14" s="1116">
        <v>8988</v>
      </c>
      <c r="AH14" s="518"/>
      <c r="AI14" s="30"/>
      <c r="AJ14" s="30"/>
      <c r="AK14" s="30"/>
    </row>
    <row r="15" spans="1:37" s="403" customFormat="1" ht="16.5" customHeight="1">
      <c r="A15" s="271"/>
      <c r="B15" s="412"/>
      <c r="C15" s="776" t="str">
        <f t="shared" si="4"/>
        <v xml:space="preserve">         Abbigliamento, calzature</v>
      </c>
      <c r="D15" s="750"/>
      <c r="E15" s="750"/>
      <c r="F15" s="750"/>
      <c r="G15" s="778"/>
      <c r="H15" s="2132">
        <f t="shared" si="5"/>
        <v>6776</v>
      </c>
      <c r="I15" s="2132"/>
      <c r="J15" s="2132">
        <f t="shared" si="0"/>
        <v>2505</v>
      </c>
      <c r="K15" s="2132"/>
      <c r="L15" s="778"/>
      <c r="M15" s="2132">
        <f t="shared" si="1"/>
        <v>2587</v>
      </c>
      <c r="N15" s="2132"/>
      <c r="O15" s="778"/>
      <c r="P15" s="2132">
        <f t="shared" si="2"/>
        <v>2566</v>
      </c>
      <c r="Q15" s="2132"/>
      <c r="R15" s="778"/>
      <c r="S15" s="2132">
        <f t="shared" si="3"/>
        <v>2623</v>
      </c>
      <c r="T15" s="2132"/>
      <c r="V15" s="271"/>
      <c r="W15" s="1215"/>
      <c r="X15" s="271"/>
      <c r="Y15" s="1216"/>
      <c r="Z15" s="518"/>
      <c r="AA15" s="1901">
        <v>2</v>
      </c>
      <c r="AB15" s="817" t="s">
        <v>733</v>
      </c>
      <c r="AC15" s="818">
        <v>6776</v>
      </c>
      <c r="AD15" s="1116">
        <v>2505</v>
      </c>
      <c r="AE15" s="1116">
        <v>2587</v>
      </c>
      <c r="AF15" s="1116">
        <v>2566</v>
      </c>
      <c r="AG15" s="1116">
        <v>2623</v>
      </c>
      <c r="AH15" s="518"/>
      <c r="AI15" s="30"/>
      <c r="AJ15" s="30"/>
      <c r="AK15" s="30"/>
    </row>
    <row r="16" spans="1:37" s="403" customFormat="1" ht="16.5" customHeight="1">
      <c r="A16" s="30"/>
      <c r="B16" s="412"/>
      <c r="C16" s="776" t="str">
        <f t="shared" si="4"/>
        <v xml:space="preserve">         Salute, cura del corpo</v>
      </c>
      <c r="D16" s="750"/>
      <c r="E16" s="750"/>
      <c r="F16" s="750"/>
      <c r="G16" s="778"/>
      <c r="H16" s="2132">
        <f t="shared" si="5"/>
        <v>3492</v>
      </c>
      <c r="I16" s="2132"/>
      <c r="J16" s="2132">
        <f t="shared" si="0"/>
        <v>1291</v>
      </c>
      <c r="K16" s="2132"/>
      <c r="L16" s="778"/>
      <c r="M16" s="2132">
        <f t="shared" si="1"/>
        <v>1312</v>
      </c>
      <c r="N16" s="2132"/>
      <c r="O16" s="778"/>
      <c r="P16" s="2132">
        <f t="shared" si="2"/>
        <v>1309</v>
      </c>
      <c r="Q16" s="2132"/>
      <c r="R16" s="778"/>
      <c r="S16" s="2132">
        <f t="shared" si="3"/>
        <v>1332</v>
      </c>
      <c r="T16" s="2132"/>
      <c r="V16" s="30"/>
      <c r="W16" s="1215"/>
      <c r="X16" s="30"/>
      <c r="Y16" s="30"/>
      <c r="Z16" s="518"/>
      <c r="AA16" s="1901">
        <v>3</v>
      </c>
      <c r="AB16" s="817" t="s">
        <v>734</v>
      </c>
      <c r="AC16" s="818">
        <v>3492</v>
      </c>
      <c r="AD16" s="1116">
        <v>1291</v>
      </c>
      <c r="AE16" s="1116">
        <v>1312</v>
      </c>
      <c r="AF16" s="1116">
        <v>1309</v>
      </c>
      <c r="AG16" s="1116">
        <v>1332</v>
      </c>
      <c r="AH16" s="518"/>
      <c r="AI16" s="30"/>
      <c r="AJ16" s="30"/>
      <c r="AK16" s="30"/>
    </row>
    <row r="17" spans="1:37" s="403" customFormat="1" ht="16.5" customHeight="1">
      <c r="A17" s="30"/>
      <c r="B17" s="412"/>
      <c r="C17" s="776" t="str">
        <f t="shared" si="4"/>
        <v xml:space="preserve">         Elettrodomestici, elettronica di consumo</v>
      </c>
      <c r="D17" s="750"/>
      <c r="E17" s="750"/>
      <c r="F17" s="750"/>
      <c r="G17" s="778"/>
      <c r="H17" s="2132">
        <f t="shared" si="5"/>
        <v>3303</v>
      </c>
      <c r="I17" s="2132"/>
      <c r="J17" s="2132">
        <f t="shared" si="0"/>
        <v>1221</v>
      </c>
      <c r="K17" s="2132"/>
      <c r="L17" s="778"/>
      <c r="M17" s="2132">
        <f t="shared" si="1"/>
        <v>1264</v>
      </c>
      <c r="N17" s="2132"/>
      <c r="O17" s="778"/>
      <c r="P17" s="2132">
        <f t="shared" si="2"/>
        <v>1258</v>
      </c>
      <c r="Q17" s="2132"/>
      <c r="R17" s="778"/>
      <c r="S17" s="2132">
        <f t="shared" si="3"/>
        <v>1287</v>
      </c>
      <c r="T17" s="2132"/>
      <c r="V17" s="30"/>
      <c r="W17" s="1215"/>
      <c r="X17" s="30"/>
      <c r="Y17" s="30"/>
      <c r="Z17" s="518"/>
      <c r="AA17" s="1901">
        <v>4</v>
      </c>
      <c r="AB17" s="817" t="s">
        <v>735</v>
      </c>
      <c r="AC17" s="818">
        <v>3303</v>
      </c>
      <c r="AD17" s="1116">
        <v>1221</v>
      </c>
      <c r="AE17" s="1116">
        <v>1264</v>
      </c>
      <c r="AF17" s="1116">
        <v>1258</v>
      </c>
      <c r="AG17" s="1116">
        <v>1287</v>
      </c>
      <c r="AH17" s="518"/>
      <c r="AI17" s="30"/>
      <c r="AJ17" s="30"/>
      <c r="AK17" s="30"/>
    </row>
    <row r="18" spans="1:37" s="403" customFormat="1" ht="16.5" customHeight="1">
      <c r="A18" s="30"/>
      <c r="B18" s="412"/>
      <c r="C18" s="776" t="str">
        <f t="shared" si="4"/>
        <v xml:space="preserve">         Mobili, articoli d'arredamento</v>
      </c>
      <c r="D18" s="750"/>
      <c r="E18" s="750"/>
      <c r="F18" s="750"/>
      <c r="G18" s="778"/>
      <c r="H18" s="2132">
        <f t="shared" si="5"/>
        <v>3279</v>
      </c>
      <c r="I18" s="2132"/>
      <c r="J18" s="2132">
        <f t="shared" si="0"/>
        <v>1212</v>
      </c>
      <c r="K18" s="2132"/>
      <c r="L18" s="778"/>
      <c r="M18" s="2132">
        <f t="shared" si="1"/>
        <v>1250</v>
      </c>
      <c r="N18" s="2132"/>
      <c r="O18" s="778"/>
      <c r="P18" s="2132">
        <f t="shared" si="2"/>
        <v>1231</v>
      </c>
      <c r="Q18" s="2132"/>
      <c r="R18" s="778"/>
      <c r="S18" s="2132">
        <f t="shared" si="3"/>
        <v>1253</v>
      </c>
      <c r="T18" s="2132"/>
      <c r="V18" s="30"/>
      <c r="W18" s="1215"/>
      <c r="X18" s="30"/>
      <c r="Y18" s="30"/>
      <c r="Z18" s="518"/>
      <c r="AA18" s="1901">
        <v>5</v>
      </c>
      <c r="AB18" s="817" t="s">
        <v>736</v>
      </c>
      <c r="AC18" s="818">
        <v>3279</v>
      </c>
      <c r="AD18" s="1116">
        <v>1212</v>
      </c>
      <c r="AE18" s="1116">
        <v>1250</v>
      </c>
      <c r="AF18" s="1116">
        <v>1231</v>
      </c>
      <c r="AG18" s="1116">
        <v>1253</v>
      </c>
      <c r="AH18" s="518"/>
      <c r="AI18" s="30"/>
      <c r="AJ18" s="30"/>
      <c r="AK18" s="30"/>
    </row>
    <row r="19" spans="1:37" s="403" customFormat="1" ht="16.5" customHeight="1">
      <c r="A19" s="30"/>
      <c r="B19" s="412"/>
      <c r="C19" s="776" t="str">
        <f t="shared" si="4"/>
        <v xml:space="preserve">         Articoli per il fai-da-te/giardinaggio, animali</v>
      </c>
      <c r="D19" s="750"/>
      <c r="E19" s="750"/>
      <c r="F19" s="750"/>
      <c r="G19" s="778"/>
      <c r="H19" s="2132">
        <f t="shared" si="5"/>
        <v>2592</v>
      </c>
      <c r="I19" s="2132"/>
      <c r="J19" s="2132">
        <f t="shared" si="0"/>
        <v>958</v>
      </c>
      <c r="K19" s="2132"/>
      <c r="L19" s="778"/>
      <c r="M19" s="2132">
        <f t="shared" si="1"/>
        <v>980</v>
      </c>
      <c r="N19" s="2132"/>
      <c r="O19" s="778"/>
      <c r="P19" s="2132">
        <f t="shared" si="2"/>
        <v>977</v>
      </c>
      <c r="Q19" s="2132"/>
      <c r="R19" s="778"/>
      <c r="S19" s="2132">
        <f t="shared" si="3"/>
        <v>998</v>
      </c>
      <c r="T19" s="2132"/>
      <c r="V19" s="30"/>
      <c r="W19" s="948"/>
      <c r="X19" s="30"/>
      <c r="Y19" s="30"/>
      <c r="Z19" s="518"/>
      <c r="AA19" s="1901">
        <v>6</v>
      </c>
      <c r="AB19" s="817" t="s">
        <v>737</v>
      </c>
      <c r="AC19" s="818">
        <v>2592</v>
      </c>
      <c r="AD19" s="1116">
        <v>958</v>
      </c>
      <c r="AE19" s="1116">
        <v>980</v>
      </c>
      <c r="AF19" s="1116">
        <v>977</v>
      </c>
      <c r="AG19" s="1116">
        <v>998</v>
      </c>
      <c r="AH19" s="518"/>
      <c r="AI19" s="30"/>
      <c r="AJ19" s="30"/>
      <c r="AK19" s="30"/>
    </row>
    <row r="20" spans="1:37" s="403" customFormat="1" ht="16.5" customHeight="1">
      <c r="A20" s="30"/>
      <c r="B20" s="412"/>
      <c r="C20" s="776" t="str">
        <f t="shared" si="4"/>
        <v xml:space="preserve">         Libri, giocattoli, articoli di cancelleria</v>
      </c>
      <c r="D20" s="750"/>
      <c r="E20" s="750"/>
      <c r="F20" s="750"/>
      <c r="G20" s="778"/>
      <c r="H20" s="2132">
        <f t="shared" si="5"/>
        <v>1496</v>
      </c>
      <c r="I20" s="2132"/>
      <c r="J20" s="2132">
        <f t="shared" si="0"/>
        <v>553</v>
      </c>
      <c r="K20" s="2132"/>
      <c r="L20" s="778"/>
      <c r="M20" s="2132">
        <f t="shared" si="1"/>
        <v>571</v>
      </c>
      <c r="N20" s="2132"/>
      <c r="O20" s="778"/>
      <c r="P20" s="2132">
        <f t="shared" si="2"/>
        <v>566</v>
      </c>
      <c r="Q20" s="2132"/>
      <c r="R20" s="778"/>
      <c r="S20" s="2132">
        <f t="shared" si="3"/>
        <v>576</v>
      </c>
      <c r="T20" s="2132"/>
      <c r="V20" s="30"/>
      <c r="W20" s="948"/>
      <c r="X20" s="30"/>
      <c r="Y20" s="30"/>
      <c r="Z20" s="518"/>
      <c r="AA20" s="1901">
        <v>7</v>
      </c>
      <c r="AB20" s="817" t="s">
        <v>738</v>
      </c>
      <c r="AC20" s="818">
        <v>1496</v>
      </c>
      <c r="AD20" s="1116">
        <v>553</v>
      </c>
      <c r="AE20" s="1116">
        <v>571</v>
      </c>
      <c r="AF20" s="1116">
        <v>566</v>
      </c>
      <c r="AG20" s="1116">
        <v>576</v>
      </c>
      <c r="AH20" s="518"/>
      <c r="AI20" s="30"/>
      <c r="AJ20" s="30"/>
      <c r="AK20" s="30"/>
    </row>
    <row r="21" spans="1:37" s="403" customFormat="1" ht="16.5" customHeight="1">
      <c r="A21" s="30"/>
      <c r="B21" s="412"/>
      <c r="C21" s="776" t="str">
        <f t="shared" si="4"/>
        <v xml:space="preserve">         Sport, tempo libero</v>
      </c>
      <c r="D21" s="750"/>
      <c r="E21" s="750"/>
      <c r="F21" s="750"/>
      <c r="G21" s="778"/>
      <c r="H21" s="2132">
        <f t="shared" si="5"/>
        <v>1460</v>
      </c>
      <c r="I21" s="2132"/>
      <c r="J21" s="2132">
        <f t="shared" si="0"/>
        <v>540</v>
      </c>
      <c r="K21" s="2132"/>
      <c r="L21" s="778"/>
      <c r="M21" s="2132">
        <f t="shared" si="1"/>
        <v>554</v>
      </c>
      <c r="N21" s="2132"/>
      <c r="O21" s="778"/>
      <c r="P21" s="2132">
        <f t="shared" si="2"/>
        <v>538</v>
      </c>
      <c r="Q21" s="2132"/>
      <c r="R21" s="778"/>
      <c r="S21" s="2132">
        <f t="shared" si="3"/>
        <v>546</v>
      </c>
      <c r="T21" s="2132"/>
      <c r="V21" s="30"/>
      <c r="W21" s="948"/>
      <c r="X21" s="30"/>
      <c r="Y21" s="30"/>
      <c r="Z21" s="518"/>
      <c r="AA21" s="1901">
        <v>8</v>
      </c>
      <c r="AB21" s="817" t="s">
        <v>739</v>
      </c>
      <c r="AC21" s="818">
        <v>1460</v>
      </c>
      <c r="AD21" s="1116">
        <v>540</v>
      </c>
      <c r="AE21" s="1116">
        <v>554</v>
      </c>
      <c r="AF21" s="1116">
        <v>538</v>
      </c>
      <c r="AG21" s="1116">
        <v>546</v>
      </c>
      <c r="AH21" s="518"/>
      <c r="AI21" s="30"/>
      <c r="AJ21" s="30"/>
      <c r="AK21" s="30"/>
    </row>
    <row r="22" spans="1:37" s="403" customFormat="1" ht="16.5" customHeight="1">
      <c r="A22" s="30"/>
      <c r="B22" s="412"/>
      <c r="C22" s="776" t="str">
        <f t="shared" si="4"/>
        <v xml:space="preserve">         Ottico, foto</v>
      </c>
      <c r="D22" s="750"/>
      <c r="E22" s="750"/>
      <c r="F22" s="750"/>
      <c r="G22" s="778"/>
      <c r="H22" s="2132">
        <f t="shared" si="5"/>
        <v>834</v>
      </c>
      <c r="I22" s="2132"/>
      <c r="J22" s="2132">
        <f t="shared" si="0"/>
        <v>308</v>
      </c>
      <c r="K22" s="2132"/>
      <c r="L22" s="778"/>
      <c r="M22" s="2132">
        <f t="shared" si="1"/>
        <v>320</v>
      </c>
      <c r="N22" s="2132"/>
      <c r="O22" s="778"/>
      <c r="P22" s="2132">
        <f t="shared" si="2"/>
        <v>317</v>
      </c>
      <c r="Q22" s="2132"/>
      <c r="R22" s="778"/>
      <c r="S22" s="2132">
        <f t="shared" si="3"/>
        <v>324</v>
      </c>
      <c r="T22" s="2132"/>
      <c r="V22" s="30"/>
      <c r="W22" s="948"/>
      <c r="X22" s="30"/>
      <c r="Y22" s="30"/>
      <c r="Z22" s="518"/>
      <c r="AA22" s="1901">
        <v>9</v>
      </c>
      <c r="AB22" s="817" t="s">
        <v>740</v>
      </c>
      <c r="AC22" s="818">
        <v>834</v>
      </c>
      <c r="AD22" s="1116">
        <v>308</v>
      </c>
      <c r="AE22" s="1116">
        <v>320</v>
      </c>
      <c r="AF22" s="1116">
        <v>317</v>
      </c>
      <c r="AG22" s="1116">
        <v>324</v>
      </c>
      <c r="AH22" s="518"/>
      <c r="AI22" s="30"/>
      <c r="AJ22" s="30"/>
      <c r="AK22" s="30"/>
    </row>
    <row r="23" spans="1:37" s="403" customFormat="1" ht="16.5" customHeight="1">
      <c r="A23" s="30"/>
      <c r="B23" s="412"/>
      <c r="C23" s="776" t="str">
        <f t="shared" si="4"/>
        <v xml:space="preserve">         Orologi, gioielli</v>
      </c>
      <c r="D23" s="750"/>
      <c r="E23" s="750"/>
      <c r="F23" s="750"/>
      <c r="G23" s="778"/>
      <c r="H23" s="2132">
        <f t="shared" si="5"/>
        <v>726</v>
      </c>
      <c r="I23" s="2132"/>
      <c r="J23" s="2132">
        <f t="shared" si="0"/>
        <v>268</v>
      </c>
      <c r="K23" s="2132"/>
      <c r="L23" s="778"/>
      <c r="M23" s="2132">
        <f t="shared" si="1"/>
        <v>274</v>
      </c>
      <c r="N23" s="2132"/>
      <c r="O23" s="778"/>
      <c r="P23" s="2132">
        <f t="shared" si="2"/>
        <v>268</v>
      </c>
      <c r="Q23" s="2132"/>
      <c r="R23" s="778"/>
      <c r="S23" s="2132">
        <f t="shared" si="3"/>
        <v>270</v>
      </c>
      <c r="T23" s="2132"/>
      <c r="V23" s="30"/>
      <c r="W23" s="948"/>
      <c r="X23" s="30"/>
      <c r="Y23" s="30"/>
      <c r="Z23" s="518"/>
      <c r="AA23" s="1901">
        <v>10</v>
      </c>
      <c r="AB23" s="817" t="s">
        <v>741</v>
      </c>
      <c r="AC23" s="818">
        <v>726</v>
      </c>
      <c r="AD23" s="1116">
        <v>268</v>
      </c>
      <c r="AE23" s="1116">
        <v>274</v>
      </c>
      <c r="AF23" s="1116">
        <v>268</v>
      </c>
      <c r="AG23" s="1116">
        <v>270</v>
      </c>
      <c r="AH23" s="518"/>
      <c r="AI23" s="30"/>
      <c r="AJ23" s="30"/>
      <c r="AK23" s="30"/>
    </row>
    <row r="24" spans="1:37" s="403" customFormat="1" ht="16.5" customHeight="1">
      <c r="A24" s="30"/>
      <c r="B24" s="412"/>
      <c r="C24" s="776" t="str">
        <f t="shared" si="4"/>
        <v xml:space="preserve">         Altro (commercio al dettaglio)</v>
      </c>
      <c r="D24" s="750"/>
      <c r="E24" s="750"/>
      <c r="F24" s="750"/>
      <c r="G24" s="778"/>
      <c r="H24" s="2132">
        <f t="shared" si="5"/>
        <v>6058</v>
      </c>
      <c r="I24" s="2132"/>
      <c r="J24" s="2132">
        <f t="shared" si="0"/>
        <v>2240</v>
      </c>
      <c r="K24" s="2132"/>
      <c r="L24" s="778"/>
      <c r="M24" s="2132">
        <f t="shared" si="1"/>
        <v>2290</v>
      </c>
      <c r="N24" s="2132"/>
      <c r="O24" s="778"/>
      <c r="P24" s="2132">
        <f t="shared" si="2"/>
        <v>2277</v>
      </c>
      <c r="Q24" s="2132"/>
      <c r="R24" s="778"/>
      <c r="S24" s="2132">
        <f t="shared" si="3"/>
        <v>2307</v>
      </c>
      <c r="T24" s="2132"/>
      <c r="V24" s="30"/>
      <c r="W24" s="948"/>
      <c r="X24" s="30"/>
      <c r="Y24" s="30"/>
      <c r="Z24" s="518"/>
      <c r="AA24" s="1901">
        <v>12</v>
      </c>
      <c r="AB24" s="817" t="s">
        <v>742</v>
      </c>
      <c r="AC24" s="818">
        <v>6058</v>
      </c>
      <c r="AD24" s="1116">
        <v>2240</v>
      </c>
      <c r="AE24" s="1116">
        <v>2290</v>
      </c>
      <c r="AF24" s="1116">
        <v>2277</v>
      </c>
      <c r="AG24" s="1116">
        <v>2307</v>
      </c>
      <c r="AH24" s="518"/>
      <c r="AI24" s="30"/>
      <c r="AJ24" s="30"/>
      <c r="AK24" s="30"/>
    </row>
    <row r="25" spans="1:37" s="403" customFormat="1" ht="4.5" customHeight="1">
      <c r="A25" s="30"/>
      <c r="B25" s="412"/>
      <c r="C25" s="790"/>
      <c r="D25" s="824"/>
      <c r="E25" s="824"/>
      <c r="F25" s="1897"/>
      <c r="G25" s="1898"/>
      <c r="H25" s="2287"/>
      <c r="I25" s="2288"/>
      <c r="J25" s="2287"/>
      <c r="K25" s="2289"/>
      <c r="L25" s="1899"/>
      <c r="M25" s="2287"/>
      <c r="N25" s="2289"/>
      <c r="O25" s="1900"/>
      <c r="P25" s="2287"/>
      <c r="Q25" s="2289"/>
      <c r="R25" s="1899"/>
      <c r="S25" s="2287"/>
      <c r="T25" s="2289"/>
      <c r="V25" s="30"/>
      <c r="W25" s="948"/>
      <c r="X25" s="30"/>
      <c r="Y25" s="30"/>
      <c r="Z25" s="518"/>
      <c r="AA25" s="518"/>
      <c r="AB25" s="518"/>
      <c r="AC25" s="1045"/>
      <c r="AD25" s="1045"/>
      <c r="AE25" s="1045"/>
      <c r="AF25" s="1045"/>
      <c r="AG25" s="1045"/>
      <c r="AH25" s="518"/>
      <c r="AI25" s="30"/>
      <c r="AJ25" s="30"/>
      <c r="AK25" s="30"/>
    </row>
    <row r="26" spans="1:37" s="757" customFormat="1" ht="9.95" customHeight="1">
      <c r="A26" s="754"/>
      <c r="B26" s="946"/>
      <c r="C26" s="756" t="str">
        <f t="shared" si="6" ref="C26:C27">AB26</f>
        <v xml:space="preserve">* Potenziale delle economie domestiche domiciliate; ** Reddito lordo detratte le spese obbligatorie (transfer) , altre assicurazioni, tasse, trasferimenti, abitazione, energia, risparmio. </v>
      </c>
      <c r="D26" s="756"/>
      <c r="E26" s="756"/>
      <c r="F26" s="756"/>
      <c r="G26" s="951"/>
      <c r="H26" s="758"/>
      <c r="I26" s="758"/>
      <c r="J26" s="758"/>
      <c r="K26" s="758"/>
      <c r="L26" s="951"/>
      <c r="M26" s="758"/>
      <c r="N26" s="758"/>
      <c r="O26" s="951"/>
      <c r="P26" s="758"/>
      <c r="Q26" s="758"/>
      <c r="R26" s="951"/>
      <c r="S26" s="758"/>
      <c r="T26" s="758"/>
      <c r="V26" s="754"/>
      <c r="W26" s="952"/>
      <c r="X26" s="754"/>
      <c r="Y26" s="754"/>
      <c r="Z26" s="760"/>
      <c r="AA26" s="760"/>
      <c r="AB26" s="760" t="s">
        <v>743</v>
      </c>
      <c r="AC26" s="760"/>
      <c r="AD26" s="760"/>
      <c r="AE26" s="760"/>
      <c r="AF26" s="760"/>
      <c r="AG26" s="760"/>
      <c r="AH26" s="760"/>
      <c r="AI26" s="754"/>
      <c r="AJ26" s="754"/>
      <c r="AK26" s="754"/>
    </row>
    <row r="27" spans="1:37" s="757" customFormat="1" ht="9.95" customHeight="1">
      <c r="A27" s="754"/>
      <c r="B27" s="946"/>
      <c r="C27" s="756" t="str">
        <f t="shared" si="6"/>
        <v>*** Potenziale di consumo detratte le spese non rilevanti per il commercio al dettaglio.</v>
      </c>
      <c r="D27" s="756"/>
      <c r="E27" s="756"/>
      <c r="F27" s="756"/>
      <c r="G27" s="951"/>
      <c r="H27" s="758"/>
      <c r="I27" s="758"/>
      <c r="J27" s="758"/>
      <c r="K27" s="758"/>
      <c r="L27" s="951"/>
      <c r="M27" s="758"/>
      <c r="N27" s="758"/>
      <c r="O27" s="951"/>
      <c r="P27" s="758"/>
      <c r="Q27" s="758"/>
      <c r="R27" s="951"/>
      <c r="S27" s="758"/>
      <c r="T27" s="758"/>
      <c r="V27" s="754"/>
      <c r="W27" s="952"/>
      <c r="X27" s="754"/>
      <c r="Y27" s="754"/>
      <c r="Z27" s="760"/>
      <c r="AA27" s="760"/>
      <c r="AB27" s="760" t="s">
        <v>321</v>
      </c>
      <c r="AC27" s="760"/>
      <c r="AD27" s="760"/>
      <c r="AE27" s="760"/>
      <c r="AF27" s="760"/>
      <c r="AG27" s="760"/>
      <c r="AH27" s="760"/>
      <c r="AI27" s="754"/>
      <c r="AJ27" s="754"/>
      <c r="AK27" s="754"/>
    </row>
    <row r="28" spans="1:37" s="757" customFormat="1" ht="9.95" customHeight="1">
      <c r="A28" s="754"/>
      <c r="B28" s="946"/>
      <c r="C28" s="2177" t="str">
        <f>AB28</f>
        <v>**** La determinazione del bacino d'utenza è stata effettuata da Fahrländer Partner (modello Huff) considerando distanze di percorrenza e situazione competitiva (concorrenza). Il bacino d'utenza è stato calcolato separatamente per ogni gruppo di merci.  Vengono prese in considerazione solo economie domestiche della Svizzera.</v>
      </c>
      <c r="D28" s="2177"/>
      <c r="E28" s="2177"/>
      <c r="F28" s="2177"/>
      <c r="G28" s="2177"/>
      <c r="H28" s="2177"/>
      <c r="I28" s="2177"/>
      <c r="J28" s="2177"/>
      <c r="K28" s="2177"/>
      <c r="L28" s="2177"/>
      <c r="M28" s="2177"/>
      <c r="N28" s="2177"/>
      <c r="O28" s="2177"/>
      <c r="P28" s="2177"/>
      <c r="Q28" s="2177"/>
      <c r="R28" s="2177"/>
      <c r="S28" s="2177"/>
      <c r="T28" s="2177"/>
      <c r="V28" s="754"/>
      <c r="W28" s="952"/>
      <c r="X28" s="754"/>
      <c r="Y28" s="754"/>
      <c r="Z28" s="760"/>
      <c r="AA28" s="760"/>
      <c r="AB28" s="2283" t="s">
        <v>744</v>
      </c>
      <c r="AC28" s="2283"/>
      <c r="AD28" s="2283"/>
      <c r="AE28" s="2283"/>
      <c r="AF28" s="2283"/>
      <c r="AG28" s="2283"/>
      <c r="AH28" s="760"/>
      <c r="AI28" s="754"/>
      <c r="AJ28" s="754"/>
      <c r="AK28" s="754"/>
    </row>
    <row r="29" spans="1:37" s="757" customFormat="1" ht="9.95" customHeight="1">
      <c r="A29" s="754"/>
      <c r="B29" s="946"/>
      <c r="C29" s="2177"/>
      <c r="D29" s="2177"/>
      <c r="E29" s="2177"/>
      <c r="F29" s="2177"/>
      <c r="G29" s="2177"/>
      <c r="H29" s="2177"/>
      <c r="I29" s="2177"/>
      <c r="J29" s="2177"/>
      <c r="K29" s="2177"/>
      <c r="L29" s="2177"/>
      <c r="M29" s="2177"/>
      <c r="N29" s="2177"/>
      <c r="O29" s="2177"/>
      <c r="P29" s="2177"/>
      <c r="Q29" s="2177"/>
      <c r="R29" s="2177"/>
      <c r="S29" s="2177"/>
      <c r="T29" s="2177"/>
      <c r="V29" s="754"/>
      <c r="W29" s="952"/>
      <c r="X29" s="754"/>
      <c r="Y29" s="754"/>
      <c r="Z29" s="760"/>
      <c r="AA29" s="760"/>
      <c r="AB29" s="2283"/>
      <c r="AC29" s="2283"/>
      <c r="AD29" s="2283"/>
      <c r="AE29" s="2283"/>
      <c r="AF29" s="2283"/>
      <c r="AG29" s="2283"/>
      <c r="AH29" s="760"/>
      <c r="AI29" s="754"/>
      <c r="AJ29" s="754"/>
      <c r="AK29" s="754"/>
    </row>
    <row r="30" spans="1:37" s="757" customFormat="1" ht="9.95" customHeight="1">
      <c r="A30" s="754"/>
      <c r="B30" s="946"/>
      <c r="C30" s="756" t="str">
        <f t="shared" si="7" ref="C30">AB30</f>
        <v>Fonte: Modello del commercio al dettaglio 2023 Fahrländer Partner.</v>
      </c>
      <c r="D30" s="756"/>
      <c r="E30" s="756"/>
      <c r="F30" s="756"/>
      <c r="G30" s="951"/>
      <c r="H30" s="758"/>
      <c r="I30" s="758"/>
      <c r="J30" s="758"/>
      <c r="K30" s="758"/>
      <c r="L30" s="951"/>
      <c r="M30" s="758"/>
      <c r="N30" s="758"/>
      <c r="O30" s="951"/>
      <c r="P30" s="758"/>
      <c r="Q30" s="758"/>
      <c r="R30" s="951"/>
      <c r="S30" s="758"/>
      <c r="T30" s="758"/>
      <c r="V30" s="754"/>
      <c r="W30" s="952"/>
      <c r="X30" s="754"/>
      <c r="Y30" s="754"/>
      <c r="Z30" s="760"/>
      <c r="AA30" s="760"/>
      <c r="AB30" s="760" t="s">
        <v>322</v>
      </c>
      <c r="AC30" s="760"/>
      <c r="AD30" s="760"/>
      <c r="AE30" s="760"/>
      <c r="AF30" s="760"/>
      <c r="AG30" s="760"/>
      <c r="AH30" s="760"/>
      <c r="AI30" s="754"/>
      <c r="AJ30" s="754"/>
      <c r="AK30" s="754"/>
    </row>
    <row r="31" spans="1:37" s="757" customFormat="1" ht="29.1" customHeight="1">
      <c r="A31" s="754"/>
      <c r="B31" s="946"/>
      <c r="C31" s="756"/>
      <c r="D31" s="756"/>
      <c r="E31" s="756"/>
      <c r="F31" s="756"/>
      <c r="G31" s="951"/>
      <c r="H31" s="758"/>
      <c r="I31" s="758"/>
      <c r="J31" s="758"/>
      <c r="K31" s="758"/>
      <c r="L31" s="951"/>
      <c r="M31" s="758"/>
      <c r="N31" s="758"/>
      <c r="O31" s="951"/>
      <c r="P31" s="758"/>
      <c r="Q31" s="758"/>
      <c r="R31" s="951"/>
      <c r="S31" s="758"/>
      <c r="T31" s="758"/>
      <c r="V31" s="754"/>
      <c r="W31" s="952"/>
      <c r="X31" s="754"/>
      <c r="Y31" s="754"/>
      <c r="Z31" s="760"/>
      <c r="AA31" s="760"/>
      <c r="AB31" s="760"/>
      <c r="AC31" s="760"/>
      <c r="AD31" s="760"/>
      <c r="AE31" s="760"/>
      <c r="AF31" s="760"/>
      <c r="AG31" s="760"/>
      <c r="AH31" s="760"/>
      <c r="AI31" s="754"/>
      <c r="AJ31" s="754"/>
      <c r="AK31" s="754"/>
    </row>
    <row r="32" spans="1:45" ht="16.5" customHeight="1">
      <c r="A32" s="56"/>
      <c r="B32" s="409"/>
      <c r="C32" s="2282" t="str">
        <f>AB32</f>
        <v>Potenziale commercio al dettaglio (2020) in base all'offerta di commercio al dettaglio e al bacino d'utenza*: Città di Biasca</v>
      </c>
      <c r="D32" s="2282"/>
      <c r="E32" s="2282"/>
      <c r="F32" s="2282"/>
      <c r="G32" s="2282"/>
      <c r="H32" s="2282"/>
      <c r="I32" s="2282"/>
      <c r="J32" s="2282"/>
      <c r="K32" s="2282"/>
      <c r="L32" s="2282"/>
      <c r="M32" s="2282"/>
      <c r="N32" s="2282"/>
      <c r="O32" s="2282"/>
      <c r="P32" s="2282"/>
      <c r="Q32" s="2282"/>
      <c r="R32" s="2282"/>
      <c r="S32" s="2282"/>
      <c r="T32" s="2282"/>
      <c r="V32" s="56"/>
      <c r="W32" s="1215"/>
      <c r="X32" s="56"/>
      <c r="Y32" s="56"/>
      <c r="Z32" s="506"/>
      <c r="AA32" s="506"/>
      <c r="AB32" s="765" t="s">
        <v>745</v>
      </c>
      <c r="AC32" s="508"/>
      <c r="AD32" s="508"/>
      <c r="AE32" s="508"/>
      <c r="AF32" s="508"/>
      <c r="AG32" s="508"/>
      <c r="AH32" s="508"/>
      <c r="AI32" s="11"/>
      <c r="AJ32" s="11"/>
      <c r="AK32" s="11"/>
      <c r="AL32" s="39"/>
      <c r="AM32" s="39"/>
      <c r="AN32" s="39"/>
      <c r="AO32" s="39"/>
      <c r="AP32" s="39"/>
      <c r="AQ32" s="39"/>
      <c r="AR32" s="39"/>
      <c r="AS32" s="39"/>
    </row>
    <row r="33" spans="1:45" ht="16.5" customHeight="1">
      <c r="A33" s="56"/>
      <c r="B33" s="409"/>
      <c r="C33" s="2282"/>
      <c r="D33" s="2282"/>
      <c r="E33" s="2282"/>
      <c r="F33" s="2282"/>
      <c r="G33" s="2282"/>
      <c r="H33" s="2282"/>
      <c r="I33" s="2282"/>
      <c r="J33" s="2282"/>
      <c r="K33" s="2282"/>
      <c r="L33" s="2282"/>
      <c r="M33" s="2282"/>
      <c r="N33" s="2282"/>
      <c r="O33" s="2282"/>
      <c r="P33" s="2282"/>
      <c r="Q33" s="2282"/>
      <c r="R33" s="2282"/>
      <c r="S33" s="2282"/>
      <c r="T33" s="2282"/>
      <c r="V33" s="56"/>
      <c r="W33" s="1215"/>
      <c r="X33" s="56"/>
      <c r="Y33" s="56"/>
      <c r="Z33" s="506"/>
      <c r="AA33" s="506"/>
      <c r="AB33" s="765"/>
      <c r="AC33" s="508"/>
      <c r="AD33" s="508"/>
      <c r="AE33" s="508"/>
      <c r="AF33" s="508"/>
      <c r="AG33" s="508"/>
      <c r="AH33" s="508"/>
      <c r="AI33" s="11"/>
      <c r="AJ33" s="11"/>
      <c r="AK33" s="11"/>
      <c r="AL33" s="39"/>
      <c r="AM33" s="39"/>
      <c r="AN33" s="39"/>
      <c r="AO33" s="39"/>
      <c r="AP33" s="39"/>
      <c r="AQ33" s="39"/>
      <c r="AR33" s="39"/>
      <c r="AS33" s="39"/>
    </row>
    <row r="34" spans="1:45" ht="9.95" customHeight="1">
      <c r="A34" s="56"/>
      <c r="B34" s="409"/>
      <c r="C34" s="748"/>
      <c r="D34" s="748"/>
      <c r="E34" s="748"/>
      <c r="F34" s="748"/>
      <c r="G34" s="748"/>
      <c r="H34" s="748"/>
      <c r="I34" s="748"/>
      <c r="J34" s="748"/>
      <c r="K34" s="748"/>
      <c r="L34" s="748"/>
      <c r="M34" s="748"/>
      <c r="N34" s="748"/>
      <c r="O34" s="748"/>
      <c r="P34" s="748"/>
      <c r="Q34" s="748"/>
      <c r="R34" s="748"/>
      <c r="S34" s="748"/>
      <c r="T34" s="748"/>
      <c r="V34" s="56"/>
      <c r="W34" s="1215"/>
      <c r="X34" s="56"/>
      <c r="Y34" s="56"/>
      <c r="Z34" s="506"/>
      <c r="AA34" s="506"/>
      <c r="AB34" s="510"/>
      <c r="AC34" s="508"/>
      <c r="AD34" s="508"/>
      <c r="AE34" s="508"/>
      <c r="AF34" s="508"/>
      <c r="AG34" s="508"/>
      <c r="AH34" s="508"/>
      <c r="AI34" s="11"/>
      <c r="AJ34" s="11"/>
      <c r="AK34" s="11"/>
      <c r="AL34" s="39"/>
      <c r="AM34" s="39"/>
      <c r="AN34" s="39"/>
      <c r="AO34" s="39"/>
      <c r="AP34" s="39"/>
      <c r="AQ34" s="39"/>
      <c r="AR34" s="39"/>
      <c r="AS34" s="39"/>
    </row>
    <row r="35" spans="1:37" s="403" customFormat="1" ht="16.5" customHeight="1">
      <c r="A35" s="271"/>
      <c r="B35" s="412"/>
      <c r="C35" s="751"/>
      <c r="D35" s="751"/>
      <c r="E35" s="751"/>
      <c r="F35" s="751"/>
      <c r="G35" s="775"/>
      <c r="H35" s="2149"/>
      <c r="I35" s="2149"/>
      <c r="J35" s="2149"/>
      <c r="K35" s="2149"/>
      <c r="L35" s="775"/>
      <c r="M35" s="2149" t="str">
        <f t="shared" si="8" ref="M35:M47">AE35</f>
        <v>in 1'000 CHF</v>
      </c>
      <c r="N35" s="2149"/>
      <c r="O35" s="775"/>
      <c r="P35" s="2149" t="str">
        <f t="shared" si="9" ref="P35:P47">AF35</f>
        <v>p. eco. dom.</v>
      </c>
      <c r="Q35" s="2149"/>
      <c r="R35" s="775"/>
      <c r="S35" s="2149" t="str">
        <f t="shared" si="10" ref="S35:S47">AG35</f>
        <v>ETP</v>
      </c>
      <c r="T35" s="2149"/>
      <c r="V35" s="271"/>
      <c r="W35" s="1215"/>
      <c r="X35" s="271"/>
      <c r="Y35" s="271"/>
      <c r="Z35" s="518"/>
      <c r="AA35" s="518"/>
      <c r="AB35" s="518"/>
      <c r="AC35" s="816"/>
      <c r="AD35" s="816"/>
      <c r="AE35" s="816" t="s">
        <v>265</v>
      </c>
      <c r="AF35" s="816" t="s">
        <v>324</v>
      </c>
      <c r="AG35" s="520" t="s">
        <v>205</v>
      </c>
      <c r="AH35" s="518"/>
      <c r="AI35" s="30"/>
      <c r="AJ35" s="30"/>
      <c r="AK35" s="30"/>
    </row>
    <row r="36" spans="1:37" s="403" customFormat="1" ht="16.5" customHeight="1">
      <c r="A36" s="271"/>
      <c r="B36" s="412"/>
      <c r="C36" s="750" t="str">
        <f t="shared" si="11" ref="C36:C51">AB36</f>
        <v>Potenziale del commercio al dettaglio**</v>
      </c>
      <c r="D36" s="750"/>
      <c r="E36" s="750"/>
      <c r="F36" s="750"/>
      <c r="G36" s="778"/>
      <c r="H36" s="2132"/>
      <c r="I36" s="2132"/>
      <c r="J36" s="2132"/>
      <c r="K36" s="2132"/>
      <c r="L36" s="778"/>
      <c r="M36" s="2132">
        <f t="shared" si="8"/>
        <v>79238</v>
      </c>
      <c r="N36" s="2132"/>
      <c r="O36" s="778"/>
      <c r="P36" s="2132">
        <f t="shared" si="9"/>
        <v>28047</v>
      </c>
      <c r="Q36" s="2132"/>
      <c r="R36" s="778"/>
      <c r="S36" s="2132">
        <f t="shared" si="10"/>
        <v>224</v>
      </c>
      <c r="T36" s="2132"/>
      <c r="V36" s="271"/>
      <c r="W36" s="1215"/>
      <c r="X36" s="271"/>
      <c r="Y36" s="271"/>
      <c r="Z36" s="518"/>
      <c r="AA36" s="1901"/>
      <c r="AB36" s="1546" t="s">
        <v>746</v>
      </c>
      <c r="AC36" s="2023"/>
      <c r="AD36" s="2024"/>
      <c r="AE36" s="1116">
        <v>79238</v>
      </c>
      <c r="AF36" s="1116">
        <v>28047</v>
      </c>
      <c r="AG36" s="1116">
        <v>224</v>
      </c>
      <c r="AH36" s="518"/>
      <c r="AI36" s="30"/>
      <c r="AJ36" s="30"/>
      <c r="AK36" s="30"/>
    </row>
    <row r="37" spans="1:37" s="403" customFormat="1" ht="16.5" customHeight="1">
      <c r="A37" s="271"/>
      <c r="B37" s="412"/>
      <c r="C37" s="750" t="str">
        <f t="shared" si="11"/>
        <v xml:space="preserve">         Generi alimentari, bevande e tabacchi</v>
      </c>
      <c r="D37" s="750"/>
      <c r="E37" s="750"/>
      <c r="F37" s="750"/>
      <c r="G37" s="778"/>
      <c r="H37" s="2132"/>
      <c r="I37" s="2132"/>
      <c r="J37" s="2132"/>
      <c r="K37" s="2132"/>
      <c r="L37" s="778"/>
      <c r="M37" s="2132">
        <f t="shared" si="8"/>
        <v>42901</v>
      </c>
      <c r="N37" s="2132"/>
      <c r="O37" s="778"/>
      <c r="P37" s="2132">
        <f t="shared" si="9"/>
        <v>15185</v>
      </c>
      <c r="Q37" s="2132"/>
      <c r="R37" s="778"/>
      <c r="S37" s="2132">
        <f t="shared" si="10"/>
        <v>82</v>
      </c>
      <c r="T37" s="2132"/>
      <c r="V37" s="271"/>
      <c r="W37" s="1215"/>
      <c r="X37" s="1216"/>
      <c r="Y37" s="271"/>
      <c r="Z37" s="518"/>
      <c r="AA37" s="1901">
        <v>1</v>
      </c>
      <c r="AB37" s="1546" t="s">
        <v>732</v>
      </c>
      <c r="AC37" s="2023"/>
      <c r="AD37" s="2024"/>
      <c r="AE37" s="1116">
        <v>42901</v>
      </c>
      <c r="AF37" s="1116">
        <v>15185</v>
      </c>
      <c r="AG37" s="1116">
        <v>82</v>
      </c>
      <c r="AH37" s="518"/>
      <c r="AI37" s="30"/>
      <c r="AJ37" s="30"/>
      <c r="AK37" s="30"/>
    </row>
    <row r="38" spans="1:37" s="403" customFormat="1" ht="16.5" customHeight="1">
      <c r="A38" s="271"/>
      <c r="B38" s="412"/>
      <c r="C38" s="776" t="str">
        <f t="shared" si="11"/>
        <v xml:space="preserve">         Abbigliamento, calzature</v>
      </c>
      <c r="D38" s="750"/>
      <c r="E38" s="750"/>
      <c r="F38" s="750"/>
      <c r="G38" s="778"/>
      <c r="H38" s="2132"/>
      <c r="I38" s="2132"/>
      <c r="J38" s="2132"/>
      <c r="K38" s="2132"/>
      <c r="L38" s="778"/>
      <c r="M38" s="2132">
        <f t="shared" si="8"/>
        <v>4545</v>
      </c>
      <c r="N38" s="2132"/>
      <c r="O38" s="778"/>
      <c r="P38" s="2132">
        <f t="shared" si="9"/>
        <v>1609</v>
      </c>
      <c r="Q38" s="2132"/>
      <c r="R38" s="778"/>
      <c r="S38" s="2132">
        <f t="shared" si="10"/>
        <v>7</v>
      </c>
      <c r="T38" s="2132"/>
      <c r="V38" s="271"/>
      <c r="W38" s="1215"/>
      <c r="X38" s="271"/>
      <c r="Y38" s="1216"/>
      <c r="Z38" s="518"/>
      <c r="AA38" s="1901">
        <v>2</v>
      </c>
      <c r="AB38" s="1546" t="s">
        <v>733</v>
      </c>
      <c r="AC38" s="2023"/>
      <c r="AD38" s="2024"/>
      <c r="AE38" s="1116">
        <v>4545</v>
      </c>
      <c r="AF38" s="1116">
        <v>1609</v>
      </c>
      <c r="AG38" s="1116">
        <v>7</v>
      </c>
      <c r="AH38" s="518"/>
      <c r="AI38" s="30"/>
      <c r="AJ38" s="30"/>
      <c r="AK38" s="30"/>
    </row>
    <row r="39" spans="1:37" s="403" customFormat="1" ht="16.5" customHeight="1">
      <c r="A39" s="30"/>
      <c r="B39" s="412"/>
      <c r="C39" s="776" t="str">
        <f t="shared" si="11"/>
        <v xml:space="preserve">         Salute, cura del corpo</v>
      </c>
      <c r="D39" s="750"/>
      <c r="E39" s="750"/>
      <c r="F39" s="750"/>
      <c r="G39" s="778"/>
      <c r="H39" s="2132"/>
      <c r="I39" s="2132"/>
      <c r="J39" s="2132"/>
      <c r="K39" s="2132"/>
      <c r="L39" s="778"/>
      <c r="M39" s="2132">
        <f t="shared" si="8"/>
        <v>5975</v>
      </c>
      <c r="N39" s="2132"/>
      <c r="O39" s="778"/>
      <c r="P39" s="2132">
        <f t="shared" si="9"/>
        <v>2115</v>
      </c>
      <c r="Q39" s="2132"/>
      <c r="R39" s="778"/>
      <c r="S39" s="2132">
        <f t="shared" si="10"/>
        <v>29</v>
      </c>
      <c r="T39" s="2132"/>
      <c r="V39" s="30"/>
      <c r="W39" s="1215"/>
      <c r="X39" s="30"/>
      <c r="Y39" s="30"/>
      <c r="Z39" s="518"/>
      <c r="AA39" s="1901">
        <v>3</v>
      </c>
      <c r="AB39" s="1546" t="s">
        <v>734</v>
      </c>
      <c r="AC39" s="2023"/>
      <c r="AD39" s="2024"/>
      <c r="AE39" s="1116">
        <v>5975</v>
      </c>
      <c r="AF39" s="1116">
        <v>2115</v>
      </c>
      <c r="AG39" s="1116">
        <v>29</v>
      </c>
      <c r="AH39" s="518"/>
      <c r="AI39" s="30"/>
      <c r="AJ39" s="30"/>
      <c r="AK39" s="30"/>
    </row>
    <row r="40" spans="1:37" s="403" customFormat="1" ht="16.5" customHeight="1">
      <c r="A40" s="30"/>
      <c r="B40" s="412"/>
      <c r="C40" s="776" t="str">
        <f t="shared" si="11"/>
        <v xml:space="preserve">         Elettrodomestici, elettronica di consumo</v>
      </c>
      <c r="D40" s="750"/>
      <c r="E40" s="750"/>
      <c r="F40" s="750"/>
      <c r="G40" s="778"/>
      <c r="H40" s="2132"/>
      <c r="I40" s="2132"/>
      <c r="J40" s="2132"/>
      <c r="K40" s="2132"/>
      <c r="L40" s="778"/>
      <c r="M40" s="2132">
        <f t="shared" si="8"/>
        <v>1157</v>
      </c>
      <c r="N40" s="2132"/>
      <c r="O40" s="778"/>
      <c r="P40" s="2132">
        <f t="shared" si="9"/>
        <v>409</v>
      </c>
      <c r="Q40" s="2132"/>
      <c r="R40" s="778"/>
      <c r="S40" s="2132">
        <f t="shared" si="10"/>
        <v>9</v>
      </c>
      <c r="T40" s="2132"/>
      <c r="V40" s="30"/>
      <c r="W40" s="1215"/>
      <c r="X40" s="30"/>
      <c r="Y40" s="30"/>
      <c r="Z40" s="518"/>
      <c r="AA40" s="1901">
        <v>4</v>
      </c>
      <c r="AB40" s="1546" t="s">
        <v>735</v>
      </c>
      <c r="AC40" s="2023"/>
      <c r="AD40" s="2024"/>
      <c r="AE40" s="1116">
        <v>1157</v>
      </c>
      <c r="AF40" s="1116">
        <v>409</v>
      </c>
      <c r="AG40" s="1116">
        <v>9</v>
      </c>
      <c r="AH40" s="518"/>
      <c r="AI40" s="30"/>
      <c r="AJ40" s="30"/>
      <c r="AK40" s="30"/>
    </row>
    <row r="41" spans="1:37" s="403" customFormat="1" ht="16.5" customHeight="1">
      <c r="A41" s="30"/>
      <c r="B41" s="412"/>
      <c r="C41" s="776" t="str">
        <f t="shared" si="11"/>
        <v xml:space="preserve">         Mobili, articoli d'arredamento</v>
      </c>
      <c r="D41" s="750"/>
      <c r="E41" s="750"/>
      <c r="F41" s="750"/>
      <c r="G41" s="778"/>
      <c r="H41" s="2132"/>
      <c r="I41" s="2132"/>
      <c r="J41" s="2132"/>
      <c r="K41" s="2132"/>
      <c r="L41" s="778"/>
      <c r="M41" s="2132">
        <f t="shared" si="8"/>
        <v>707</v>
      </c>
      <c r="N41" s="2132"/>
      <c r="O41" s="778"/>
      <c r="P41" s="2132">
        <f t="shared" si="9"/>
        <v>250</v>
      </c>
      <c r="Q41" s="2132"/>
      <c r="R41" s="778"/>
      <c r="S41" s="2132">
        <f t="shared" si="10"/>
        <v>7</v>
      </c>
      <c r="T41" s="2132"/>
      <c r="V41" s="30"/>
      <c r="W41" s="1215"/>
      <c r="X41" s="30"/>
      <c r="Y41" s="30"/>
      <c r="Z41" s="518"/>
      <c r="AA41" s="1901">
        <v>5</v>
      </c>
      <c r="AB41" s="1546" t="s">
        <v>736</v>
      </c>
      <c r="AC41" s="2023"/>
      <c r="AD41" s="2024"/>
      <c r="AE41" s="1116">
        <v>707</v>
      </c>
      <c r="AF41" s="1116">
        <v>250</v>
      </c>
      <c r="AG41" s="1116">
        <v>7</v>
      </c>
      <c r="AH41" s="518"/>
      <c r="AI41" s="30"/>
      <c r="AJ41" s="30"/>
      <c r="AK41" s="30"/>
    </row>
    <row r="42" spans="1:37" s="403" customFormat="1" ht="16.5" customHeight="1">
      <c r="A42" s="30"/>
      <c r="B42" s="412"/>
      <c r="C42" s="776" t="str">
        <f t="shared" si="11"/>
        <v xml:space="preserve">         Articoli per il fai-da-te/giardinaggio, animali</v>
      </c>
      <c r="D42" s="750"/>
      <c r="E42" s="750"/>
      <c r="F42" s="750"/>
      <c r="G42" s="778"/>
      <c r="H42" s="2132"/>
      <c r="I42" s="2132"/>
      <c r="J42" s="2132"/>
      <c r="K42" s="2132"/>
      <c r="L42" s="778"/>
      <c r="M42" s="2132">
        <f t="shared" si="8"/>
        <v>5237</v>
      </c>
      <c r="N42" s="2132"/>
      <c r="O42" s="778"/>
      <c r="P42" s="2132">
        <f t="shared" si="9"/>
        <v>1854</v>
      </c>
      <c r="Q42" s="2132"/>
      <c r="R42" s="778"/>
      <c r="S42" s="2132">
        <f t="shared" si="10"/>
        <v>25</v>
      </c>
      <c r="T42" s="2132"/>
      <c r="V42" s="30"/>
      <c r="W42" s="948"/>
      <c r="X42" s="30"/>
      <c r="Y42" s="30"/>
      <c r="Z42" s="518"/>
      <c r="AA42" s="1901">
        <v>6</v>
      </c>
      <c r="AB42" s="1546" t="s">
        <v>737</v>
      </c>
      <c r="AC42" s="2023"/>
      <c r="AD42" s="2024"/>
      <c r="AE42" s="1116">
        <v>5237</v>
      </c>
      <c r="AF42" s="1116">
        <v>1854</v>
      </c>
      <c r="AG42" s="1116">
        <v>25</v>
      </c>
      <c r="AH42" s="518"/>
      <c r="AI42" s="30"/>
      <c r="AJ42" s="30"/>
      <c r="AK42" s="30"/>
    </row>
    <row r="43" spans="1:37" s="403" customFormat="1" ht="16.5" customHeight="1">
      <c r="A43" s="30"/>
      <c r="B43" s="412"/>
      <c r="C43" s="776" t="str">
        <f t="shared" si="11"/>
        <v xml:space="preserve">         Libri, giocattoli, articoli di cancelleria</v>
      </c>
      <c r="D43" s="750"/>
      <c r="E43" s="750"/>
      <c r="F43" s="750"/>
      <c r="G43" s="778"/>
      <c r="H43" s="2132"/>
      <c r="I43" s="2132"/>
      <c r="J43" s="2132"/>
      <c r="K43" s="2132"/>
      <c r="L43" s="778"/>
      <c r="M43" s="2132">
        <f t="shared" si="8"/>
        <v>2955</v>
      </c>
      <c r="N43" s="2132"/>
      <c r="O43" s="778"/>
      <c r="P43" s="2132">
        <f t="shared" si="9"/>
        <v>1046</v>
      </c>
      <c r="Q43" s="2132"/>
      <c r="R43" s="778"/>
      <c r="S43" s="2132">
        <f t="shared" si="10"/>
        <v>1</v>
      </c>
      <c r="T43" s="2132"/>
      <c r="V43" s="30"/>
      <c r="W43" s="948"/>
      <c r="X43" s="30"/>
      <c r="Y43" s="30"/>
      <c r="Z43" s="518"/>
      <c r="AA43" s="1901">
        <v>7</v>
      </c>
      <c r="AB43" s="1546" t="s">
        <v>738</v>
      </c>
      <c r="AC43" s="2023"/>
      <c r="AD43" s="2024"/>
      <c r="AE43" s="1116">
        <v>2955</v>
      </c>
      <c r="AF43" s="1116">
        <v>1046</v>
      </c>
      <c r="AG43" s="1116">
        <v>1</v>
      </c>
      <c r="AH43" s="518"/>
      <c r="AI43" s="30"/>
      <c r="AJ43" s="30"/>
      <c r="AK43" s="30"/>
    </row>
    <row r="44" spans="1:37" s="403" customFormat="1" ht="16.5" customHeight="1">
      <c r="A44" s="30"/>
      <c r="B44" s="412"/>
      <c r="C44" s="776" t="str">
        <f t="shared" si="11"/>
        <v xml:space="preserve">         Sport, tempo libero</v>
      </c>
      <c r="D44" s="750"/>
      <c r="E44" s="750"/>
      <c r="F44" s="750"/>
      <c r="G44" s="778"/>
      <c r="H44" s="2132"/>
      <c r="I44" s="2132"/>
      <c r="J44" s="2132"/>
      <c r="K44" s="2132"/>
      <c r="L44" s="778"/>
      <c r="M44" s="2132">
        <f t="shared" si="8"/>
        <v>1266</v>
      </c>
      <c r="N44" s="2132"/>
      <c r="O44" s="778"/>
      <c r="P44" s="2132">
        <f t="shared" si="9"/>
        <v>448</v>
      </c>
      <c r="Q44" s="2132"/>
      <c r="R44" s="778"/>
      <c r="S44" s="2132">
        <f t="shared" si="10"/>
        <v>9</v>
      </c>
      <c r="T44" s="2132"/>
      <c r="V44" s="30"/>
      <c r="W44" s="948"/>
      <c r="X44" s="30"/>
      <c r="Y44" s="30"/>
      <c r="Z44" s="518"/>
      <c r="AA44" s="1901">
        <v>8</v>
      </c>
      <c r="AB44" s="1546" t="s">
        <v>739</v>
      </c>
      <c r="AC44" s="2023"/>
      <c r="AD44" s="2024"/>
      <c r="AE44" s="1116">
        <v>1266</v>
      </c>
      <c r="AF44" s="1116">
        <v>448</v>
      </c>
      <c r="AG44" s="1116">
        <v>9</v>
      </c>
      <c r="AH44" s="518"/>
      <c r="AI44" s="30"/>
      <c r="AJ44" s="30"/>
      <c r="AK44" s="30"/>
    </row>
    <row r="45" spans="1:37" s="403" customFormat="1" ht="16.5" customHeight="1">
      <c r="A45" s="30"/>
      <c r="B45" s="412"/>
      <c r="C45" s="776" t="str">
        <f t="shared" si="11"/>
        <v xml:space="preserve">         Ottico, foto</v>
      </c>
      <c r="D45" s="750"/>
      <c r="E45" s="750"/>
      <c r="F45" s="750"/>
      <c r="G45" s="778"/>
      <c r="H45" s="2132"/>
      <c r="I45" s="2132"/>
      <c r="J45" s="2132"/>
      <c r="K45" s="2132"/>
      <c r="L45" s="778"/>
      <c r="M45" s="2132">
        <f t="shared" si="8"/>
        <v>1184</v>
      </c>
      <c r="N45" s="2132"/>
      <c r="O45" s="778"/>
      <c r="P45" s="2132">
        <f t="shared" si="9"/>
        <v>419</v>
      </c>
      <c r="Q45" s="2132"/>
      <c r="R45" s="778"/>
      <c r="S45" s="2132">
        <f t="shared" si="10"/>
        <v>11</v>
      </c>
      <c r="T45" s="2132"/>
      <c r="V45" s="30"/>
      <c r="W45" s="948"/>
      <c r="X45" s="30"/>
      <c r="Y45" s="30"/>
      <c r="Z45" s="518"/>
      <c r="AA45" s="1901">
        <v>9</v>
      </c>
      <c r="AB45" s="1546" t="s">
        <v>740</v>
      </c>
      <c r="AC45" s="2023"/>
      <c r="AD45" s="2024"/>
      <c r="AE45" s="1116">
        <v>1184</v>
      </c>
      <c r="AF45" s="1116">
        <v>419</v>
      </c>
      <c r="AG45" s="1116">
        <v>11</v>
      </c>
      <c r="AH45" s="518"/>
      <c r="AI45" s="30"/>
      <c r="AJ45" s="30"/>
      <c r="AK45" s="30"/>
    </row>
    <row r="46" spans="1:37" s="403" customFormat="1" ht="16.5" customHeight="1">
      <c r="A46" s="30"/>
      <c r="B46" s="412"/>
      <c r="C46" s="776" t="str">
        <f t="shared" si="11"/>
        <v xml:space="preserve">         Orologi, gioielli</v>
      </c>
      <c r="D46" s="750"/>
      <c r="E46" s="750"/>
      <c r="F46" s="750"/>
      <c r="G46" s="778"/>
      <c r="H46" s="2132"/>
      <c r="I46" s="2132"/>
      <c r="J46" s="2132"/>
      <c r="K46" s="2132"/>
      <c r="L46" s="778"/>
      <c r="M46" s="2132">
        <f t="shared" si="8"/>
        <v>669</v>
      </c>
      <c r="N46" s="2132"/>
      <c r="O46" s="778"/>
      <c r="P46" s="2132">
        <f t="shared" si="9"/>
        <v>237</v>
      </c>
      <c r="Q46" s="2132"/>
      <c r="R46" s="778"/>
      <c r="S46" s="2132">
        <f t="shared" si="10"/>
        <v>2</v>
      </c>
      <c r="T46" s="2132"/>
      <c r="V46" s="30"/>
      <c r="W46" s="948"/>
      <c r="X46" s="30"/>
      <c r="Y46" s="30"/>
      <c r="Z46" s="518"/>
      <c r="AA46" s="1901">
        <v>10</v>
      </c>
      <c r="AB46" s="1546" t="s">
        <v>741</v>
      </c>
      <c r="AC46" s="2023"/>
      <c r="AD46" s="2024"/>
      <c r="AE46" s="1116">
        <v>669</v>
      </c>
      <c r="AF46" s="1116">
        <v>237</v>
      </c>
      <c r="AG46" s="1116">
        <v>2</v>
      </c>
      <c r="AH46" s="518"/>
      <c r="AI46" s="30"/>
      <c r="AJ46" s="30"/>
      <c r="AK46" s="30"/>
    </row>
    <row r="47" spans="1:37" s="403" customFormat="1" ht="16.5" customHeight="1">
      <c r="A47" s="30"/>
      <c r="B47" s="412"/>
      <c r="C47" s="776" t="str">
        <f t="shared" si="11"/>
        <v xml:space="preserve">         Altro (commercio al dettaglio)</v>
      </c>
      <c r="D47" s="750"/>
      <c r="E47" s="750"/>
      <c r="F47" s="750"/>
      <c r="G47" s="778"/>
      <c r="H47" s="2132"/>
      <c r="I47" s="2132"/>
      <c r="J47" s="2132"/>
      <c r="K47" s="2132"/>
      <c r="L47" s="778"/>
      <c r="M47" s="2132">
        <f t="shared" si="8"/>
        <v>12641</v>
      </c>
      <c r="N47" s="2132"/>
      <c r="O47" s="778"/>
      <c r="P47" s="2132">
        <f t="shared" si="9"/>
        <v>4474</v>
      </c>
      <c r="Q47" s="2132"/>
      <c r="R47" s="778"/>
      <c r="S47" s="2132">
        <f t="shared" si="10"/>
        <v>27</v>
      </c>
      <c r="T47" s="2132"/>
      <c r="V47" s="30"/>
      <c r="W47" s="948"/>
      <c r="X47" s="30"/>
      <c r="Y47" s="30"/>
      <c r="Z47" s="518"/>
      <c r="AA47" s="1901">
        <v>12</v>
      </c>
      <c r="AB47" s="1546" t="s">
        <v>742</v>
      </c>
      <c r="AC47" s="2023"/>
      <c r="AD47" s="2024"/>
      <c r="AE47" s="1116">
        <v>12641</v>
      </c>
      <c r="AF47" s="1116">
        <v>4474</v>
      </c>
      <c r="AG47" s="1116">
        <v>27</v>
      </c>
      <c r="AH47" s="518"/>
      <c r="AI47" s="30"/>
      <c r="AJ47" s="30"/>
      <c r="AK47" s="30"/>
    </row>
    <row r="48" spans="1:37" s="403" customFormat="1" ht="4.5" customHeight="1">
      <c r="A48" s="30"/>
      <c r="B48" s="412"/>
      <c r="C48" s="790"/>
      <c r="D48" s="824"/>
      <c r="E48" s="824"/>
      <c r="F48" s="1897"/>
      <c r="G48" s="1898"/>
      <c r="H48" s="2287"/>
      <c r="I48" s="2288"/>
      <c r="J48" s="2287"/>
      <c r="K48" s="2289"/>
      <c r="L48" s="1899"/>
      <c r="M48" s="2287"/>
      <c r="N48" s="2289"/>
      <c r="O48" s="1900"/>
      <c r="P48" s="2287"/>
      <c r="Q48" s="2289"/>
      <c r="R48" s="1899"/>
      <c r="S48" s="2287"/>
      <c r="T48" s="2289"/>
      <c r="V48" s="30"/>
      <c r="W48" s="948"/>
      <c r="X48" s="30"/>
      <c r="Y48" s="30"/>
      <c r="Z48" s="518"/>
      <c r="AA48" s="518"/>
      <c r="AB48" s="518"/>
      <c r="AC48" s="1045"/>
      <c r="AD48" s="1045"/>
      <c r="AE48" s="1045"/>
      <c r="AF48" s="1045"/>
      <c r="AG48" s="1045"/>
      <c r="AH48" s="518"/>
      <c r="AI48" s="30"/>
      <c r="AJ48" s="30"/>
      <c r="AK48" s="30"/>
    </row>
    <row r="49" spans="1:37" s="757" customFormat="1" ht="9.95" customHeight="1">
      <c r="A49" s="754"/>
      <c r="B49" s="946"/>
      <c r="C49" s="756" t="str">
        <f t="shared" si="11"/>
        <v>Potenziale commercio al dettaglio (2020) in base all'offerta, al bacino d'utenza e all'offerta di commercio al dettaglio nel perimetro del bacino d'utenza.</v>
      </c>
      <c r="D49" s="756"/>
      <c r="E49" s="756"/>
      <c r="F49" s="756"/>
      <c r="G49" s="951"/>
      <c r="H49" s="758"/>
      <c r="I49" s="758"/>
      <c r="J49" s="758"/>
      <c r="K49" s="758"/>
      <c r="L49" s="951"/>
      <c r="M49" s="758"/>
      <c r="N49" s="758"/>
      <c r="O49" s="951"/>
      <c r="P49" s="758"/>
      <c r="Q49" s="758"/>
      <c r="R49" s="951"/>
      <c r="S49" s="758"/>
      <c r="T49" s="758"/>
      <c r="V49" s="754"/>
      <c r="W49" s="952"/>
      <c r="X49" s="754"/>
      <c r="Y49" s="754"/>
      <c r="Z49" s="760"/>
      <c r="AA49" s="760"/>
      <c r="AB49" s="760" t="s">
        <v>323</v>
      </c>
      <c r="AC49" s="760"/>
      <c r="AD49" s="760"/>
      <c r="AE49" s="760"/>
      <c r="AF49" s="760"/>
      <c r="AG49" s="760"/>
      <c r="AH49" s="760"/>
      <c r="AI49" s="754"/>
      <c r="AJ49" s="754"/>
      <c r="AK49" s="754"/>
    </row>
    <row r="50" spans="1:37" s="757" customFormat="1" ht="9.95" customHeight="1">
      <c r="A50" s="754"/>
      <c r="B50" s="946"/>
      <c r="C50" s="756" t="str">
        <f t="shared" si="11"/>
        <v>** Reddito lordo detratte le spese obbligatorie (transfer) , altre assicurazioni, tasse, trasferimenti, abitazione, energia, risparmio e le spese non rilevanti per il commercio al dettaglio.</v>
      </c>
      <c r="D50" s="756"/>
      <c r="E50" s="756"/>
      <c r="F50" s="756"/>
      <c r="G50" s="951"/>
      <c r="H50" s="758"/>
      <c r="I50" s="758"/>
      <c r="J50" s="758"/>
      <c r="K50" s="758"/>
      <c r="L50" s="951"/>
      <c r="M50" s="758"/>
      <c r="N50" s="758"/>
      <c r="O50" s="951"/>
      <c r="P50" s="758"/>
      <c r="Q50" s="758"/>
      <c r="R50" s="951"/>
      <c r="S50" s="758"/>
      <c r="T50" s="758"/>
      <c r="V50" s="754"/>
      <c r="W50" s="952"/>
      <c r="X50" s="754"/>
      <c r="Y50" s="754"/>
      <c r="Z50" s="760"/>
      <c r="AA50" s="760"/>
      <c r="AB50" s="760" t="s">
        <v>320</v>
      </c>
      <c r="AC50" s="760"/>
      <c r="AD50" s="760"/>
      <c r="AE50" s="760"/>
      <c r="AF50" s="760"/>
      <c r="AG50" s="760"/>
      <c r="AH50" s="760"/>
      <c r="AI50" s="754"/>
      <c r="AJ50" s="754"/>
      <c r="AK50" s="754"/>
    </row>
    <row r="51" spans="1:37" s="757" customFormat="1" ht="9.95" customHeight="1">
      <c r="A51" s="754"/>
      <c r="B51" s="946"/>
      <c r="C51" s="756" t="str">
        <f t="shared" si="11"/>
        <v>Fonte: Modello del commercio al dettaglio 2023 Fahrländer Partner.</v>
      </c>
      <c r="D51" s="756"/>
      <c r="E51" s="756"/>
      <c r="F51" s="756"/>
      <c r="G51" s="951"/>
      <c r="H51" s="758"/>
      <c r="I51" s="758"/>
      <c r="J51" s="758"/>
      <c r="K51" s="758"/>
      <c r="L51" s="951"/>
      <c r="M51" s="758"/>
      <c r="N51" s="758"/>
      <c r="O51" s="951"/>
      <c r="P51" s="758"/>
      <c r="Q51" s="758"/>
      <c r="R51" s="951"/>
      <c r="S51" s="758"/>
      <c r="T51" s="758"/>
      <c r="V51" s="754"/>
      <c r="W51" s="952"/>
      <c r="X51" s="754"/>
      <c r="Y51" s="754"/>
      <c r="Z51" s="760"/>
      <c r="AA51" s="760"/>
      <c r="AB51" s="760" t="s">
        <v>322</v>
      </c>
      <c r="AC51" s="760"/>
      <c r="AD51" s="760"/>
      <c r="AE51" s="760"/>
      <c r="AF51" s="760"/>
      <c r="AG51" s="760"/>
      <c r="AH51" s="760"/>
      <c r="AI51" s="754"/>
      <c r="AJ51" s="754"/>
      <c r="AK51" s="754"/>
    </row>
    <row r="52" spans="1:45" ht="29.1" customHeight="1">
      <c r="A52" s="11"/>
      <c r="B52" s="409"/>
      <c r="C52" s="401"/>
      <c r="D52" s="401"/>
      <c r="E52" s="401"/>
      <c r="F52" s="401"/>
      <c r="G52" s="413"/>
      <c r="H52" s="146"/>
      <c r="I52" s="146"/>
      <c r="J52" s="146"/>
      <c r="K52" s="146"/>
      <c r="L52" s="413"/>
      <c r="M52" s="146"/>
      <c r="N52" s="146"/>
      <c r="O52" s="413"/>
      <c r="P52" s="146"/>
      <c r="Q52" s="146"/>
      <c r="R52" s="413"/>
      <c r="S52" s="146"/>
      <c r="T52" s="146"/>
      <c r="V52" s="11"/>
      <c r="W52" s="178"/>
      <c r="X52" s="255"/>
      <c r="Y52" s="11"/>
      <c r="Z52" s="506"/>
      <c r="AA52" s="506"/>
      <c r="AB52" s="508"/>
      <c r="AC52" s="508"/>
      <c r="AD52" s="508"/>
      <c r="AE52" s="508"/>
      <c r="AF52" s="508"/>
      <c r="AG52" s="508"/>
      <c r="AH52" s="508"/>
      <c r="AI52" s="11"/>
      <c r="AJ52" s="11"/>
      <c r="AK52" s="11"/>
      <c r="AL52" s="39"/>
      <c r="AM52" s="39"/>
      <c r="AN52" s="39"/>
      <c r="AO52" s="39"/>
      <c r="AP52" s="39"/>
      <c r="AQ52" s="39"/>
      <c r="AR52" s="39"/>
      <c r="AS52" s="39"/>
    </row>
    <row r="53" spans="1:45" ht="16.5" customHeight="1">
      <c r="A53" s="11"/>
      <c r="B53" s="409"/>
      <c r="C53" s="763" t="str">
        <f>AB53</f>
        <v>Perspettive 2040 (potenziale di consumo/commercio al dettaglio della popolazione residente)*</v>
      </c>
      <c r="D53" s="911"/>
      <c r="E53" s="911"/>
      <c r="F53" s="911"/>
      <c r="G53" s="911"/>
      <c r="H53" s="911"/>
      <c r="I53" s="911"/>
      <c r="J53" s="911"/>
      <c r="K53" s="911"/>
      <c r="L53" s="911"/>
      <c r="M53" s="911"/>
      <c r="N53" s="911"/>
      <c r="O53" s="911"/>
      <c r="P53" s="911"/>
      <c r="Q53" s="402"/>
      <c r="R53" s="402"/>
      <c r="S53" s="402"/>
      <c r="T53" s="402"/>
      <c r="V53" s="11"/>
      <c r="W53" s="178"/>
      <c r="X53" s="56"/>
      <c r="Y53" s="256"/>
      <c r="Z53" s="506"/>
      <c r="AA53" s="506"/>
      <c r="AB53" s="765" t="s">
        <v>325</v>
      </c>
      <c r="AC53" s="508"/>
      <c r="AD53" s="508"/>
      <c r="AE53" s="508"/>
      <c r="AF53" s="508"/>
      <c r="AG53" s="508"/>
      <c r="AH53" s="508"/>
      <c r="AI53" s="11"/>
      <c r="AJ53" s="11"/>
      <c r="AK53" s="11"/>
      <c r="AL53" s="39"/>
      <c r="AM53" s="39"/>
      <c r="AN53" s="39"/>
      <c r="AO53" s="39"/>
      <c r="AP53" s="39"/>
      <c r="AQ53" s="39"/>
      <c r="AR53" s="39"/>
      <c r="AS53" s="39"/>
    </row>
    <row r="54" spans="1:45" ht="9.95" customHeight="1">
      <c r="A54" s="11"/>
      <c r="B54" s="409"/>
      <c r="C54" s="763"/>
      <c r="D54" s="911"/>
      <c r="E54" s="911"/>
      <c r="F54" s="911"/>
      <c r="G54" s="911"/>
      <c r="H54" s="911"/>
      <c r="I54" s="911"/>
      <c r="J54" s="911"/>
      <c r="K54" s="911"/>
      <c r="L54" s="911"/>
      <c r="M54" s="911"/>
      <c r="N54" s="911"/>
      <c r="O54" s="911"/>
      <c r="P54" s="911"/>
      <c r="Q54" s="402"/>
      <c r="R54" s="402"/>
      <c r="S54" s="402"/>
      <c r="T54" s="402"/>
      <c r="V54" s="11"/>
      <c r="W54" s="178"/>
      <c r="X54" s="56"/>
      <c r="Y54" s="256"/>
      <c r="Z54" s="506"/>
      <c r="AA54" s="506"/>
      <c r="AB54" s="510"/>
      <c r="AC54" s="508"/>
      <c r="AD54" s="508"/>
      <c r="AE54" s="508"/>
      <c r="AF54" s="508"/>
      <c r="AG54" s="508"/>
      <c r="AH54" s="508"/>
      <c r="AI54" s="11"/>
      <c r="AJ54" s="11"/>
      <c r="AK54" s="11"/>
      <c r="AL54" s="39"/>
      <c r="AM54" s="39"/>
      <c r="AN54" s="39"/>
      <c r="AO54" s="39"/>
      <c r="AP54" s="39"/>
      <c r="AQ54" s="39"/>
      <c r="AR54" s="39"/>
      <c r="AS54" s="39"/>
    </row>
    <row r="55" spans="1:45" ht="16.5" customHeight="1">
      <c r="A55" s="11"/>
      <c r="B55" s="409"/>
      <c r="C55" s="776"/>
      <c r="D55" s="776"/>
      <c r="E55" s="776"/>
      <c r="F55" s="776"/>
      <c r="G55" s="750"/>
      <c r="H55" s="750"/>
      <c r="I55" s="750"/>
      <c r="J55" s="750"/>
      <c r="K55" s="750"/>
      <c r="L55" s="2173" t="str">
        <f>AC55</f>
        <v>Città di Biasca</v>
      </c>
      <c r="M55" s="2173"/>
      <c r="N55" s="2173"/>
      <c r="O55" s="2173"/>
      <c r="P55" s="2173"/>
      <c r="Q55" s="2173" t="str">
        <f>AE55</f>
        <v>Bacino d'utenza</v>
      </c>
      <c r="R55" s="2173"/>
      <c r="S55" s="2173"/>
      <c r="T55" s="2173"/>
      <c r="V55" s="11"/>
      <c r="W55" s="178"/>
      <c r="X55" s="56"/>
      <c r="Y55" s="256"/>
      <c r="Z55" s="506"/>
      <c r="AA55" s="506"/>
      <c r="AB55" s="518"/>
      <c r="AC55" s="518" t="s">
        <v>511</v>
      </c>
      <c r="AD55" s="518"/>
      <c r="AE55" s="518" t="s">
        <v>274</v>
      </c>
      <c r="AF55" s="518"/>
      <c r="AG55" s="508"/>
      <c r="AH55" s="508"/>
      <c r="AI55" s="11"/>
      <c r="AJ55" s="11"/>
      <c r="AK55" s="11"/>
      <c r="AM55" s="39"/>
      <c r="AN55" s="39"/>
      <c r="AO55" s="39"/>
      <c r="AP55" s="39"/>
      <c r="AR55" s="39"/>
      <c r="AS55" s="39"/>
    </row>
    <row r="56" spans="1:45" ht="16.5" customHeight="1">
      <c r="A56" s="11"/>
      <c r="B56" s="409"/>
      <c r="C56" s="750" t="str">
        <f>AB56</f>
        <v>Sviluppo numero economie domestiche 2020 - 2040</v>
      </c>
      <c r="D56" s="750"/>
      <c r="E56" s="750"/>
      <c r="F56" s="750"/>
      <c r="G56" s="1080"/>
      <c r="H56" s="2132"/>
      <c r="I56" s="2132"/>
      <c r="J56" s="2286"/>
      <c r="K56" s="2286"/>
      <c r="L56" s="2132">
        <f>AC56</f>
        <v>86.543379695921431</v>
      </c>
      <c r="M56" s="2132"/>
      <c r="N56" s="2130">
        <f>AD56</f>
        <v>0.031993855710137353</v>
      </c>
      <c r="O56" s="2130"/>
      <c r="P56" s="2132">
        <f>AE56</f>
        <v>43.661884060000375</v>
      </c>
      <c r="Q56" s="2132"/>
      <c r="R56" s="2132"/>
      <c r="S56" s="2130">
        <f>AF56</f>
        <v>0.0041268321417768927</v>
      </c>
      <c r="T56" s="2130"/>
      <c r="V56" s="11"/>
      <c r="W56" s="178"/>
      <c r="X56" s="56"/>
      <c r="Y56" s="256"/>
      <c r="Z56" s="506"/>
      <c r="AA56" s="506"/>
      <c r="AB56" s="817" t="s">
        <v>326</v>
      </c>
      <c r="AC56" s="1110">
        <v>86.543379695921431</v>
      </c>
      <c r="AD56" s="1113">
        <v>0.031993855710137353</v>
      </c>
      <c r="AE56" s="1110">
        <v>43.661884060000375</v>
      </c>
      <c r="AF56" s="1113">
        <v>0.0041268321417768927</v>
      </c>
      <c r="AG56" s="508"/>
      <c r="AH56" s="508"/>
      <c r="AI56" s="11"/>
      <c r="AJ56" s="11"/>
      <c r="AK56" s="11"/>
      <c r="AM56" s="39"/>
      <c r="AO56" s="39"/>
      <c r="AP56" s="39"/>
      <c r="AQ56" s="39"/>
      <c r="AS56" s="39"/>
    </row>
    <row r="57" spans="1:45" ht="16.5" customHeight="1">
      <c r="A57" s="11"/>
      <c r="B57" s="409"/>
      <c r="C57" s="2138" t="str">
        <f>AB57</f>
        <v>Sviluppo del pot. di consumo 2020 - 2040 (in 1'000 CHF)**</v>
      </c>
      <c r="D57" s="2138"/>
      <c r="E57" s="2138"/>
      <c r="F57" s="2138"/>
      <c r="G57" s="2138"/>
      <c r="H57" s="2138"/>
      <c r="I57" s="2138"/>
      <c r="J57" s="2138"/>
      <c r="K57" s="2138"/>
      <c r="L57" s="2132">
        <f t="shared" si="12" ref="L57:L60">AC57</f>
        <v>2890.4671866197436</v>
      </c>
      <c r="M57" s="2132"/>
      <c r="N57" s="2130">
        <f t="shared" si="13" ref="N57:N60">AD57</f>
        <v>0.024149887843837092</v>
      </c>
      <c r="O57" s="2130"/>
      <c r="P57" s="2132">
        <f>AE57</f>
        <v>-910.95843299996852</v>
      </c>
      <c r="Q57" s="2132"/>
      <c r="R57" s="2132"/>
      <c r="S57" s="2130">
        <f t="shared" si="14" ref="S57:S60">AF57</f>
        <v>-0.0018962201016476943</v>
      </c>
      <c r="T57" s="2130"/>
      <c r="V57" s="11"/>
      <c r="W57" s="178"/>
      <c r="X57" s="56"/>
      <c r="Y57" s="256"/>
      <c r="Z57" s="506"/>
      <c r="AA57" s="506"/>
      <c r="AB57" s="817" t="s">
        <v>327</v>
      </c>
      <c r="AC57" s="1110">
        <v>2890.4671866197436</v>
      </c>
      <c r="AD57" s="1113">
        <v>0.024149887843837092</v>
      </c>
      <c r="AE57" s="1110">
        <v>-910.95843299996852</v>
      </c>
      <c r="AF57" s="1113">
        <v>-0.0018962201016476943</v>
      </c>
      <c r="AG57" s="508"/>
      <c r="AH57" s="508"/>
      <c r="AI57" s="11"/>
      <c r="AJ57" s="11"/>
      <c r="AK57" s="11"/>
      <c r="AM57" s="39"/>
      <c r="AO57" s="39"/>
      <c r="AP57" s="39"/>
      <c r="AQ57" s="39"/>
      <c r="AS57" s="39"/>
    </row>
    <row r="58" spans="1:45" ht="16.5" customHeight="1">
      <c r="A58" s="11"/>
      <c r="B58" s="409"/>
      <c r="C58" s="2138" t="str">
        <f>AB58</f>
        <v>Sviluppo del pot. di com. al dettaglio 2020 - 2040 (in 1'000 CHF)**</v>
      </c>
      <c r="D58" s="2138"/>
      <c r="E58" s="2138"/>
      <c r="F58" s="2138"/>
      <c r="G58" s="2138"/>
      <c r="H58" s="2138"/>
      <c r="I58" s="2138"/>
      <c r="J58" s="2138"/>
      <c r="K58" s="2138"/>
      <c r="L58" s="2132">
        <f t="shared" si="12"/>
        <v>1352.0102454678117</v>
      </c>
      <c r="M58" s="2132"/>
      <c r="N58" s="2130">
        <f t="shared" si="13"/>
        <v>0.025231667066588415</v>
      </c>
      <c r="O58" s="2130"/>
      <c r="P58" s="2132">
        <f>AE58</f>
        <v>-286.77741299998758</v>
      </c>
      <c r="Q58" s="2132"/>
      <c r="R58" s="2132"/>
      <c r="S58" s="2130">
        <f t="shared" si="14"/>
        <v>-0.0013373185852584291</v>
      </c>
      <c r="T58" s="2130"/>
      <c r="V58" s="11"/>
      <c r="W58" s="178"/>
      <c r="X58" s="56"/>
      <c r="Y58" s="256"/>
      <c r="Z58" s="506"/>
      <c r="AA58" s="506"/>
      <c r="AB58" s="817" t="s">
        <v>328</v>
      </c>
      <c r="AC58" s="1110">
        <v>1352.0102454678117</v>
      </c>
      <c r="AD58" s="1113">
        <v>0.025231667066588415</v>
      </c>
      <c r="AE58" s="1110">
        <v>-286.77741299998758</v>
      </c>
      <c r="AF58" s="1113">
        <v>-0.0013373185852584291</v>
      </c>
      <c r="AG58" s="508"/>
      <c r="AH58" s="508"/>
      <c r="AI58" s="11"/>
      <c r="AJ58" s="11"/>
      <c r="AK58" s="11"/>
      <c r="AM58" s="39"/>
      <c r="AO58" s="39"/>
      <c r="AP58" s="39"/>
      <c r="AQ58" s="39"/>
      <c r="AS58" s="39"/>
    </row>
    <row r="59" spans="1:45" ht="16.5" customHeight="1">
      <c r="A59" s="11"/>
      <c r="B59" s="409"/>
      <c r="C59" s="750" t="str">
        <f t="shared" si="15" ref="C59:C60">AB59</f>
        <v xml:space="preserve">         Generi alimentari, bevande e tabacchi</v>
      </c>
      <c r="D59" s="750"/>
      <c r="E59" s="750"/>
      <c r="F59" s="750"/>
      <c r="G59" s="1080"/>
      <c r="H59" s="778"/>
      <c r="I59" s="778"/>
      <c r="J59" s="2286"/>
      <c r="K59" s="2286"/>
      <c r="L59" s="2132">
        <f t="shared" si="12"/>
        <v>643.74505514807629</v>
      </c>
      <c r="M59" s="2132"/>
      <c r="N59" s="2130">
        <f t="shared" si="13"/>
        <v>0.027316632445351763</v>
      </c>
      <c r="O59" s="2130"/>
      <c r="P59" s="2132">
        <f>AE59</f>
        <v>-30.278709200009704</v>
      </c>
      <c r="Q59" s="2132"/>
      <c r="R59" s="2132"/>
      <c r="S59" s="2130">
        <f t="shared" si="14"/>
        <v>-0.00032278246633632435</v>
      </c>
      <c r="T59" s="2130"/>
      <c r="V59" s="11"/>
      <c r="W59" s="178"/>
      <c r="X59" s="56"/>
      <c r="Y59" s="256"/>
      <c r="Z59" s="506"/>
      <c r="AA59" s="506"/>
      <c r="AB59" s="817" t="s">
        <v>732</v>
      </c>
      <c r="AC59" s="1110">
        <v>643.74505514807629</v>
      </c>
      <c r="AD59" s="1113">
        <v>0.027316632445351763</v>
      </c>
      <c r="AE59" s="1110">
        <v>-30.278709200009704</v>
      </c>
      <c r="AF59" s="1113">
        <v>-0.00032278246633632435</v>
      </c>
      <c r="AG59" s="508"/>
      <c r="AH59" s="508"/>
      <c r="AI59" s="11"/>
      <c r="AJ59" s="11"/>
      <c r="AK59" s="11"/>
      <c r="AM59" s="39"/>
      <c r="AO59" s="39"/>
      <c r="AP59" s="39"/>
      <c r="AQ59" s="39"/>
      <c r="AS59" s="39"/>
    </row>
    <row r="60" spans="1:45" ht="16.5" customHeight="1">
      <c r="A60" s="11"/>
      <c r="B60" s="409"/>
      <c r="C60" s="750" t="str">
        <f t="shared" si="15"/>
        <v xml:space="preserve">         Altro (commercio al dettaglio)</v>
      </c>
      <c r="D60" s="750"/>
      <c r="E60" s="750"/>
      <c r="F60" s="750"/>
      <c r="G60" s="1080"/>
      <c r="H60" s="778"/>
      <c r="I60" s="778"/>
      <c r="J60" s="2286"/>
      <c r="K60" s="2286"/>
      <c r="L60" s="2132">
        <f t="shared" si="12"/>
        <v>708.26519031973555</v>
      </c>
      <c r="M60" s="2132"/>
      <c r="N60" s="2130">
        <f t="shared" si="13"/>
        <v>0.023594826128332747</v>
      </c>
      <c r="O60" s="2130"/>
      <c r="P60" s="2132">
        <f>AE60</f>
        <v>-256.49870379997787</v>
      </c>
      <c r="Q60" s="2132"/>
      <c r="R60" s="2132"/>
      <c r="S60" s="2130">
        <f t="shared" si="14"/>
        <v>-0.0021262062059798081</v>
      </c>
      <c r="T60" s="2130"/>
      <c r="V60" s="11"/>
      <c r="W60" s="178"/>
      <c r="X60" s="56"/>
      <c r="Y60" s="256"/>
      <c r="Z60" s="506"/>
      <c r="AA60" s="506"/>
      <c r="AB60" s="817" t="s">
        <v>742</v>
      </c>
      <c r="AC60" s="1110">
        <v>708.26519031973555</v>
      </c>
      <c r="AD60" s="1113">
        <v>0.023594826128332747</v>
      </c>
      <c r="AE60" s="1110">
        <v>-256.49870379997787</v>
      </c>
      <c r="AF60" s="1113">
        <v>-0.0021262062059798081</v>
      </c>
      <c r="AG60" s="508"/>
      <c r="AH60" s="508"/>
      <c r="AI60" s="11"/>
      <c r="AJ60" s="11"/>
      <c r="AK60" s="11"/>
      <c r="AM60" s="39"/>
      <c r="AO60" s="39"/>
      <c r="AP60" s="39"/>
      <c r="AQ60" s="39"/>
      <c r="AS60" s="39"/>
    </row>
    <row r="61" spans="1:45" ht="4.5" customHeight="1">
      <c r="A61" s="11"/>
      <c r="B61" s="409"/>
      <c r="C61" s="403"/>
      <c r="D61" s="403"/>
      <c r="E61" s="403"/>
      <c r="F61" s="403"/>
      <c r="G61" s="1081"/>
      <c r="H61" s="1087"/>
      <c r="I61" s="1087"/>
      <c r="J61" s="1087"/>
      <c r="K61" s="1087"/>
      <c r="L61" s="403"/>
      <c r="M61" s="752"/>
      <c r="N61" s="752"/>
      <c r="O61" s="781"/>
      <c r="P61" s="781"/>
      <c r="Q61" s="403"/>
      <c r="R61" s="1087"/>
      <c r="S61" s="752"/>
      <c r="T61" s="752"/>
      <c r="V61" s="11"/>
      <c r="W61" s="178"/>
      <c r="X61" s="56"/>
      <c r="Y61" s="256"/>
      <c r="Z61" s="506"/>
      <c r="AA61" s="506"/>
      <c r="AB61" s="508"/>
      <c r="AC61" s="1091"/>
      <c r="AD61" s="1091"/>
      <c r="AE61" s="783"/>
      <c r="AF61" s="753"/>
      <c r="AG61" s="508"/>
      <c r="AH61" s="508"/>
      <c r="AI61" s="11"/>
      <c r="AJ61" s="11"/>
      <c r="AK61" s="11"/>
      <c r="AM61" s="39"/>
      <c r="AO61" s="39"/>
      <c r="AP61" s="39"/>
      <c r="AQ61" s="39"/>
      <c r="AS61" s="39"/>
    </row>
    <row r="62" spans="1:37" s="757" customFormat="1" ht="9.95" customHeight="1">
      <c r="A62" s="754"/>
      <c r="B62" s="946"/>
      <c r="C62" s="757" t="str">
        <f>AB62</f>
        <v xml:space="preserve">* Scenario «Pianificazione invariata», ** Evoluzione reale in prezzi di 2020. </v>
      </c>
      <c r="G62" s="954"/>
      <c r="H62" s="951"/>
      <c r="I62" s="951"/>
      <c r="J62" s="951"/>
      <c r="K62" s="951"/>
      <c r="M62" s="758"/>
      <c r="N62" s="758"/>
      <c r="O62" s="873"/>
      <c r="P62" s="873"/>
      <c r="R62" s="951"/>
      <c r="S62" s="758"/>
      <c r="T62" s="758"/>
      <c r="V62" s="754"/>
      <c r="W62" s="952"/>
      <c r="X62" s="759"/>
      <c r="Y62" s="953"/>
      <c r="Z62" s="760"/>
      <c r="AA62" s="760"/>
      <c r="AB62" s="760" t="s">
        <v>747</v>
      </c>
      <c r="AC62" s="760"/>
      <c r="AD62" s="760"/>
      <c r="AE62" s="760"/>
      <c r="AF62" s="760"/>
      <c r="AG62" s="760"/>
      <c r="AH62" s="760"/>
      <c r="AI62" s="754"/>
      <c r="AJ62" s="754"/>
      <c r="AK62" s="754"/>
    </row>
    <row r="63" spans="1:37" s="757" customFormat="1" ht="9.95" customHeight="1">
      <c r="A63" s="754"/>
      <c r="B63" s="946"/>
      <c r="C63" s="757" t="str">
        <f>AB63</f>
        <v>Fonte: Modello prospettivo 2023 Fahrländer Partner, modello del commercio al dettaglio 2023 Fahrländer Partner.</v>
      </c>
      <c r="G63" s="954"/>
      <c r="H63" s="758"/>
      <c r="I63" s="758"/>
      <c r="J63" s="951"/>
      <c r="K63" s="951"/>
      <c r="M63" s="758"/>
      <c r="N63" s="758"/>
      <c r="O63" s="873"/>
      <c r="P63" s="873"/>
      <c r="R63" s="951"/>
      <c r="S63" s="758"/>
      <c r="T63" s="758"/>
      <c r="V63" s="754"/>
      <c r="W63" s="952"/>
      <c r="X63" s="759"/>
      <c r="Y63" s="953"/>
      <c r="Z63" s="760"/>
      <c r="AA63" s="760"/>
      <c r="AB63" s="760" t="s">
        <v>329</v>
      </c>
      <c r="AC63" s="760"/>
      <c r="AD63" s="760"/>
      <c r="AE63" s="760"/>
      <c r="AF63" s="760"/>
      <c r="AG63" s="760"/>
      <c r="AH63" s="760"/>
      <c r="AI63" s="754"/>
      <c r="AJ63" s="754"/>
      <c r="AK63" s="754"/>
    </row>
    <row r="64" spans="1:45" ht="63" customHeight="1">
      <c r="A64" s="11"/>
      <c r="B64" s="409"/>
      <c r="C64" s="39"/>
      <c r="D64" s="39"/>
      <c r="E64" s="39"/>
      <c r="F64" s="39"/>
      <c r="G64" s="414"/>
      <c r="H64" s="146"/>
      <c r="I64" s="146"/>
      <c r="J64" s="413"/>
      <c r="K64" s="413"/>
      <c r="M64" s="146"/>
      <c r="N64" s="146"/>
      <c r="O64" s="415"/>
      <c r="P64" s="415"/>
      <c r="R64" s="413"/>
      <c r="S64" s="146"/>
      <c r="T64" s="146"/>
      <c r="V64" s="11"/>
      <c r="W64" s="178"/>
      <c r="X64" s="56"/>
      <c r="Y64" s="256"/>
      <c r="Z64" s="506"/>
      <c r="AA64" s="506"/>
      <c r="AB64" s="508"/>
      <c r="AC64" s="508"/>
      <c r="AD64" s="1905"/>
      <c r="AE64" s="508"/>
      <c r="AF64" s="508"/>
      <c r="AG64" s="508"/>
      <c r="AH64" s="508"/>
      <c r="AI64" s="11"/>
      <c r="AJ64" s="11"/>
      <c r="AK64" s="11"/>
      <c r="AL64" s="39"/>
      <c r="AM64" s="39"/>
      <c r="AN64" s="39"/>
      <c r="AO64" s="39"/>
      <c r="AP64" s="39"/>
      <c r="AQ64" s="39"/>
      <c r="AR64" s="39"/>
      <c r="AS64" s="39"/>
    </row>
    <row r="65" spans="1:45" ht="4.5" customHeight="1">
      <c r="A65" s="11"/>
      <c r="B65" s="409"/>
      <c r="C65" s="834"/>
      <c r="D65" s="834"/>
      <c r="E65" s="804"/>
      <c r="F65" s="804"/>
      <c r="G65" s="804"/>
      <c r="H65" s="804"/>
      <c r="I65" s="804"/>
      <c r="J65" s="804"/>
      <c r="K65" s="804"/>
      <c r="L65" s="804"/>
      <c r="M65" s="804"/>
      <c r="N65" s="804"/>
      <c r="O65" s="804"/>
      <c r="P65" s="804"/>
      <c r="Q65" s="804"/>
      <c r="R65" s="804"/>
      <c r="S65" s="804"/>
      <c r="T65" s="804"/>
      <c r="V65" s="11"/>
      <c r="W65" s="37"/>
      <c r="X65" s="11"/>
      <c r="Y65" s="11"/>
      <c r="Z65" s="506"/>
      <c r="AA65" s="506"/>
      <c r="AB65" s="508"/>
      <c r="AC65" s="508"/>
      <c r="AD65" s="508"/>
      <c r="AE65" s="508"/>
      <c r="AF65" s="508"/>
      <c r="AG65" s="508"/>
      <c r="AH65" s="508"/>
      <c r="AI65" s="11"/>
      <c r="AJ65" s="11"/>
      <c r="AK65" s="11"/>
      <c r="AL65" s="39"/>
      <c r="AM65" s="39"/>
      <c r="AN65" s="39"/>
      <c r="AO65" s="39"/>
      <c r="AP65" s="39"/>
      <c r="AQ65" s="39"/>
      <c r="AR65" s="39"/>
      <c r="AS65" s="39"/>
    </row>
    <row r="66" spans="1:45" ht="9.95" customHeight="1">
      <c r="A66" s="11"/>
      <c r="B66" s="409"/>
      <c r="C66" s="805" t="s">
        <v>2</v>
      </c>
      <c r="F66" s="805" t="str">
        <f>AC66</f>
        <v>Panoramica comunale aziende: Città di Biasca</v>
      </c>
      <c r="H66" s="757"/>
      <c r="I66" s="757"/>
      <c r="J66" s="757"/>
      <c r="K66" s="757"/>
      <c r="L66" s="757"/>
      <c r="M66" s="757"/>
      <c r="N66" s="757"/>
      <c r="O66" s="757"/>
      <c r="P66" s="757"/>
      <c r="Q66" s="757"/>
      <c r="R66" s="757"/>
      <c r="S66" s="757"/>
      <c r="T66" s="792" t="str">
        <f>AG66</f>
        <v>1° trimestre 2024</v>
      </c>
      <c r="V66" s="11"/>
      <c r="W66" s="37"/>
      <c r="X66" s="11"/>
      <c r="Y66" s="11"/>
      <c r="Z66" s="506"/>
      <c r="AA66" s="506"/>
      <c r="AB66" s="943" t="s">
        <v>2</v>
      </c>
      <c r="AC66" s="1015" t="s">
        <v>510</v>
      </c>
      <c r="AD66" s="760"/>
      <c r="AE66" s="760"/>
      <c r="AF66" s="760"/>
      <c r="AG66" s="1143" t="s">
        <v>509</v>
      </c>
      <c r="AH66" s="508"/>
      <c r="AI66" s="11"/>
      <c r="AJ66" s="11"/>
      <c r="AK66" s="11"/>
      <c r="AL66" s="39"/>
      <c r="AM66" s="39"/>
      <c r="AN66" s="39"/>
      <c r="AO66" s="39"/>
      <c r="AP66" s="39"/>
      <c r="AQ66" s="39"/>
      <c r="AR66" s="39"/>
      <c r="AS66" s="39"/>
    </row>
    <row r="67" spans="1:45" ht="9.95" customHeight="1">
      <c r="A67" s="11"/>
      <c r="B67" s="409"/>
      <c r="C67" s="805" t="s">
        <v>3</v>
      </c>
      <c r="T67" s="792" t="str">
        <f>AG67</f>
        <v>Pagina 12 / 23</v>
      </c>
      <c r="V67" s="11"/>
      <c r="W67" s="37"/>
      <c r="X67" s="11"/>
      <c r="Y67" s="11"/>
      <c r="Z67" s="506"/>
      <c r="AA67" s="506"/>
      <c r="AB67" s="943" t="s">
        <v>3</v>
      </c>
      <c r="AC67" s="760"/>
      <c r="AD67" s="760"/>
      <c r="AE67" s="760"/>
      <c r="AF67" s="760"/>
      <c r="AG67" s="1143" t="s">
        <v>748</v>
      </c>
      <c r="AH67" s="508"/>
      <c r="AI67" s="11"/>
      <c r="AJ67" s="11"/>
      <c r="AK67" s="11"/>
      <c r="AL67" s="39"/>
      <c r="AM67" s="39"/>
      <c r="AN67" s="39"/>
      <c r="AO67" s="39"/>
      <c r="AP67" s="39"/>
      <c r="AQ67" s="39"/>
      <c r="AR67" s="39"/>
      <c r="AS67" s="39"/>
    </row>
    <row r="68" spans="1:45" s="403" customFormat="1" ht="8.1" customHeight="1">
      <c r="A68" s="30"/>
      <c r="B68" s="412"/>
      <c r="C68" s="805"/>
      <c r="V68" s="30"/>
      <c r="W68" s="41"/>
      <c r="X68" s="30"/>
      <c r="Y68" s="30"/>
      <c r="Z68" s="518"/>
      <c r="AA68" s="518"/>
      <c r="AB68" s="518"/>
      <c r="AC68" s="518"/>
      <c r="AD68" s="518"/>
      <c r="AE68" s="518"/>
      <c r="AF68" s="518"/>
      <c r="AG68" s="518"/>
      <c r="AH68" s="518"/>
      <c r="AI68" s="11"/>
      <c r="AJ68" s="11"/>
      <c r="AK68" s="11"/>
      <c r="AL68" s="39"/>
      <c r="AM68" s="39"/>
      <c r="AN68" s="39"/>
      <c r="AO68" s="39"/>
      <c r="AP68" s="39"/>
      <c r="AQ68" s="39"/>
      <c r="AR68" s="39"/>
      <c r="AS68" s="39"/>
    </row>
    <row r="69" spans="1:45" ht="14.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42" t="s">
        <v>0</v>
      </c>
      <c r="AA69" s="11"/>
      <c r="AB69" s="11"/>
      <c r="AC69" s="11"/>
      <c r="AD69" s="11"/>
      <c r="AE69" s="11"/>
      <c r="AF69" s="11"/>
      <c r="AG69" s="11"/>
      <c r="AH69" s="11"/>
      <c r="AI69" s="11"/>
      <c r="AJ69" s="11"/>
      <c r="AK69" s="11"/>
      <c r="AL69" s="39"/>
      <c r="AM69" s="39"/>
      <c r="AN69" s="39"/>
      <c r="AO69" s="39"/>
      <c r="AP69" s="39"/>
      <c r="AQ69" s="39"/>
      <c r="AR69" s="39"/>
      <c r="AS69" s="39"/>
    </row>
    <row r="70" spans="1:45" ht="14.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39"/>
      <c r="AM70" s="39"/>
      <c r="AN70" s="39"/>
      <c r="AO70" s="39"/>
      <c r="AP70" s="39"/>
      <c r="AQ70" s="39"/>
      <c r="AR70" s="39"/>
      <c r="AS70" s="39"/>
    </row>
    <row r="71" spans="1:37" ht="14.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row>
  </sheetData>
  <sheetProtection selectLockedCells="1"/>
  <mergeCells count="185">
    <mergeCell ref="H35:I35"/>
    <mergeCell ref="J35:K35"/>
    <mergeCell ref="M35:N35"/>
    <mergeCell ref="P35:Q35"/>
    <mergeCell ref="C12:F12"/>
    <mergeCell ref="N56:O56"/>
    <mergeCell ref="N57:O57"/>
    <mergeCell ref="N58:O58"/>
    <mergeCell ref="L56:M56"/>
    <mergeCell ref="L57:M57"/>
    <mergeCell ref="L58:M58"/>
    <mergeCell ref="H21:I21"/>
    <mergeCell ref="J21:K21"/>
    <mergeCell ref="M21:N21"/>
    <mergeCell ref="H17:I17"/>
    <mergeCell ref="J17:K17"/>
    <mergeCell ref="M17:N17"/>
    <mergeCell ref="H13:I13"/>
    <mergeCell ref="J13:K13"/>
    <mergeCell ref="M13:N13"/>
    <mergeCell ref="P21:Q21"/>
    <mergeCell ref="H12:I12"/>
    <mergeCell ref="J12:K12"/>
    <mergeCell ref="P17:Q17"/>
    <mergeCell ref="S25:T25"/>
    <mergeCell ref="C28:T29"/>
    <mergeCell ref="H23:I23"/>
    <mergeCell ref="J23:K23"/>
    <mergeCell ref="M23:N23"/>
    <mergeCell ref="P23:Q23"/>
    <mergeCell ref="S23:T23"/>
    <mergeCell ref="H24:I24"/>
    <mergeCell ref="J24:K24"/>
    <mergeCell ref="M24:N24"/>
    <mergeCell ref="P24:Q24"/>
    <mergeCell ref="S24:T24"/>
    <mergeCell ref="H25:I25"/>
    <mergeCell ref="J25:K25"/>
    <mergeCell ref="M25:N25"/>
    <mergeCell ref="P25:Q25"/>
    <mergeCell ref="S21:T21"/>
    <mergeCell ref="H22:I22"/>
    <mergeCell ref="J22:K22"/>
    <mergeCell ref="M22:N22"/>
    <mergeCell ref="P22:Q22"/>
    <mergeCell ref="S22:T22"/>
    <mergeCell ref="H19:I19"/>
    <mergeCell ref="J19:K19"/>
    <mergeCell ref="M19:N19"/>
    <mergeCell ref="P19:Q19"/>
    <mergeCell ref="S19:T19"/>
    <mergeCell ref="H20:I20"/>
    <mergeCell ref="J20:K20"/>
    <mergeCell ref="M20:N20"/>
    <mergeCell ref="P20:Q20"/>
    <mergeCell ref="S20:T20"/>
    <mergeCell ref="S17:T17"/>
    <mergeCell ref="H18:I18"/>
    <mergeCell ref="J18:K18"/>
    <mergeCell ref="M18:N18"/>
    <mergeCell ref="P18:Q18"/>
    <mergeCell ref="S18:T18"/>
    <mergeCell ref="H15:I15"/>
    <mergeCell ref="J15:K15"/>
    <mergeCell ref="M15:N15"/>
    <mergeCell ref="P15:Q15"/>
    <mergeCell ref="S15:T15"/>
    <mergeCell ref="H16:I16"/>
    <mergeCell ref="J16:K16"/>
    <mergeCell ref="M16:N16"/>
    <mergeCell ref="P16:Q16"/>
    <mergeCell ref="S16:T16"/>
    <mergeCell ref="H46:I46"/>
    <mergeCell ref="J46:K46"/>
    <mergeCell ref="M46:N46"/>
    <mergeCell ref="P46:Q46"/>
    <mergeCell ref="S46:T46"/>
    <mergeCell ref="H47:I47"/>
    <mergeCell ref="J47:K47"/>
    <mergeCell ref="M47:N47"/>
    <mergeCell ref="P47:Q47"/>
    <mergeCell ref="S47:T47"/>
    <mergeCell ref="L55:P55"/>
    <mergeCell ref="H56:I56"/>
    <mergeCell ref="J56:K56"/>
    <mergeCell ref="S56:T56"/>
    <mergeCell ref="H48:I48"/>
    <mergeCell ref="J48:K48"/>
    <mergeCell ref="M48:N48"/>
    <mergeCell ref="P48:Q48"/>
    <mergeCell ref="S48:T48"/>
    <mergeCell ref="J59:K59"/>
    <mergeCell ref="S59:T59"/>
    <mergeCell ref="J60:K60"/>
    <mergeCell ref="S60:T60"/>
    <mergeCell ref="S57:T57"/>
    <mergeCell ref="S58:T58"/>
    <mergeCell ref="N59:O59"/>
    <mergeCell ref="N60:O60"/>
    <mergeCell ref="L59:M59"/>
    <mergeCell ref="L60:M60"/>
    <mergeCell ref="C58:K58"/>
    <mergeCell ref="C57:K57"/>
    <mergeCell ref="J42:K42"/>
    <mergeCell ref="M42:N42"/>
    <mergeCell ref="P42:Q42"/>
    <mergeCell ref="H44:I44"/>
    <mergeCell ref="J44:K44"/>
    <mergeCell ref="M44:N44"/>
    <mergeCell ref="P44:Q44"/>
    <mergeCell ref="S44:T44"/>
    <mergeCell ref="H45:I45"/>
    <mergeCell ref="J45:K45"/>
    <mergeCell ref="M45:N45"/>
    <mergeCell ref="P45:Q45"/>
    <mergeCell ref="S45:T45"/>
    <mergeCell ref="H38:I38"/>
    <mergeCell ref="J38:K38"/>
    <mergeCell ref="M38:N38"/>
    <mergeCell ref="P38:Q38"/>
    <mergeCell ref="M12:N12"/>
    <mergeCell ref="P12:Q12"/>
    <mergeCell ref="S12:T12"/>
    <mergeCell ref="S42:T42"/>
    <mergeCell ref="H43:I43"/>
    <mergeCell ref="J43:K43"/>
    <mergeCell ref="M43:N43"/>
    <mergeCell ref="P43:Q43"/>
    <mergeCell ref="S43:T43"/>
    <mergeCell ref="H40:I40"/>
    <mergeCell ref="J40:K40"/>
    <mergeCell ref="M40:N40"/>
    <mergeCell ref="P40:Q40"/>
    <mergeCell ref="S40:T40"/>
    <mergeCell ref="H41:I41"/>
    <mergeCell ref="J41:K41"/>
    <mergeCell ref="M41:N41"/>
    <mergeCell ref="P41:Q41"/>
    <mergeCell ref="S41:T41"/>
    <mergeCell ref="H42:I42"/>
    <mergeCell ref="J36:K36"/>
    <mergeCell ref="M36:N36"/>
    <mergeCell ref="P36:Q36"/>
    <mergeCell ref="S36:T36"/>
    <mergeCell ref="H37:I37"/>
    <mergeCell ref="J37:K37"/>
    <mergeCell ref="M37:N37"/>
    <mergeCell ref="P37:Q37"/>
    <mergeCell ref="S37:T37"/>
    <mergeCell ref="C1:K1"/>
    <mergeCell ref="F3:T4"/>
    <mergeCell ref="C6:T6"/>
    <mergeCell ref="J11:K11"/>
    <mergeCell ref="E10:K10"/>
    <mergeCell ref="L10:N10"/>
    <mergeCell ref="O10:Q10"/>
    <mergeCell ref="R10:T10"/>
    <mergeCell ref="M11:N11"/>
    <mergeCell ref="P11:Q11"/>
    <mergeCell ref="S11:T11"/>
    <mergeCell ref="G11:I11"/>
    <mergeCell ref="C32:T33"/>
    <mergeCell ref="C7:T8"/>
    <mergeCell ref="Q55:T55"/>
    <mergeCell ref="P56:R56"/>
    <mergeCell ref="P57:R57"/>
    <mergeCell ref="P58:R58"/>
    <mergeCell ref="P59:R59"/>
    <mergeCell ref="P60:R60"/>
    <mergeCell ref="AB28:AG29"/>
    <mergeCell ref="S35:T35"/>
    <mergeCell ref="P13:Q13"/>
    <mergeCell ref="S13:T13"/>
    <mergeCell ref="H14:I14"/>
    <mergeCell ref="J14:K14"/>
    <mergeCell ref="M14:N14"/>
    <mergeCell ref="P14:Q14"/>
    <mergeCell ref="S14:T14"/>
    <mergeCell ref="S38:T38"/>
    <mergeCell ref="H39:I39"/>
    <mergeCell ref="J39:K39"/>
    <mergeCell ref="M39:N39"/>
    <mergeCell ref="P39:Q39"/>
    <mergeCell ref="S39:T39"/>
    <mergeCell ref="H36:I36"/>
  </mergeCell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59937"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1f0857a-ca85-4fe0-84bc-a0892a682e00}">
  <sheetPr codeName="Tabelle3"/>
  <dimension ref="A1:AL90"/>
  <sheetViews>
    <sheetView workbookViewId="0" topLeftCell="A1"/>
  </sheetViews>
  <sheetFormatPr defaultColWidth="11.005" defaultRowHeight="14.25"/>
  <cols>
    <col min="1" max="1" width="4.625" style="38" customWidth="1"/>
    <col min="2" max="2" width="2.625" style="38" customWidth="1"/>
    <col min="3" max="3" width="10.625" style="38" customWidth="1"/>
    <col min="4" max="4" width="1.625" style="38" customWidth="1"/>
    <col min="5" max="5" width="12.875" style="38" customWidth="1"/>
    <col min="6" max="6" width="1.625" style="38" customWidth="1"/>
    <col min="7" max="15" width="7" style="38" customWidth="1"/>
    <col min="16" max="16" width="7.625" style="38" customWidth="1"/>
    <col min="17" max="18" width="2.625" style="38" customWidth="1"/>
    <col min="19" max="21" width="11" style="38"/>
    <col min="22" max="22" width="2.625" style="38" customWidth="1"/>
    <col min="23" max="23" width="3.25" style="38" bestFit="1" customWidth="1"/>
    <col min="24" max="24" width="30.625" style="38" customWidth="1"/>
    <col min="25" max="34" width="10.625" style="38" customWidth="1"/>
    <col min="35" max="35" width="2.625" style="38" customWidth="1"/>
    <col min="36" max="16384" width="11" style="38"/>
  </cols>
  <sheetData>
    <row r="1" spans="1:38" ht="4.5" customHeight="1">
      <c r="A1" s="11"/>
      <c r="B1" s="12"/>
      <c r="C1" s="2117" t="s">
        <v>0</v>
      </c>
      <c r="D1" s="2118"/>
      <c r="E1" s="2118"/>
      <c r="F1" s="2118"/>
      <c r="G1" s="2118"/>
      <c r="H1" s="2118"/>
      <c r="I1" s="2118"/>
      <c r="J1" s="2118"/>
      <c r="K1" s="13"/>
      <c r="L1" s="13"/>
      <c r="M1" s="13"/>
      <c r="N1" s="13"/>
      <c r="O1" s="13"/>
      <c r="P1" s="13"/>
      <c r="Q1" s="13"/>
      <c r="R1" s="11"/>
      <c r="S1" s="11"/>
      <c r="T1" s="11"/>
      <c r="U1" s="11"/>
      <c r="V1" s="506"/>
      <c r="W1" s="506"/>
      <c r="X1" s="514"/>
      <c r="Y1" s="506"/>
      <c r="Z1" s="506"/>
      <c r="AA1" s="506"/>
      <c r="AB1" s="506"/>
      <c r="AC1" s="506"/>
      <c r="AD1" s="506"/>
      <c r="AE1" s="506"/>
      <c r="AF1" s="506"/>
      <c r="AG1" s="506"/>
      <c r="AH1" s="506"/>
      <c r="AI1" s="506"/>
      <c r="AJ1" s="11"/>
      <c r="AK1" s="11"/>
      <c r="AL1" s="11"/>
    </row>
    <row r="2" spans="1:38" ht="4.5" customHeight="1">
      <c r="A2" s="11"/>
      <c r="B2" s="12"/>
      <c r="C2" s="732"/>
      <c r="D2" s="733"/>
      <c r="E2" s="733"/>
      <c r="F2" s="733"/>
      <c r="G2" s="733"/>
      <c r="H2" s="733"/>
      <c r="I2" s="733"/>
      <c r="J2" s="733"/>
      <c r="K2" s="734"/>
      <c r="L2" s="734"/>
      <c r="M2" s="734"/>
      <c r="N2" s="734"/>
      <c r="O2" s="734"/>
      <c r="P2" s="734"/>
      <c r="Q2" s="13"/>
      <c r="R2" s="11"/>
      <c r="S2" s="11"/>
      <c r="T2" s="11"/>
      <c r="U2" s="11"/>
      <c r="V2" s="506"/>
      <c r="W2" s="506"/>
      <c r="X2" s="514"/>
      <c r="Y2" s="506"/>
      <c r="Z2" s="506"/>
      <c r="AA2" s="506"/>
      <c r="AB2" s="506"/>
      <c r="AC2" s="506"/>
      <c r="AD2" s="506"/>
      <c r="AE2" s="506"/>
      <c r="AF2" s="506"/>
      <c r="AG2" s="506"/>
      <c r="AH2" s="506"/>
      <c r="AI2" s="506"/>
      <c r="AJ2" s="11"/>
      <c r="AK2" s="11"/>
      <c r="AL2" s="11"/>
    </row>
    <row r="3" spans="1:38" s="810" customFormat="1" ht="24.95" customHeight="1">
      <c r="A3" s="825"/>
      <c r="B3" s="826"/>
      <c r="C3" s="793" t="str">
        <f>W3</f>
        <v>9</v>
      </c>
      <c r="D3" s="736"/>
      <c r="E3" s="736"/>
      <c r="F3" s="736"/>
      <c r="G3" s="2122" t="str">
        <f>X3</f>
        <v>Popolazione</v>
      </c>
      <c r="H3" s="2122"/>
      <c r="I3" s="2122"/>
      <c r="J3" s="2122"/>
      <c r="K3" s="2122"/>
      <c r="L3" s="2122"/>
      <c r="M3" s="2122"/>
      <c r="N3" s="2122"/>
      <c r="O3" s="2122"/>
      <c r="P3" s="2122"/>
      <c r="Q3" s="901"/>
      <c r="R3" s="825"/>
      <c r="S3" s="825"/>
      <c r="T3" s="825"/>
      <c r="U3" s="825"/>
      <c r="V3" s="828"/>
      <c r="W3" s="828" t="s">
        <v>541</v>
      </c>
      <c r="X3" s="828" t="s">
        <v>128</v>
      </c>
      <c r="Y3" s="828"/>
      <c r="Z3" s="547"/>
      <c r="AA3" s="828"/>
      <c r="AB3" s="828"/>
      <c r="AC3" s="828"/>
      <c r="AD3" s="547"/>
      <c r="AE3" s="518" t="s">
        <v>121</v>
      </c>
      <c r="AF3" s="518" t="s">
        <v>460</v>
      </c>
      <c r="AG3" s="518"/>
      <c r="AH3" s="994" t="s">
        <v>509</v>
      </c>
      <c r="AI3" s="828"/>
      <c r="AJ3" s="825"/>
      <c r="AK3" s="825"/>
      <c r="AL3" s="825"/>
    </row>
    <row r="4" spans="1:38" s="810" customFormat="1" ht="24.95" customHeight="1">
      <c r="A4" s="825"/>
      <c r="B4" s="826"/>
      <c r="C4" s="793"/>
      <c r="D4" s="736"/>
      <c r="E4" s="736"/>
      <c r="F4" s="736"/>
      <c r="G4" s="2122"/>
      <c r="H4" s="2122"/>
      <c r="I4" s="2122"/>
      <c r="J4" s="2122"/>
      <c r="K4" s="2122"/>
      <c r="L4" s="2122"/>
      <c r="M4" s="2122"/>
      <c r="N4" s="2122"/>
      <c r="O4" s="2122"/>
      <c r="P4" s="2122"/>
      <c r="Q4" s="901"/>
      <c r="R4" s="825"/>
      <c r="S4" s="825"/>
      <c r="T4" s="825"/>
      <c r="U4" s="825"/>
      <c r="V4" s="828"/>
      <c r="W4" s="828"/>
      <c r="X4" s="828"/>
      <c r="Y4" s="828"/>
      <c r="Z4" s="828"/>
      <c r="AA4" s="828"/>
      <c r="AB4" s="828"/>
      <c r="AC4" s="828"/>
      <c r="AD4" s="828"/>
      <c r="AE4" s="828"/>
      <c r="AF4" s="828"/>
      <c r="AG4" s="828"/>
      <c r="AH4" s="828"/>
      <c r="AI4" s="828"/>
      <c r="AJ4" s="825"/>
      <c r="AK4" s="825"/>
      <c r="AL4" s="825"/>
    </row>
    <row r="5" spans="1:38" s="810" customFormat="1" ht="24.95" customHeight="1">
      <c r="A5" s="825"/>
      <c r="B5" s="826"/>
      <c r="C5" s="794"/>
      <c r="D5" s="737"/>
      <c r="E5" s="737"/>
      <c r="F5" s="737"/>
      <c r="G5" s="737"/>
      <c r="H5" s="737"/>
      <c r="I5" s="737"/>
      <c r="J5" s="737"/>
      <c r="K5" s="737"/>
      <c r="L5" s="737"/>
      <c r="M5" s="737"/>
      <c r="N5" s="737"/>
      <c r="O5" s="903"/>
      <c r="P5" s="903"/>
      <c r="Q5" s="901"/>
      <c r="R5" s="825"/>
      <c r="S5" s="825"/>
      <c r="T5" s="825"/>
      <c r="U5" s="825"/>
      <c r="V5" s="828"/>
      <c r="W5" s="1164"/>
      <c r="X5" s="1164"/>
      <c r="Y5" s="1164"/>
      <c r="Z5" s="1164"/>
      <c r="AA5" s="1164"/>
      <c r="AB5" s="1164"/>
      <c r="AC5" s="1164"/>
      <c r="AD5" s="1164"/>
      <c r="AE5" s="1164"/>
      <c r="AF5" s="1164"/>
      <c r="AG5" s="1164"/>
      <c r="AH5" s="1164"/>
      <c r="AI5" s="828"/>
      <c r="AJ5" s="825"/>
      <c r="AK5" s="825"/>
      <c r="AL5" s="825"/>
    </row>
    <row r="6" spans="1:38" s="39" customFormat="1" ht="6" customHeight="1">
      <c r="A6" s="20"/>
      <c r="B6" s="21"/>
      <c r="C6" s="2119"/>
      <c r="D6" s="2119"/>
      <c r="E6" s="2119"/>
      <c r="F6" s="2119"/>
      <c r="G6" s="2119"/>
      <c r="H6" s="2119"/>
      <c r="I6" s="2119"/>
      <c r="J6" s="2119"/>
      <c r="K6" s="2119"/>
      <c r="L6" s="2119"/>
      <c r="M6" s="2119"/>
      <c r="N6" s="2119"/>
      <c r="O6" s="2119"/>
      <c r="P6" s="2119"/>
      <c r="R6" s="20"/>
      <c r="S6" s="20"/>
      <c r="T6" s="20"/>
      <c r="U6" s="20"/>
      <c r="V6" s="508"/>
      <c r="W6" s="508"/>
      <c r="X6" s="508"/>
      <c r="Y6" s="508"/>
      <c r="Z6" s="508"/>
      <c r="AA6" s="508"/>
      <c r="AB6" s="508"/>
      <c r="AC6" s="508"/>
      <c r="AD6" s="508"/>
      <c r="AE6" s="508"/>
      <c r="AF6" s="508"/>
      <c r="AG6" s="508"/>
      <c r="AH6" s="508"/>
      <c r="AI6" s="508"/>
      <c r="AJ6" s="11"/>
      <c r="AK6" s="11"/>
      <c r="AL6" s="11"/>
    </row>
    <row r="7" spans="1:38" ht="16.5" customHeight="1">
      <c r="A7" s="11"/>
      <c r="B7" s="22"/>
      <c r="C7" s="2146" t="str">
        <f>X7</f>
        <v>Cifre chiave: Città di Biasca</v>
      </c>
      <c r="D7" s="2146"/>
      <c r="E7" s="2146"/>
      <c r="F7" s="2146"/>
      <c r="G7" s="2146"/>
      <c r="H7" s="2146"/>
      <c r="I7" s="2146"/>
      <c r="J7" s="2146"/>
      <c r="K7" s="2146"/>
      <c r="L7" s="2146"/>
      <c r="M7" s="2146"/>
      <c r="N7" s="2146"/>
      <c r="O7" s="2146"/>
      <c r="P7" s="2146"/>
      <c r="R7" s="11"/>
      <c r="S7" s="267"/>
      <c r="T7" s="11"/>
      <c r="U7" s="11"/>
      <c r="V7" s="506"/>
      <c r="W7" s="506"/>
      <c r="X7" s="765" t="s">
        <v>551</v>
      </c>
      <c r="Y7" s="508"/>
      <c r="Z7" s="508"/>
      <c r="AA7" s="508"/>
      <c r="AB7" s="508"/>
      <c r="AC7" s="508"/>
      <c r="AD7" s="508"/>
      <c r="AE7" s="508"/>
      <c r="AF7" s="508"/>
      <c r="AG7" s="508"/>
      <c r="AH7" s="508"/>
      <c r="AI7" s="508"/>
      <c r="AJ7" s="11"/>
      <c r="AK7" s="11"/>
      <c r="AL7" s="11"/>
    </row>
    <row r="8" spans="1:38" ht="9.95" customHeight="1">
      <c r="A8" s="11"/>
      <c r="B8" s="22"/>
      <c r="C8" s="748"/>
      <c r="D8" s="748"/>
      <c r="E8" s="748"/>
      <c r="F8" s="748"/>
      <c r="G8" s="748"/>
      <c r="H8" s="748"/>
      <c r="I8" s="748"/>
      <c r="J8" s="748"/>
      <c r="K8" s="748"/>
      <c r="L8" s="748"/>
      <c r="M8" s="748"/>
      <c r="N8" s="748"/>
      <c r="O8" s="748"/>
      <c r="P8" s="748"/>
      <c r="R8" s="11"/>
      <c r="S8" s="267"/>
      <c r="T8" s="11" t="str">
        <f>CONCATENATE("      ",TITEL!AA42)</f>
        <v xml:space="preserve">      </v>
      </c>
      <c r="U8" s="11"/>
      <c r="V8" s="506"/>
      <c r="W8" s="506"/>
      <c r="X8" s="510"/>
      <c r="Y8" s="508"/>
      <c r="Z8" s="508"/>
      <c r="AA8" s="508"/>
      <c r="AB8" s="508"/>
      <c r="AC8" s="508"/>
      <c r="AD8" s="508"/>
      <c r="AE8" s="508"/>
      <c r="AF8" s="508"/>
      <c r="AG8" s="508"/>
      <c r="AH8" s="508"/>
      <c r="AI8" s="508"/>
      <c r="AJ8" s="11"/>
      <c r="AK8" s="11"/>
      <c r="AL8" s="11"/>
    </row>
    <row r="9" spans="1:38" ht="17.25" customHeight="1">
      <c r="A9" s="11"/>
      <c r="B9" s="22"/>
      <c r="C9" s="904"/>
      <c r="D9" s="749"/>
      <c r="E9" s="749"/>
      <c r="F9" s="749"/>
      <c r="G9" s="905">
        <f t="shared" si="0" ref="G9:O14">Y9</f>
        <v>2013</v>
      </c>
      <c r="H9" s="905">
        <f t="shared" si="0"/>
        <v>2014</v>
      </c>
      <c r="I9" s="905">
        <f t="shared" si="0"/>
        <v>2015</v>
      </c>
      <c r="J9" s="905">
        <f t="shared" si="0"/>
        <v>2016</v>
      </c>
      <c r="K9" s="905">
        <f t="shared" si="0"/>
        <v>2017</v>
      </c>
      <c r="L9" s="905">
        <f t="shared" si="0"/>
        <v>2018</v>
      </c>
      <c r="M9" s="905">
        <f t="shared" si="0"/>
        <v>2019</v>
      </c>
      <c r="N9" s="905">
        <f t="shared" si="0"/>
        <v>2020</v>
      </c>
      <c r="O9" s="905">
        <f t="shared" si="0"/>
        <v>2021</v>
      </c>
      <c r="P9" s="905">
        <f t="shared" si="1" ref="P9:P14">AH9</f>
        <v>2022</v>
      </c>
      <c r="R9" s="11"/>
      <c r="S9" s="267"/>
      <c r="T9" s="11"/>
      <c r="U9" s="11"/>
      <c r="V9" s="506"/>
      <c r="W9" s="506"/>
      <c r="X9" s="518"/>
      <c r="Y9" s="518">
        <v>2013</v>
      </c>
      <c r="Z9" s="518">
        <v>2014</v>
      </c>
      <c r="AA9" s="518">
        <v>2015</v>
      </c>
      <c r="AB9" s="518">
        <v>2016</v>
      </c>
      <c r="AC9" s="518">
        <v>2017</v>
      </c>
      <c r="AD9" s="518">
        <v>2018</v>
      </c>
      <c r="AE9" s="518">
        <v>2019</v>
      </c>
      <c r="AF9" s="518">
        <v>2020</v>
      </c>
      <c r="AG9" s="518">
        <v>2021</v>
      </c>
      <c r="AH9" s="518">
        <v>2022</v>
      </c>
      <c r="AI9" s="506"/>
      <c r="AJ9" s="11"/>
      <c r="AK9" s="11"/>
      <c r="AL9" s="11"/>
    </row>
    <row r="10" spans="1:38" ht="17.25" customHeight="1">
      <c r="A10" s="11"/>
      <c r="B10" s="22"/>
      <c r="C10" s="2138" t="str">
        <f t="shared" si="2" ref="C10:C14">X10</f>
        <v>Popolazione (permanente)</v>
      </c>
      <c r="D10" s="2138"/>
      <c r="E10" s="2138"/>
      <c r="F10" s="2138"/>
      <c r="G10" s="823">
        <f t="shared" si="0"/>
        <v>6164</v>
      </c>
      <c r="H10" s="823">
        <f t="shared" si="0"/>
        <v>6185</v>
      </c>
      <c r="I10" s="823">
        <f t="shared" si="0"/>
        <v>6168</v>
      </c>
      <c r="J10" s="823">
        <f t="shared" si="0"/>
        <v>6176</v>
      </c>
      <c r="K10" s="823">
        <f t="shared" si="0"/>
        <v>6126</v>
      </c>
      <c r="L10" s="823">
        <f t="shared" si="0"/>
        <v>6115</v>
      </c>
      <c r="M10" s="823">
        <f t="shared" si="0"/>
        <v>6092</v>
      </c>
      <c r="N10" s="823">
        <f t="shared" si="0"/>
        <v>6094</v>
      </c>
      <c r="O10" s="823">
        <f t="shared" si="0"/>
        <v>6100</v>
      </c>
      <c r="P10" s="823">
        <f t="shared" si="1"/>
        <v>6110</v>
      </c>
      <c r="R10" s="11"/>
      <c r="S10" s="274"/>
      <c r="T10" s="11"/>
      <c r="U10" s="11"/>
      <c r="V10" s="506"/>
      <c r="W10" s="506"/>
      <c r="X10" s="817" t="s">
        <v>129</v>
      </c>
      <c r="Y10" s="818">
        <v>6164</v>
      </c>
      <c r="Z10" s="818">
        <v>6185</v>
      </c>
      <c r="AA10" s="818">
        <v>6168</v>
      </c>
      <c r="AB10" s="818">
        <v>6176</v>
      </c>
      <c r="AC10" s="818">
        <v>6126</v>
      </c>
      <c r="AD10" s="818">
        <v>6115</v>
      </c>
      <c r="AE10" s="818">
        <v>6092</v>
      </c>
      <c r="AF10" s="818">
        <v>6094</v>
      </c>
      <c r="AG10" s="818">
        <v>6100</v>
      </c>
      <c r="AH10" s="818">
        <v>6110</v>
      </c>
      <c r="AI10" s="506"/>
      <c r="AJ10" s="11"/>
      <c r="AK10" s="11"/>
      <c r="AL10" s="11"/>
    </row>
    <row r="11" spans="1:38" ht="17.25" customHeight="1">
      <c r="A11" s="11"/>
      <c r="B11" s="22"/>
      <c r="C11" s="2138" t="str">
        <f t="shared" si="2"/>
        <v>Numero eco. dom.</v>
      </c>
      <c r="D11" s="2138"/>
      <c r="E11" s="2138"/>
      <c r="F11" s="2138"/>
      <c r="G11" s="823">
        <f t="shared" si="0"/>
        <v>2578</v>
      </c>
      <c r="H11" s="823">
        <f t="shared" si="0"/>
        <v>2601</v>
      </c>
      <c r="I11" s="823">
        <f t="shared" si="0"/>
        <v>2616</v>
      </c>
      <c r="J11" s="823">
        <f t="shared" si="0"/>
        <v>2662</v>
      </c>
      <c r="K11" s="823">
        <f t="shared" si="0"/>
        <v>2649</v>
      </c>
      <c r="L11" s="823">
        <f t="shared" si="0"/>
        <v>2665</v>
      </c>
      <c r="M11" s="823">
        <f t="shared" si="0"/>
        <v>2680</v>
      </c>
      <c r="N11" s="823">
        <f t="shared" si="0"/>
        <v>2705</v>
      </c>
      <c r="O11" s="823">
        <f t="shared" si="0"/>
        <v>2694</v>
      </c>
      <c r="P11" s="823">
        <f t="shared" si="1"/>
        <v>2726</v>
      </c>
      <c r="R11" s="11"/>
      <c r="S11" s="274"/>
      <c r="T11" s="11"/>
      <c r="U11" s="11"/>
      <c r="V11" s="506"/>
      <c r="W11" s="506"/>
      <c r="X11" s="817" t="s">
        <v>133</v>
      </c>
      <c r="Y11" s="1110">
        <v>2578</v>
      </c>
      <c r="Z11" s="1110">
        <v>2601</v>
      </c>
      <c r="AA11" s="1110">
        <v>2616</v>
      </c>
      <c r="AB11" s="1110">
        <v>2662</v>
      </c>
      <c r="AC11" s="1110">
        <v>2649</v>
      </c>
      <c r="AD11" s="1110">
        <v>2665</v>
      </c>
      <c r="AE11" s="1110">
        <v>2680</v>
      </c>
      <c r="AF11" s="1110">
        <v>2705</v>
      </c>
      <c r="AG11" s="1110">
        <v>2694</v>
      </c>
      <c r="AH11" s="1110">
        <v>2726</v>
      </c>
      <c r="AI11" s="506"/>
      <c r="AJ11" s="11"/>
      <c r="AK11" s="11"/>
      <c r="AL11" s="11"/>
    </row>
    <row r="12" spans="1:38" ht="17.25" customHeight="1">
      <c r="A12" s="11"/>
      <c r="B12" s="22"/>
      <c r="C12" s="2138" t="str">
        <f t="shared" si="2"/>
        <v>Ø Grandezza delle eco. dom.</v>
      </c>
      <c r="D12" s="2138"/>
      <c r="E12" s="2138"/>
      <c r="F12" s="2138"/>
      <c r="G12" s="906">
        <f t="shared" si="0"/>
        <v>2.3910007757951899</v>
      </c>
      <c r="H12" s="906">
        <f t="shared" si="0"/>
        <v>2.3779315647827759</v>
      </c>
      <c r="I12" s="906">
        <f t="shared" si="0"/>
        <v>2.3577981651376145</v>
      </c>
      <c r="J12" s="906">
        <f t="shared" si="0"/>
        <v>2.3200601051840719</v>
      </c>
      <c r="K12" s="906">
        <f t="shared" si="0"/>
        <v>2.3125707814269534</v>
      </c>
      <c r="L12" s="906">
        <f t="shared" si="0"/>
        <v>2.2945590994371483</v>
      </c>
      <c r="M12" s="906">
        <f t="shared" si="0"/>
        <v>2.2731343283582088</v>
      </c>
      <c r="N12" s="906">
        <f t="shared" si="0"/>
        <v>2.2528650646950092</v>
      </c>
      <c r="O12" s="906">
        <f t="shared" si="0"/>
        <v>2.2642910170749815</v>
      </c>
      <c r="P12" s="906">
        <f t="shared" si="1"/>
        <v>2.2413793103448274</v>
      </c>
      <c r="R12" s="11"/>
      <c r="S12" s="274"/>
      <c r="T12" s="11"/>
      <c r="U12" s="11"/>
      <c r="V12" s="506"/>
      <c r="W12" s="506"/>
      <c r="X12" s="817" t="s">
        <v>175</v>
      </c>
      <c r="Y12" s="1112">
        <v>2.3910007757951899</v>
      </c>
      <c r="Z12" s="1112">
        <v>2.3779315647827759</v>
      </c>
      <c r="AA12" s="1112">
        <v>2.3577981651376145</v>
      </c>
      <c r="AB12" s="1112">
        <v>2.3200601051840719</v>
      </c>
      <c r="AC12" s="1112">
        <v>2.3125707814269534</v>
      </c>
      <c r="AD12" s="1112">
        <v>2.2945590994371483</v>
      </c>
      <c r="AE12" s="1112">
        <v>2.2731343283582088</v>
      </c>
      <c r="AF12" s="1112">
        <v>2.2528650646950092</v>
      </c>
      <c r="AG12" s="1112">
        <v>2.2642910170749815</v>
      </c>
      <c r="AH12" s="1111">
        <v>2.2413793103448274</v>
      </c>
      <c r="AI12" s="506"/>
      <c r="AJ12" s="11"/>
      <c r="AK12" s="11"/>
      <c r="AL12" s="11"/>
    </row>
    <row r="13" spans="1:38" ht="17.25" customHeight="1">
      <c r="A13" s="11"/>
      <c r="B13" s="22"/>
      <c r="C13" s="2138" t="str">
        <f t="shared" si="2"/>
        <v>Tasso di crescita della pop. (%)</v>
      </c>
      <c r="D13" s="2296"/>
      <c r="E13" s="2296"/>
      <c r="F13" s="2296"/>
      <c r="G13" s="907">
        <f t="shared" si="0"/>
        <v>1.198489574782466</v>
      </c>
      <c r="H13" s="907">
        <f t="shared" si="0"/>
        <v>0.34068786502271253</v>
      </c>
      <c r="I13" s="907">
        <f t="shared" si="0"/>
        <v>-0.274858528698464</v>
      </c>
      <c r="J13" s="907">
        <f t="shared" si="0"/>
        <v>0.12970168612191957</v>
      </c>
      <c r="K13" s="907">
        <f t="shared" si="0"/>
        <v>-0.80958549222797915</v>
      </c>
      <c r="L13" s="907">
        <f t="shared" si="0"/>
        <v>-0.17956252040483187</v>
      </c>
      <c r="M13" s="907">
        <f t="shared" si="0"/>
        <v>-0.3761242845461979</v>
      </c>
      <c r="N13" s="907">
        <f t="shared" si="0"/>
        <v>0.032829940906106365</v>
      </c>
      <c r="O13" s="907">
        <f t="shared" si="0"/>
        <v>0.098457499179520847</v>
      </c>
      <c r="P13" s="907">
        <f t="shared" si="1"/>
        <v>0.16393442622950818</v>
      </c>
      <c r="R13" s="11"/>
      <c r="S13" s="274"/>
      <c r="T13" s="11"/>
      <c r="U13" s="11"/>
      <c r="V13" s="506"/>
      <c r="W13" s="506"/>
      <c r="X13" s="817" t="s">
        <v>379</v>
      </c>
      <c r="Y13" s="1112">
        <v>1.198489574782466</v>
      </c>
      <c r="Z13" s="1112">
        <v>0.34068786502271253</v>
      </c>
      <c r="AA13" s="1112">
        <v>-0.274858528698464</v>
      </c>
      <c r="AB13" s="1112">
        <v>0.12970168612191957</v>
      </c>
      <c r="AC13" s="1112">
        <v>-0.80958549222797915</v>
      </c>
      <c r="AD13" s="1112">
        <v>-0.17956252040483187</v>
      </c>
      <c r="AE13" s="1112">
        <v>-0.3761242845461979</v>
      </c>
      <c r="AF13" s="1112">
        <v>0.032829940906106365</v>
      </c>
      <c r="AG13" s="1112">
        <v>0.098457499179520847</v>
      </c>
      <c r="AH13" s="1112">
        <v>0.16393442622950818</v>
      </c>
      <c r="AI13" s="506"/>
      <c r="AJ13" s="11"/>
      <c r="AK13" s="11"/>
      <c r="AL13" s="11"/>
    </row>
    <row r="14" spans="1:38" ht="17.25" customHeight="1">
      <c r="A14" s="11"/>
      <c r="B14" s="22"/>
      <c r="C14" s="2138" t="str">
        <f t="shared" si="2"/>
        <v>Popolazione straniera (%)</v>
      </c>
      <c r="D14" s="2138"/>
      <c r="E14" s="2138"/>
      <c r="F14" s="2138"/>
      <c r="G14" s="908">
        <f t="shared" si="0"/>
        <v>35.756002595717071</v>
      </c>
      <c r="H14" s="908">
        <f t="shared" si="0"/>
        <v>35.246564268391268</v>
      </c>
      <c r="I14" s="908">
        <f t="shared" si="0"/>
        <v>35.52204928664073</v>
      </c>
      <c r="J14" s="908">
        <f t="shared" si="0"/>
        <v>35.249352331606218</v>
      </c>
      <c r="K14" s="908">
        <f t="shared" si="0"/>
        <v>35.031015344433563</v>
      </c>
      <c r="L14" s="908">
        <f t="shared" si="0"/>
        <v>34.210956663941126</v>
      </c>
      <c r="M14" s="908">
        <f t="shared" si="0"/>
        <v>34.028233749179257</v>
      </c>
      <c r="N14" s="908">
        <f t="shared" si="0"/>
        <v>33.836560551361991</v>
      </c>
      <c r="O14" s="908">
        <f t="shared" si="0"/>
        <v>33.9016393442623</v>
      </c>
      <c r="P14" s="908">
        <f t="shared" si="1"/>
        <v>33.731587561374795</v>
      </c>
      <c r="R14" s="11"/>
      <c r="S14" s="56"/>
      <c r="T14" s="11"/>
      <c r="U14" s="11"/>
      <c r="V14" s="506"/>
      <c r="W14" s="506"/>
      <c r="X14" s="817" t="s">
        <v>130</v>
      </c>
      <c r="Y14" s="1112">
        <v>35.756002595717071</v>
      </c>
      <c r="Z14" s="1112">
        <v>35.246564268391268</v>
      </c>
      <c r="AA14" s="1112">
        <v>35.52204928664073</v>
      </c>
      <c r="AB14" s="1112">
        <v>35.249352331606218</v>
      </c>
      <c r="AC14" s="1112">
        <v>35.031015344433563</v>
      </c>
      <c r="AD14" s="1112">
        <v>34.210956663941126</v>
      </c>
      <c r="AE14" s="1112">
        <v>34.028233749179257</v>
      </c>
      <c r="AF14" s="1112">
        <v>33.836560551361991</v>
      </c>
      <c r="AG14" s="1112">
        <v>33.9016393442623</v>
      </c>
      <c r="AH14" s="1112">
        <v>33.731587561374795</v>
      </c>
      <c r="AI14" s="506"/>
      <c r="AJ14" s="11"/>
      <c r="AK14" s="11"/>
      <c r="AL14" s="11"/>
    </row>
    <row r="15" spans="1:38" ht="4.5" customHeight="1">
      <c r="A15" s="11"/>
      <c r="B15" s="22"/>
      <c r="C15" s="402"/>
      <c r="D15" s="402"/>
      <c r="E15" s="402"/>
      <c r="F15" s="402"/>
      <c r="G15" s="1075"/>
      <c r="H15" s="1075"/>
      <c r="I15" s="1075"/>
      <c r="J15" s="1075"/>
      <c r="K15" s="1075"/>
      <c r="L15" s="1075"/>
      <c r="M15" s="1075"/>
      <c r="N15" s="1075"/>
      <c r="O15" s="1075"/>
      <c r="P15" s="1075"/>
      <c r="R15" s="11"/>
      <c r="S15" s="56"/>
      <c r="T15" s="11"/>
      <c r="U15" s="11"/>
      <c r="V15" s="506"/>
      <c r="W15" s="506"/>
      <c r="X15" s="508"/>
      <c r="Y15" s="1076"/>
      <c r="Z15" s="1076"/>
      <c r="AA15" s="1076"/>
      <c r="AB15" s="1076"/>
      <c r="AC15" s="1076"/>
      <c r="AD15" s="1076"/>
      <c r="AE15" s="1076"/>
      <c r="AF15" s="1076"/>
      <c r="AG15" s="1076"/>
      <c r="AH15" s="1076"/>
      <c r="AI15" s="506"/>
      <c r="AJ15" s="11"/>
      <c r="AK15" s="11"/>
      <c r="AL15" s="11"/>
    </row>
    <row r="16" spans="1:38" s="757" customFormat="1" ht="9.95" customHeight="1">
      <c r="A16" s="754"/>
      <c r="B16" s="755"/>
      <c r="C16" s="2141" t="str">
        <f>X16</f>
        <v>Fonte: UST, modelli Fahrländer Partner.</v>
      </c>
      <c r="D16" s="2141"/>
      <c r="E16" s="2141"/>
      <c r="F16" s="2141"/>
      <c r="G16" s="2141"/>
      <c r="H16" s="2141"/>
      <c r="I16" s="2141"/>
      <c r="J16" s="2141"/>
      <c r="K16" s="2141"/>
      <c r="L16" s="2141"/>
      <c r="M16" s="2141"/>
      <c r="N16" s="2141"/>
      <c r="O16" s="2141"/>
      <c r="P16" s="2141"/>
      <c r="R16" s="754"/>
      <c r="S16" s="759"/>
      <c r="T16" s="754"/>
      <c r="U16" s="754"/>
      <c r="V16" s="760"/>
      <c r="W16" s="760"/>
      <c r="X16" s="760" t="s">
        <v>134</v>
      </c>
      <c r="Y16" s="760"/>
      <c r="Z16" s="760"/>
      <c r="AA16" s="760"/>
      <c r="AB16" s="760"/>
      <c r="AC16" s="760"/>
      <c r="AD16" s="760"/>
      <c r="AE16" s="760"/>
      <c r="AF16" s="760"/>
      <c r="AG16" s="760"/>
      <c r="AH16" s="760"/>
      <c r="AI16" s="760"/>
      <c r="AJ16" s="754"/>
      <c r="AK16" s="754"/>
      <c r="AL16" s="754"/>
    </row>
    <row r="17" spans="1:38" s="757" customFormat="1" ht="9.95" customHeight="1">
      <c r="A17" s="754"/>
      <c r="B17" s="755"/>
      <c r="C17" s="2141" t="str">
        <f>X17</f>
        <v xml:space="preserve"> </v>
      </c>
      <c r="D17" s="2141"/>
      <c r="E17" s="2141"/>
      <c r="F17" s="2141"/>
      <c r="G17" s="2141"/>
      <c r="H17" s="2141"/>
      <c r="I17" s="2141"/>
      <c r="J17" s="2141"/>
      <c r="K17" s="2141"/>
      <c r="L17" s="2141"/>
      <c r="M17" s="2141"/>
      <c r="N17" s="2141"/>
      <c r="O17" s="2141"/>
      <c r="P17" s="2141"/>
      <c r="R17" s="754"/>
      <c r="S17" s="759"/>
      <c r="T17" s="754"/>
      <c r="U17" s="754"/>
      <c r="V17" s="760"/>
      <c r="W17" s="760"/>
      <c r="X17" s="760" t="s">
        <v>1</v>
      </c>
      <c r="Y17" s="760"/>
      <c r="Z17" s="760"/>
      <c r="AA17" s="760"/>
      <c r="AB17" s="760"/>
      <c r="AC17" s="760"/>
      <c r="AD17" s="760"/>
      <c r="AE17" s="760"/>
      <c r="AF17" s="760"/>
      <c r="AG17" s="760"/>
      <c r="AH17" s="760"/>
      <c r="AI17" s="760"/>
      <c r="AJ17" s="754"/>
      <c r="AK17" s="754"/>
      <c r="AL17" s="754"/>
    </row>
    <row r="18" spans="1:38" ht="30" customHeight="1">
      <c r="A18" s="11"/>
      <c r="B18" s="22"/>
      <c r="C18" s="2155"/>
      <c r="D18" s="2155"/>
      <c r="E18" s="2155"/>
      <c r="F18" s="2155"/>
      <c r="G18" s="2155"/>
      <c r="H18" s="2155"/>
      <c r="I18" s="2155"/>
      <c r="J18" s="2155"/>
      <c r="K18" s="2155"/>
      <c r="L18" s="2155"/>
      <c r="M18" s="2155"/>
      <c r="N18" s="2155"/>
      <c r="O18" s="2155"/>
      <c r="P18" s="2155"/>
      <c r="R18" s="11"/>
      <c r="S18" s="56"/>
      <c r="T18" s="11"/>
      <c r="U18" s="11"/>
      <c r="V18" s="506"/>
      <c r="W18" s="506"/>
      <c r="X18" s="508"/>
      <c r="Y18" s="508"/>
      <c r="Z18" s="508"/>
      <c r="AA18" s="508"/>
      <c r="AB18" s="508"/>
      <c r="AC18" s="508"/>
      <c r="AD18" s="508"/>
      <c r="AE18" s="508"/>
      <c r="AF18" s="508"/>
      <c r="AG18" s="508"/>
      <c r="AH18" s="508"/>
      <c r="AI18" s="508"/>
      <c r="AJ18" s="11"/>
      <c r="AK18" s="11"/>
      <c r="AL18" s="11"/>
    </row>
    <row r="19" spans="1:38" ht="16.5" customHeight="1">
      <c r="A19" s="11"/>
      <c r="B19" s="22"/>
      <c r="C19" s="2146" t="str">
        <f>X55</f>
        <v>Sviluppo indicizzato della popolazione (Indice anno 2013 = 100)</v>
      </c>
      <c r="D19" s="2146"/>
      <c r="E19" s="2146"/>
      <c r="F19" s="2146"/>
      <c r="G19" s="2146"/>
      <c r="H19" s="2146"/>
      <c r="I19" s="2146"/>
      <c r="J19" s="2146"/>
      <c r="K19" s="2146"/>
      <c r="L19" s="2146"/>
      <c r="M19" s="2146"/>
      <c r="N19" s="2146"/>
      <c r="O19" s="2146"/>
      <c r="P19" s="2146"/>
      <c r="R19" s="11"/>
      <c r="S19" s="56"/>
      <c r="T19" s="11"/>
      <c r="U19" s="11"/>
      <c r="V19" s="506"/>
      <c r="W19" s="506"/>
      <c r="X19" s="765" t="s">
        <v>543</v>
      </c>
      <c r="Y19" s="508"/>
      <c r="Z19" s="508"/>
      <c r="AA19" s="508"/>
      <c r="AB19" s="508"/>
      <c r="AC19" s="510"/>
      <c r="AD19" s="508"/>
      <c r="AE19" s="506"/>
      <c r="AF19" s="508"/>
      <c r="AG19" s="508"/>
      <c r="AH19" s="508"/>
      <c r="AI19" s="508"/>
      <c r="AJ19" s="11"/>
      <c r="AK19" s="11"/>
      <c r="AL19" s="11"/>
    </row>
    <row r="20" spans="1:38" ht="8.1" customHeight="1">
      <c r="A20" s="11"/>
      <c r="B20" s="22"/>
      <c r="C20" s="403"/>
      <c r="D20" s="405"/>
      <c r="E20" s="405"/>
      <c r="F20" s="405"/>
      <c r="G20" s="405"/>
      <c r="H20" s="405"/>
      <c r="I20" s="405"/>
      <c r="J20" s="403"/>
      <c r="K20" s="405"/>
      <c r="L20" s="405"/>
      <c r="M20" s="405"/>
      <c r="N20" s="405"/>
      <c r="O20" s="405"/>
      <c r="P20" s="405"/>
      <c r="R20" s="11"/>
      <c r="S20" s="56"/>
      <c r="T20" s="11"/>
      <c r="U20" s="11"/>
      <c r="V20" s="506"/>
      <c r="W20" s="506"/>
      <c r="X20" s="510"/>
      <c r="Y20" s="508"/>
      <c r="Z20" s="508"/>
      <c r="AA20" s="508"/>
      <c r="AB20" s="508"/>
      <c r="AC20" s="510"/>
      <c r="AD20" s="508"/>
      <c r="AE20" s="506"/>
      <c r="AF20" s="508"/>
      <c r="AG20" s="508"/>
      <c r="AH20" s="508"/>
      <c r="AI20" s="508"/>
      <c r="AJ20" s="11"/>
      <c r="AK20" s="11"/>
      <c r="AL20" s="11"/>
    </row>
    <row r="21" spans="1:38" ht="16.5" customHeight="1">
      <c r="A21" s="11"/>
      <c r="B21" s="22"/>
      <c r="C21" s="2147" t="str">
        <f>X57</f>
        <v>Popolazione residente permanente</v>
      </c>
      <c r="D21" s="2147"/>
      <c r="E21" s="2147"/>
      <c r="F21" s="2147"/>
      <c r="G21" s="2147"/>
      <c r="H21" s="2147"/>
      <c r="I21" s="2147"/>
      <c r="J21" s="403" t="str">
        <f>X64</f>
        <v>Popolazione straniera</v>
      </c>
      <c r="K21" s="358"/>
      <c r="L21" s="358"/>
      <c r="M21" s="358"/>
      <c r="N21" s="358"/>
      <c r="O21" s="358"/>
      <c r="P21" s="358"/>
      <c r="R21" s="11"/>
      <c r="S21" s="56"/>
      <c r="T21" s="11"/>
      <c r="U21" s="11"/>
      <c r="V21" s="506"/>
      <c r="W21" s="506"/>
      <c r="X21" s="1178" t="s">
        <v>209</v>
      </c>
      <c r="Y21" s="508"/>
      <c r="Z21" s="508"/>
      <c r="AA21" s="508"/>
      <c r="AB21" s="508"/>
      <c r="AC21" s="1178"/>
      <c r="AD21" s="508"/>
      <c r="AE21" s="506"/>
      <c r="AF21" s="508"/>
      <c r="AG21" s="508"/>
      <c r="AH21" s="508"/>
      <c r="AI21" s="508"/>
      <c r="AJ21" s="11"/>
      <c r="AK21" s="11"/>
      <c r="AL21" s="11"/>
    </row>
    <row r="22" spans="1:38" ht="106.5" customHeight="1" thickBot="1">
      <c r="A22" s="11"/>
      <c r="B22" s="22"/>
      <c r="C22" s="401"/>
      <c r="D22" s="401"/>
      <c r="E22" s="401"/>
      <c r="F22" s="388"/>
      <c r="G22" s="388"/>
      <c r="H22" s="388"/>
      <c r="I22" s="388"/>
      <c r="J22" s="388"/>
      <c r="K22" s="388"/>
      <c r="L22" s="388"/>
      <c r="M22" s="388"/>
      <c r="N22" s="388"/>
      <c r="O22" s="388"/>
      <c r="P22" s="388"/>
      <c r="R22" s="11"/>
      <c r="S22" s="56"/>
      <c r="T22" s="11"/>
      <c r="U22" s="11"/>
      <c r="V22" s="506"/>
      <c r="W22" s="506"/>
      <c r="X22" s="698"/>
      <c r="Y22" s="508"/>
      <c r="Z22" s="508"/>
      <c r="AA22" s="508"/>
      <c r="AB22" s="508"/>
      <c r="AC22" s="698"/>
      <c r="AD22" s="508"/>
      <c r="AE22" s="508"/>
      <c r="AF22" s="508"/>
      <c r="AG22" s="508"/>
      <c r="AH22" s="508"/>
      <c r="AI22" s="508"/>
      <c r="AJ22" s="11"/>
      <c r="AK22" s="11"/>
      <c r="AL22" s="11"/>
    </row>
    <row r="23" spans="1:38" ht="106.5" customHeight="1" thickTop="1" thickBot="1">
      <c r="A23" s="11"/>
      <c r="B23" s="22"/>
      <c r="C23" s="2290"/>
      <c r="D23" s="2290"/>
      <c r="E23" s="2290"/>
      <c r="F23" s="2290"/>
      <c r="G23" s="2290"/>
      <c r="H23" s="2290"/>
      <c r="I23" s="2291"/>
      <c r="J23" s="81"/>
      <c r="K23" s="2292"/>
      <c r="L23" s="2293"/>
      <c r="M23" s="2293"/>
      <c r="N23" s="2293"/>
      <c r="O23" s="2293"/>
      <c r="P23" s="2294"/>
      <c r="R23" s="11"/>
      <c r="S23" s="56"/>
      <c r="T23" s="11"/>
      <c r="U23" s="11"/>
      <c r="V23" s="506"/>
      <c r="W23" s="506"/>
      <c r="X23" s="508"/>
      <c r="Y23" s="508"/>
      <c r="Z23" s="508"/>
      <c r="AA23" s="508"/>
      <c r="AB23" s="508"/>
      <c r="AC23" s="508"/>
      <c r="AD23" s="508"/>
      <c r="AE23" s="508"/>
      <c r="AF23" s="508"/>
      <c r="AG23" s="508"/>
      <c r="AH23" s="508"/>
      <c r="AI23" s="508"/>
      <c r="AJ23" s="11"/>
      <c r="AK23" s="11"/>
      <c r="AL23" s="11"/>
    </row>
    <row r="24" spans="1:38" s="1066" customFormat="1" ht="9.95" customHeight="1" thickTop="1">
      <c r="A24" s="1064"/>
      <c r="B24" s="1065"/>
      <c r="C24" s="2216" t="str">
        <f>X24</f>
        <v>Fonte: UST, modelli Fahrländer Partner.</v>
      </c>
      <c r="D24" s="2216"/>
      <c r="E24" s="2216"/>
      <c r="F24" s="2216"/>
      <c r="G24" s="2216"/>
      <c r="H24" s="2216"/>
      <c r="I24" s="2216"/>
      <c r="J24" s="2216"/>
      <c r="K24" s="2216"/>
      <c r="L24" s="2216"/>
      <c r="M24" s="2216"/>
      <c r="N24" s="2216"/>
      <c r="O24" s="2216"/>
      <c r="P24" s="2216"/>
      <c r="R24" s="1064"/>
      <c r="S24" s="1067"/>
      <c r="T24" s="1064"/>
      <c r="U24" s="1064"/>
      <c r="V24" s="1068"/>
      <c r="W24" s="1068"/>
      <c r="X24" s="1068" t="s">
        <v>134</v>
      </c>
      <c r="Y24" s="1068"/>
      <c r="Z24" s="1068"/>
      <c r="AA24" s="1068"/>
      <c r="AB24" s="1068"/>
      <c r="AC24" s="1068"/>
      <c r="AD24" s="1068"/>
      <c r="AE24" s="1068"/>
      <c r="AF24" s="1068"/>
      <c r="AG24" s="1068"/>
      <c r="AH24" s="1068"/>
      <c r="AI24" s="1068"/>
      <c r="AJ24" s="1064"/>
      <c r="AK24" s="1064"/>
      <c r="AL24" s="1064"/>
    </row>
    <row r="25" spans="1:38" s="1066" customFormat="1" ht="9.95" customHeight="1">
      <c r="A25" s="1064"/>
      <c r="B25" s="1065"/>
      <c r="C25" s="1009" t="str">
        <f>X25</f>
        <v/>
      </c>
      <c r="D25" s="1009"/>
      <c r="E25" s="1009"/>
      <c r="F25" s="1009"/>
      <c r="G25" s="1009"/>
      <c r="H25" s="1009"/>
      <c r="I25" s="1009"/>
      <c r="J25" s="1009"/>
      <c r="K25" s="1009"/>
      <c r="L25" s="1009"/>
      <c r="M25" s="1009"/>
      <c r="N25" s="1009"/>
      <c r="O25" s="1009"/>
      <c r="P25" s="1009"/>
      <c r="R25" s="1064"/>
      <c r="S25" s="1067"/>
      <c r="T25" s="1064"/>
      <c r="U25" s="1064"/>
      <c r="V25" s="1068"/>
      <c r="W25" s="1068"/>
      <c r="X25" s="1068" t="s">
        <v>118</v>
      </c>
      <c r="Y25" s="1068"/>
      <c r="Z25" s="1068"/>
      <c r="AA25" s="1068"/>
      <c r="AB25" s="1068"/>
      <c r="AC25" s="1068"/>
      <c r="AD25" s="1068"/>
      <c r="AE25" s="1068"/>
      <c r="AF25" s="1068"/>
      <c r="AG25" s="1068"/>
      <c r="AH25" s="1068"/>
      <c r="AI25" s="1068"/>
      <c r="AJ25" s="1064"/>
      <c r="AK25" s="1064"/>
      <c r="AL25" s="1064"/>
    </row>
    <row r="26" spans="1:38" ht="20.1" customHeight="1">
      <c r="A26" s="11"/>
      <c r="B26" s="22"/>
      <c r="C26" s="2147"/>
      <c r="D26" s="2147"/>
      <c r="E26" s="2147"/>
      <c r="F26" s="2147"/>
      <c r="G26" s="2147"/>
      <c r="H26" s="2147"/>
      <c r="I26" s="2147"/>
      <c r="J26" s="2147"/>
      <c r="K26" s="2147"/>
      <c r="L26" s="2147"/>
      <c r="M26" s="2147"/>
      <c r="N26" s="2147"/>
      <c r="O26" s="2147"/>
      <c r="P26" s="2147"/>
      <c r="R26" s="11"/>
      <c r="S26" s="56"/>
      <c r="T26" s="11"/>
      <c r="U26" s="11"/>
      <c r="V26" s="506"/>
      <c r="W26" s="506"/>
      <c r="X26" s="508"/>
      <c r="Y26" s="508"/>
      <c r="Z26" s="508"/>
      <c r="AA26" s="508"/>
      <c r="AB26" s="508"/>
      <c r="AC26" s="508"/>
      <c r="AD26" s="508"/>
      <c r="AE26" s="508"/>
      <c r="AF26" s="508"/>
      <c r="AG26" s="508"/>
      <c r="AH26" s="508"/>
      <c r="AI26" s="508"/>
      <c r="AJ26" s="11"/>
      <c r="AK26" s="11"/>
      <c r="AL26" s="11"/>
    </row>
    <row r="27" spans="1:38" ht="14.1" customHeight="1">
      <c r="A27" s="11"/>
      <c r="B27" s="22"/>
      <c r="C27" s="2146" t="str">
        <f>X78</f>
        <v>Popolazione secondo classe d'età (2022)</v>
      </c>
      <c r="D27" s="2146"/>
      <c r="E27" s="2146"/>
      <c r="F27" s="2146"/>
      <c r="G27" s="2146"/>
      <c r="H27" s="2146"/>
      <c r="I27" s="2146"/>
      <c r="J27" s="2146"/>
      <c r="K27" s="2146"/>
      <c r="L27" s="2146"/>
      <c r="M27" s="2146"/>
      <c r="N27" s="2146"/>
      <c r="O27" s="2146"/>
      <c r="P27" s="2146"/>
      <c r="R27" s="11"/>
      <c r="S27" s="56"/>
      <c r="T27" s="11"/>
      <c r="U27" s="11"/>
      <c r="V27" s="506"/>
      <c r="W27" s="506"/>
      <c r="X27" s="765" t="s">
        <v>544</v>
      </c>
      <c r="Y27" s="508"/>
      <c r="Z27" s="508"/>
      <c r="AA27" s="508"/>
      <c r="AB27" s="508"/>
      <c r="AC27" s="508"/>
      <c r="AD27" s="508"/>
      <c r="AE27" s="508"/>
      <c r="AF27" s="508"/>
      <c r="AG27" s="508"/>
      <c r="AH27" s="508"/>
      <c r="AI27" s="508"/>
      <c r="AJ27" s="11"/>
      <c r="AK27" s="11"/>
      <c r="AL27" s="11"/>
    </row>
    <row r="28" spans="1:38" ht="8.1" customHeight="1">
      <c r="A28" s="11"/>
      <c r="B28" s="22"/>
      <c r="C28" s="712"/>
      <c r="D28" s="401"/>
      <c r="E28" s="401"/>
      <c r="F28" s="401"/>
      <c r="G28" s="401"/>
      <c r="H28" s="401"/>
      <c r="I28" s="401"/>
      <c r="J28" s="401"/>
      <c r="K28" s="401"/>
      <c r="L28" s="401"/>
      <c r="M28" s="401"/>
      <c r="N28" s="401"/>
      <c r="O28" s="401"/>
      <c r="P28" s="401"/>
      <c r="R28" s="11"/>
      <c r="S28" s="56"/>
      <c r="T28" s="11"/>
      <c r="U28" s="11"/>
      <c r="V28" s="506"/>
      <c r="W28" s="506"/>
      <c r="X28" s="510"/>
      <c r="Y28" s="508"/>
      <c r="Z28" s="508"/>
      <c r="AA28" s="508"/>
      <c r="AB28" s="508"/>
      <c r="AC28" s="508"/>
      <c r="AD28" s="508"/>
      <c r="AE28" s="508"/>
      <c r="AF28" s="508"/>
      <c r="AG28" s="508"/>
      <c r="AH28" s="508"/>
      <c r="AI28" s="508"/>
      <c r="AJ28" s="11"/>
      <c r="AK28" s="11"/>
      <c r="AL28" s="11"/>
    </row>
    <row r="29" spans="1:38" ht="125.1" customHeight="1">
      <c r="A29" s="11"/>
      <c r="B29" s="22"/>
      <c r="C29" s="402"/>
      <c r="D29" s="402"/>
      <c r="E29" s="402"/>
      <c r="F29" s="402"/>
      <c r="G29" s="402"/>
      <c r="H29" s="402"/>
      <c r="I29" s="402"/>
      <c r="J29" s="402"/>
      <c r="K29" s="402"/>
      <c r="L29" s="402"/>
      <c r="M29" s="402"/>
      <c r="N29" s="402"/>
      <c r="O29" s="402"/>
      <c r="P29" s="402"/>
      <c r="R29" s="11"/>
      <c r="S29" s="56"/>
      <c r="T29" s="11"/>
      <c r="U29" s="11"/>
      <c r="V29" s="506"/>
      <c r="W29" s="506"/>
      <c r="X29" s="1151" t="s">
        <v>209</v>
      </c>
      <c r="Y29" s="508"/>
      <c r="Z29" s="508"/>
      <c r="AA29" s="508"/>
      <c r="AB29" s="508"/>
      <c r="AC29" s="508"/>
      <c r="AD29" s="508"/>
      <c r="AE29" s="508"/>
      <c r="AF29" s="508"/>
      <c r="AG29" s="508"/>
      <c r="AH29" s="508"/>
      <c r="AI29" s="508"/>
      <c r="AJ29" s="11"/>
      <c r="AK29" s="11"/>
      <c r="AL29" s="11"/>
    </row>
    <row r="30" spans="1:38" ht="24.95" customHeight="1">
      <c r="A30" s="11"/>
      <c r="B30" s="22"/>
      <c r="C30" s="402"/>
      <c r="D30" s="402"/>
      <c r="E30" s="402"/>
      <c r="F30" s="402"/>
      <c r="G30" s="402"/>
      <c r="H30" s="402"/>
      <c r="I30" s="402"/>
      <c r="J30" s="402"/>
      <c r="K30" s="402"/>
      <c r="L30" s="402"/>
      <c r="M30" s="402"/>
      <c r="N30" s="402"/>
      <c r="O30" s="402"/>
      <c r="P30" s="402"/>
      <c r="R30" s="11"/>
      <c r="S30" s="56"/>
      <c r="T30" s="11"/>
      <c r="U30" s="11"/>
      <c r="V30" s="506"/>
      <c r="W30" s="506"/>
      <c r="X30" s="528"/>
      <c r="Y30" s="508"/>
      <c r="Z30" s="508"/>
      <c r="AA30" s="508"/>
      <c r="AB30" s="508"/>
      <c r="AC30" s="508"/>
      <c r="AD30" s="508"/>
      <c r="AE30" s="508"/>
      <c r="AF30" s="508"/>
      <c r="AG30" s="508"/>
      <c r="AH30" s="508"/>
      <c r="AI30" s="508"/>
      <c r="AJ30" s="11"/>
      <c r="AK30" s="11"/>
      <c r="AL30" s="11"/>
    </row>
    <row r="31" spans="1:38" s="757" customFormat="1" ht="9.95" customHeight="1">
      <c r="A31" s="754"/>
      <c r="B31" s="755"/>
      <c r="C31" s="756" t="str">
        <f>X86</f>
        <v xml:space="preserve">Fonte: UFS, modellatura Fahrländer Partner. </v>
      </c>
      <c r="D31" s="756"/>
      <c r="E31" s="756"/>
      <c r="F31" s="756"/>
      <c r="G31" s="756"/>
      <c r="H31" s="756"/>
      <c r="I31" s="756"/>
      <c r="J31" s="756"/>
      <c r="K31" s="756"/>
      <c r="L31" s="756"/>
      <c r="M31" s="756"/>
      <c r="N31" s="756"/>
      <c r="O31" s="756"/>
      <c r="P31" s="756"/>
      <c r="R31" s="754"/>
      <c r="S31" s="759"/>
      <c r="T31" s="754"/>
      <c r="U31" s="754"/>
      <c r="V31" s="760"/>
      <c r="W31" s="760"/>
      <c r="X31" s="802"/>
      <c r="Y31" s="760"/>
      <c r="Z31" s="760"/>
      <c r="AA31" s="760"/>
      <c r="AB31" s="760"/>
      <c r="AC31" s="760"/>
      <c r="AD31" s="760"/>
      <c r="AE31" s="760"/>
      <c r="AF31" s="760"/>
      <c r="AG31" s="760"/>
      <c r="AH31" s="760"/>
      <c r="AI31" s="760"/>
      <c r="AJ31" s="754"/>
      <c r="AK31" s="754"/>
      <c r="AL31" s="754"/>
    </row>
    <row r="32" spans="1:38" ht="30" customHeight="1">
      <c r="A32" s="11"/>
      <c r="B32" s="22"/>
      <c r="C32" s="402"/>
      <c r="D32" s="402"/>
      <c r="E32" s="402"/>
      <c r="F32" s="402"/>
      <c r="G32" s="402"/>
      <c r="H32" s="402"/>
      <c r="I32" s="402"/>
      <c r="J32" s="402"/>
      <c r="K32" s="402"/>
      <c r="L32" s="402"/>
      <c r="M32" s="402"/>
      <c r="N32" s="402"/>
      <c r="O32" s="402"/>
      <c r="P32" s="402"/>
      <c r="R32" s="11"/>
      <c r="S32" s="56"/>
      <c r="T32" s="11"/>
      <c r="U32" s="11"/>
      <c r="V32" s="506"/>
      <c r="W32" s="506"/>
      <c r="X32" s="508"/>
      <c r="Y32" s="508"/>
      <c r="Z32" s="508"/>
      <c r="AA32" s="508"/>
      <c r="AB32" s="508"/>
      <c r="AC32" s="508"/>
      <c r="AD32" s="508"/>
      <c r="AE32" s="508"/>
      <c r="AF32" s="508"/>
      <c r="AG32" s="508"/>
      <c r="AH32" s="508"/>
      <c r="AI32" s="508"/>
      <c r="AJ32" s="11"/>
      <c r="AK32" s="11"/>
      <c r="AL32" s="11"/>
    </row>
    <row r="33" spans="1:38" ht="16.5" customHeight="1">
      <c r="A33" s="11"/>
      <c r="B33" s="22"/>
      <c r="C33" s="910" t="str">
        <f>X33</f>
        <v>Popolazione in età pensionabile e aspettativa media di vita secondo classe di età (2022)</v>
      </c>
      <c r="D33" s="404"/>
      <c r="E33" s="404"/>
      <c r="F33" s="404"/>
      <c r="G33" s="404"/>
      <c r="H33" s="404"/>
      <c r="I33" s="404"/>
      <c r="J33" s="404"/>
      <c r="K33" s="404"/>
      <c r="L33" s="404"/>
      <c r="M33" s="404"/>
      <c r="N33" s="404"/>
      <c r="O33" s="404"/>
      <c r="P33" s="404"/>
      <c r="R33" s="11"/>
      <c r="S33" s="56"/>
      <c r="T33" s="11"/>
      <c r="U33" s="11"/>
      <c r="V33" s="506"/>
      <c r="W33" s="506"/>
      <c r="X33" s="765" t="s">
        <v>545</v>
      </c>
      <c r="Y33" s="508"/>
      <c r="Z33" s="508"/>
      <c r="AA33" s="508"/>
      <c r="AB33" s="508"/>
      <c r="AC33" s="508"/>
      <c r="AD33" s="508"/>
      <c r="AE33" s="508"/>
      <c r="AF33" s="508"/>
      <c r="AG33" s="508"/>
      <c r="AH33" s="508"/>
      <c r="AI33" s="508"/>
      <c r="AJ33" s="11"/>
      <c r="AK33" s="11"/>
      <c r="AL33" s="11"/>
    </row>
    <row r="34" spans="1:38" ht="9.95" customHeight="1">
      <c r="A34" s="11"/>
      <c r="B34" s="22"/>
      <c r="C34" s="912"/>
      <c r="D34" s="913"/>
      <c r="E34" s="913"/>
      <c r="F34" s="913"/>
      <c r="G34" s="913"/>
      <c r="H34" s="913"/>
      <c r="I34" s="913"/>
      <c r="J34" s="913"/>
      <c r="K34" s="913"/>
      <c r="L34" s="913"/>
      <c r="M34" s="913"/>
      <c r="N34" s="913"/>
      <c r="O34" s="913"/>
      <c r="P34" s="913"/>
      <c r="R34" s="11"/>
      <c r="S34" s="56"/>
      <c r="T34" s="11"/>
      <c r="U34" s="11"/>
      <c r="V34" s="506"/>
      <c r="W34" s="506"/>
      <c r="X34" s="510"/>
      <c r="Y34" s="508"/>
      <c r="Z34" s="508"/>
      <c r="AA34" s="508"/>
      <c r="AB34" s="508"/>
      <c r="AC34" s="508"/>
      <c r="AD34" s="508"/>
      <c r="AE34" s="508"/>
      <c r="AF34" s="508"/>
      <c r="AG34" s="508"/>
      <c r="AH34" s="508"/>
      <c r="AI34" s="508"/>
      <c r="AJ34" s="11"/>
      <c r="AK34" s="11"/>
      <c r="AL34" s="11"/>
    </row>
    <row r="35" spans="1:38" ht="16.5" customHeight="1">
      <c r="A35" s="11"/>
      <c r="B35" s="22"/>
      <c r="C35" s="917"/>
      <c r="D35" s="917"/>
      <c r="E35" s="917"/>
      <c r="F35" s="917"/>
      <c r="G35" s="862"/>
      <c r="H35" s="862"/>
      <c r="I35" s="862"/>
      <c r="J35" s="862"/>
      <c r="K35" s="862" t="str">
        <f t="shared" si="3" ref="K35:P35">Y35</f>
        <v>65-69</v>
      </c>
      <c r="L35" s="862" t="str">
        <f t="shared" si="3"/>
        <v>70-74</v>
      </c>
      <c r="M35" s="862" t="str">
        <f t="shared" si="3"/>
        <v>75-79</v>
      </c>
      <c r="N35" s="862" t="str">
        <f t="shared" si="3"/>
        <v>80-84</v>
      </c>
      <c r="O35" s="862" t="str">
        <f t="shared" si="3"/>
        <v>85-89</v>
      </c>
      <c r="P35" s="862" t="str">
        <f t="shared" si="3"/>
        <v>90+</v>
      </c>
      <c r="R35" s="11"/>
      <c r="S35" s="56"/>
      <c r="T35" s="11"/>
      <c r="U35" s="11"/>
      <c r="V35" s="506"/>
      <c r="W35" s="506"/>
      <c r="X35" s="518"/>
      <c r="Y35" s="994" t="s">
        <v>31</v>
      </c>
      <c r="Z35" s="994" t="s">
        <v>32</v>
      </c>
      <c r="AA35" s="994" t="s">
        <v>33</v>
      </c>
      <c r="AB35" s="994" t="s">
        <v>34</v>
      </c>
      <c r="AC35" s="994" t="s">
        <v>35</v>
      </c>
      <c r="AD35" s="994" t="s">
        <v>36</v>
      </c>
      <c r="AE35" s="508"/>
      <c r="AF35" s="506"/>
      <c r="AG35" s="506"/>
      <c r="AH35" s="506"/>
      <c r="AI35" s="506"/>
      <c r="AJ35" s="11"/>
      <c r="AK35" s="11"/>
      <c r="AL35" s="11"/>
    </row>
    <row r="36" spans="1:38" ht="16.5" customHeight="1">
      <c r="A36" s="11"/>
      <c r="B36" s="22"/>
      <c r="C36" s="864" t="str">
        <f>X36</f>
        <v>Popolazione in età pensionabile (assoluto)</v>
      </c>
      <c r="D36" s="917"/>
      <c r="E36" s="917"/>
      <c r="F36" s="917"/>
      <c r="G36" s="862"/>
      <c r="H36" s="862"/>
      <c r="I36" s="862"/>
      <c r="J36" s="862"/>
      <c r="K36" s="862"/>
      <c r="L36" s="862"/>
      <c r="M36" s="862"/>
      <c r="N36" s="862"/>
      <c r="O36" s="862"/>
      <c r="P36" s="862"/>
      <c r="R36" s="11"/>
      <c r="S36" s="56"/>
      <c r="T36" s="11"/>
      <c r="U36" s="11"/>
      <c r="V36" s="506"/>
      <c r="W36" s="506"/>
      <c r="X36" s="518" t="s">
        <v>135</v>
      </c>
      <c r="Y36" s="518"/>
      <c r="Z36" s="518"/>
      <c r="AA36" s="518"/>
      <c r="AB36" s="518"/>
      <c r="AC36" s="518"/>
      <c r="AD36" s="518"/>
      <c r="AE36" s="508"/>
      <c r="AF36" s="506"/>
      <c r="AG36" s="506"/>
      <c r="AH36" s="506"/>
      <c r="AI36" s="506"/>
      <c r="AJ36" s="11"/>
      <c r="AK36" s="11"/>
      <c r="AL36" s="11"/>
    </row>
    <row r="37" spans="1:38" ht="16.5" customHeight="1">
      <c r="A37" s="11"/>
      <c r="B37" s="22"/>
      <c r="C37" s="2295" t="str">
        <f>X37</f>
        <v xml:space="preserve">        Città di Biasca</v>
      </c>
      <c r="D37" s="2295"/>
      <c r="E37" s="2295"/>
      <c r="F37" s="2295"/>
      <c r="G37" s="918"/>
      <c r="H37" s="918"/>
      <c r="I37" s="918"/>
      <c r="J37" s="918"/>
      <c r="K37" s="918">
        <f t="shared" si="4" ref="K37:P38">Y37</f>
        <v>372</v>
      </c>
      <c r="L37" s="918">
        <f t="shared" si="4"/>
        <v>327</v>
      </c>
      <c r="M37" s="918">
        <f t="shared" si="4"/>
        <v>310</v>
      </c>
      <c r="N37" s="918">
        <f t="shared" si="4"/>
        <v>235</v>
      </c>
      <c r="O37" s="918">
        <f t="shared" si="4"/>
        <v>170</v>
      </c>
      <c r="P37" s="918">
        <f t="shared" si="4"/>
        <v>85</v>
      </c>
      <c r="R37" s="11"/>
      <c r="S37" s="56"/>
      <c r="T37" s="11"/>
      <c r="U37" s="11"/>
      <c r="V37" s="506"/>
      <c r="W37" s="506"/>
      <c r="X37" s="817" t="s">
        <v>546</v>
      </c>
      <c r="Y37" s="818">
        <v>372</v>
      </c>
      <c r="Z37" s="818">
        <v>327</v>
      </c>
      <c r="AA37" s="818">
        <v>310</v>
      </c>
      <c r="AB37" s="818">
        <v>235</v>
      </c>
      <c r="AC37" s="818">
        <v>170</v>
      </c>
      <c r="AD37" s="818">
        <v>85</v>
      </c>
      <c r="AE37" s="508"/>
      <c r="AF37" s="506"/>
      <c r="AG37" s="506"/>
      <c r="AH37" s="506"/>
      <c r="AI37" s="506"/>
      <c r="AJ37" s="11"/>
      <c r="AK37" s="11"/>
      <c r="AL37" s="11"/>
    </row>
    <row r="38" spans="1:38" ht="16.5" customHeight="1">
      <c r="A38" s="11"/>
      <c r="B38" s="22"/>
      <c r="C38" s="2223" t="str">
        <f>X38</f>
        <v xml:space="preserve">        Regione MS Tre Valli</v>
      </c>
      <c r="D38" s="2223"/>
      <c r="E38" s="2223"/>
      <c r="F38" s="2223"/>
      <c r="G38" s="919"/>
      <c r="H38" s="919"/>
      <c r="I38" s="919"/>
      <c r="J38" s="919"/>
      <c r="K38" s="919">
        <f t="shared" si="4"/>
        <v>1591</v>
      </c>
      <c r="L38" s="919">
        <f t="shared" si="4"/>
        <v>1376</v>
      </c>
      <c r="M38" s="919">
        <f t="shared" si="4"/>
        <v>1246</v>
      </c>
      <c r="N38" s="919">
        <f t="shared" si="4"/>
        <v>978</v>
      </c>
      <c r="O38" s="919">
        <f t="shared" si="4"/>
        <v>672</v>
      </c>
      <c r="P38" s="919">
        <f t="shared" si="4"/>
        <v>382</v>
      </c>
      <c r="R38" s="11"/>
      <c r="S38" s="56"/>
      <c r="T38" s="11"/>
      <c r="U38" s="11"/>
      <c r="V38" s="506"/>
      <c r="W38" s="506"/>
      <c r="X38" s="817" t="s">
        <v>547</v>
      </c>
      <c r="Y38" s="818">
        <v>1591</v>
      </c>
      <c r="Z38" s="818">
        <v>1376</v>
      </c>
      <c r="AA38" s="818">
        <v>1246</v>
      </c>
      <c r="AB38" s="818">
        <v>978</v>
      </c>
      <c r="AC38" s="818">
        <v>672</v>
      </c>
      <c r="AD38" s="818">
        <v>382</v>
      </c>
      <c r="AE38" s="508"/>
      <c r="AF38" s="506"/>
      <c r="AG38" s="506"/>
      <c r="AH38" s="506"/>
      <c r="AI38" s="506"/>
      <c r="AJ38" s="11"/>
      <c r="AK38" s="11"/>
      <c r="AL38" s="11"/>
    </row>
    <row r="39" spans="1:38" ht="8.1" customHeight="1">
      <c r="A39" s="11"/>
      <c r="B39" s="22"/>
      <c r="C39" s="920"/>
      <c r="D39" s="920"/>
      <c r="E39" s="920"/>
      <c r="F39" s="920"/>
      <c r="G39" s="918"/>
      <c r="H39" s="918"/>
      <c r="I39" s="918"/>
      <c r="J39" s="918"/>
      <c r="K39" s="918"/>
      <c r="L39" s="918"/>
      <c r="M39" s="918"/>
      <c r="N39" s="918"/>
      <c r="O39" s="918"/>
      <c r="P39" s="918"/>
      <c r="R39" s="11"/>
      <c r="S39" s="56"/>
      <c r="T39" s="11"/>
      <c r="U39" s="11"/>
      <c r="V39" s="506"/>
      <c r="W39" s="506"/>
      <c r="X39" s="518"/>
      <c r="Y39" s="518"/>
      <c r="Z39" s="518"/>
      <c r="AA39" s="518"/>
      <c r="AB39" s="518"/>
      <c r="AC39" s="518"/>
      <c r="AD39" s="518"/>
      <c r="AE39" s="508"/>
      <c r="AF39" s="506"/>
      <c r="AG39" s="506"/>
      <c r="AH39" s="506"/>
      <c r="AI39" s="506"/>
      <c r="AJ39" s="11"/>
      <c r="AK39" s="11"/>
      <c r="AL39" s="11"/>
    </row>
    <row r="40" spans="1:38" ht="16.5" customHeight="1">
      <c r="A40" s="11"/>
      <c r="B40" s="22"/>
      <c r="C40" s="913" t="str">
        <f>X40</f>
        <v>Aspettativa di vita media in anni (Svizzera)*</v>
      </c>
      <c r="D40" s="913"/>
      <c r="E40" s="913"/>
      <c r="F40" s="913"/>
      <c r="G40" s="921"/>
      <c r="H40" s="921"/>
      <c r="I40" s="921"/>
      <c r="J40" s="921"/>
      <c r="K40" s="921"/>
      <c r="L40" s="921"/>
      <c r="M40" s="921"/>
      <c r="N40" s="921"/>
      <c r="O40" s="921"/>
      <c r="P40" s="921"/>
      <c r="R40" s="11"/>
      <c r="S40" s="56"/>
      <c r="T40" s="11"/>
      <c r="U40" s="11"/>
      <c r="V40" s="506"/>
      <c r="W40" s="506"/>
      <c r="X40" s="518" t="s">
        <v>136</v>
      </c>
      <c r="Y40" s="518"/>
      <c r="Z40" s="518"/>
      <c r="AA40" s="518"/>
      <c r="AB40" s="518"/>
      <c r="AC40" s="518"/>
      <c r="AD40" s="518"/>
      <c r="AE40" s="508"/>
      <c r="AF40" s="506"/>
      <c r="AG40" s="506"/>
      <c r="AH40" s="506"/>
      <c r="AI40" s="506"/>
      <c r="AJ40" s="11"/>
      <c r="AK40" s="11"/>
      <c r="AL40" s="11"/>
    </row>
    <row r="41" spans="1:38" ht="16.5" customHeight="1">
      <c r="A41" s="11"/>
      <c r="B41" s="22"/>
      <c r="C41" s="2295" t="str">
        <f>X41</f>
        <v xml:space="preserve">        Uomini</v>
      </c>
      <c r="D41" s="2295"/>
      <c r="E41" s="2295"/>
      <c r="F41" s="2295"/>
      <c r="G41" s="2295"/>
      <c r="H41" s="922"/>
      <c r="I41" s="922"/>
      <c r="J41" s="922"/>
      <c r="K41" s="923">
        <f t="shared" si="5" ref="K41:P42">Y41</f>
        <v>18.278620171255984</v>
      </c>
      <c r="L41" s="923">
        <f t="shared" si="5"/>
        <v>14.385427570465525</v>
      </c>
      <c r="M41" s="923">
        <f t="shared" si="5"/>
        <v>10.891051346847927</v>
      </c>
      <c r="N41" s="923">
        <f t="shared" si="5"/>
        <v>7.7722703999697709</v>
      </c>
      <c r="O41" s="923">
        <f t="shared" si="5"/>
        <v>5.2388331595946482</v>
      </c>
      <c r="P41" s="923">
        <f t="shared" si="5"/>
        <v>3.211851655829427</v>
      </c>
      <c r="R41" s="11"/>
      <c r="S41" s="56"/>
      <c r="T41" s="11"/>
      <c r="U41" s="11"/>
      <c r="V41" s="506"/>
      <c r="W41" s="506"/>
      <c r="X41" s="817" t="s">
        <v>548</v>
      </c>
      <c r="Y41" s="1175">
        <v>18.278620171255984</v>
      </c>
      <c r="Z41" s="1175">
        <v>14.385427570465525</v>
      </c>
      <c r="AA41" s="1175">
        <v>10.891051346847927</v>
      </c>
      <c r="AB41" s="1175">
        <v>7.7722703999697709</v>
      </c>
      <c r="AC41" s="1175">
        <v>5.2388331595946482</v>
      </c>
      <c r="AD41" s="1175">
        <v>3.211851655829427</v>
      </c>
      <c r="AE41" s="508"/>
      <c r="AF41" s="506"/>
      <c r="AG41" s="506"/>
      <c r="AH41" s="506"/>
      <c r="AI41" s="506"/>
      <c r="AJ41" s="11"/>
      <c r="AK41" s="11"/>
      <c r="AL41" s="11"/>
    </row>
    <row r="42" spans="1:38" ht="16.5" customHeight="1">
      <c r="A42" s="11"/>
      <c r="B42" s="22"/>
      <c r="C42" s="2295" t="str">
        <f>X42</f>
        <v xml:space="preserve">        Donne</v>
      </c>
      <c r="D42" s="2295"/>
      <c r="E42" s="2295"/>
      <c r="F42" s="2295"/>
      <c r="G42" s="2295"/>
      <c r="H42" s="924"/>
      <c r="I42" s="924"/>
      <c r="J42" s="924"/>
      <c r="K42" s="925">
        <f t="shared" si="5"/>
        <v>20.816398775763545</v>
      </c>
      <c r="L42" s="925">
        <f t="shared" si="5"/>
        <v>16.553379852551824</v>
      </c>
      <c r="M42" s="925">
        <f t="shared" si="5"/>
        <v>12.636619940562291</v>
      </c>
      <c r="N42" s="925">
        <f t="shared" si="5"/>
        <v>9.127162111836828</v>
      </c>
      <c r="O42" s="925">
        <f t="shared" si="5"/>
        <v>6.1162460212841205</v>
      </c>
      <c r="P42" s="925">
        <f t="shared" si="5"/>
        <v>3.7047488736859666</v>
      </c>
      <c r="R42" s="11"/>
      <c r="S42" s="56"/>
      <c r="T42" s="11"/>
      <c r="U42" s="11"/>
      <c r="V42" s="506"/>
      <c r="W42" s="506"/>
      <c r="X42" s="817" t="s">
        <v>549</v>
      </c>
      <c r="Y42" s="1175">
        <v>20.816398775763545</v>
      </c>
      <c r="Z42" s="1175">
        <v>16.553379852551824</v>
      </c>
      <c r="AA42" s="1175">
        <v>12.636619940562291</v>
      </c>
      <c r="AB42" s="1175">
        <v>9.127162111836828</v>
      </c>
      <c r="AC42" s="1175">
        <v>6.1162460212841205</v>
      </c>
      <c r="AD42" s="1175">
        <v>3.7047488736859666</v>
      </c>
      <c r="AE42" s="508"/>
      <c r="AF42" s="506"/>
      <c r="AG42" s="506"/>
      <c r="AH42" s="506"/>
      <c r="AI42" s="506"/>
      <c r="AJ42" s="11"/>
      <c r="AK42" s="11"/>
      <c r="AL42" s="11"/>
    </row>
    <row r="43" spans="1:38" ht="4.5" customHeight="1">
      <c r="A43" s="11"/>
      <c r="B43" s="22"/>
      <c r="C43" s="404"/>
      <c r="D43" s="404"/>
      <c r="E43" s="404"/>
      <c r="F43" s="404"/>
      <c r="G43" s="404"/>
      <c r="H43" s="1077"/>
      <c r="I43" s="1077"/>
      <c r="J43" s="1077"/>
      <c r="K43" s="1078"/>
      <c r="L43" s="1078"/>
      <c r="M43" s="1078"/>
      <c r="N43" s="1078"/>
      <c r="O43" s="1078"/>
      <c r="P43" s="1078"/>
      <c r="R43" s="11"/>
      <c r="S43" s="56"/>
      <c r="T43" s="11"/>
      <c r="U43" s="11"/>
      <c r="V43" s="506"/>
      <c r="W43" s="506"/>
      <c r="X43" s="508"/>
      <c r="Y43" s="1079"/>
      <c r="Z43" s="1079"/>
      <c r="AA43" s="1079"/>
      <c r="AB43" s="1079"/>
      <c r="AC43" s="1079"/>
      <c r="AD43" s="1079"/>
      <c r="AE43" s="508"/>
      <c r="AF43" s="506"/>
      <c r="AG43" s="506"/>
      <c r="AH43" s="506"/>
      <c r="AI43" s="506"/>
      <c r="AJ43" s="11"/>
      <c r="AK43" s="11"/>
      <c r="AL43" s="11"/>
    </row>
    <row r="44" spans="1:38" s="757" customFormat="1" ht="9.95" customHeight="1">
      <c r="A44" s="754"/>
      <c r="B44" s="755"/>
      <c r="C44" s="877" t="str">
        <f>X44</f>
        <v>* Popolazione entro 65 e 99 anni; media ponderata all'interno del gruppo di età.</v>
      </c>
      <c r="D44" s="877"/>
      <c r="E44" s="877"/>
      <c r="F44" s="877"/>
      <c r="G44" s="877"/>
      <c r="H44" s="915"/>
      <c r="I44" s="915"/>
      <c r="J44" s="915"/>
      <c r="K44" s="916"/>
      <c r="L44" s="916"/>
      <c r="M44" s="916"/>
      <c r="N44" s="916"/>
      <c r="O44" s="916"/>
      <c r="P44" s="916"/>
      <c r="R44" s="754"/>
      <c r="S44" s="759"/>
      <c r="T44" s="754"/>
      <c r="U44" s="754"/>
      <c r="V44" s="760"/>
      <c r="W44" s="760"/>
      <c r="X44" s="760" t="s">
        <v>137</v>
      </c>
      <c r="Y44" s="760"/>
      <c r="Z44" s="760"/>
      <c r="AA44" s="760"/>
      <c r="AB44" s="760"/>
      <c r="AC44" s="760"/>
      <c r="AD44" s="760"/>
      <c r="AE44" s="760"/>
      <c r="AF44" s="760"/>
      <c r="AG44" s="760"/>
      <c r="AH44" s="760"/>
      <c r="AI44" s="760"/>
      <c r="AJ44" s="754"/>
      <c r="AK44" s="754"/>
      <c r="AL44" s="754"/>
    </row>
    <row r="45" spans="1:38" s="757" customFormat="1" ht="9.95" customHeight="1">
      <c r="A45" s="754"/>
      <c r="B45" s="755"/>
      <c r="C45" s="2242" t="str">
        <f>X45</f>
        <v xml:space="preserve">Fonte: UFS, modellatura Fahrländer Partner. </v>
      </c>
      <c r="D45" s="2242"/>
      <c r="E45" s="2242"/>
      <c r="F45" s="2242"/>
      <c r="G45" s="2242"/>
      <c r="H45" s="2242"/>
      <c r="I45" s="2242"/>
      <c r="J45" s="2242"/>
      <c r="K45" s="2242"/>
      <c r="L45" s="2242"/>
      <c r="M45" s="2242"/>
      <c r="N45" s="2242"/>
      <c r="O45" s="2242"/>
      <c r="P45" s="2242"/>
      <c r="R45" s="754"/>
      <c r="S45" s="759"/>
      <c r="T45" s="754"/>
      <c r="U45" s="754"/>
      <c r="V45" s="760"/>
      <c r="W45" s="760"/>
      <c r="X45" s="760" t="s">
        <v>138</v>
      </c>
      <c r="Y45" s="760"/>
      <c r="Z45" s="760"/>
      <c r="AA45" s="760"/>
      <c r="AB45" s="760"/>
      <c r="AC45" s="760"/>
      <c r="AD45" s="760"/>
      <c r="AE45" s="760"/>
      <c r="AF45" s="760"/>
      <c r="AG45" s="760"/>
      <c r="AH45" s="760"/>
      <c r="AI45" s="760"/>
      <c r="AJ45" s="754"/>
      <c r="AK45" s="754"/>
      <c r="AL45" s="754"/>
    </row>
    <row r="46" spans="1:38" ht="15" customHeight="1">
      <c r="A46" s="11"/>
      <c r="B46" s="22"/>
      <c r="C46" s="2147"/>
      <c r="D46" s="2147"/>
      <c r="E46" s="2147"/>
      <c r="F46" s="2147"/>
      <c r="G46" s="2147"/>
      <c r="H46" s="2147"/>
      <c r="I46" s="2147"/>
      <c r="J46" s="2147"/>
      <c r="K46" s="2147"/>
      <c r="L46" s="2147"/>
      <c r="M46" s="2147"/>
      <c r="N46" s="2147"/>
      <c r="O46" s="2147"/>
      <c r="P46" s="2147"/>
      <c r="R46" s="11"/>
      <c r="S46" s="56"/>
      <c r="T46" s="11"/>
      <c r="U46" s="11"/>
      <c r="V46" s="506"/>
      <c r="W46" s="506"/>
      <c r="X46" s="508"/>
      <c r="Y46" s="508"/>
      <c r="Z46" s="508"/>
      <c r="AA46" s="508"/>
      <c r="AB46" s="508"/>
      <c r="AC46" s="508"/>
      <c r="AD46" s="508"/>
      <c r="AE46" s="508"/>
      <c r="AF46" s="508"/>
      <c r="AG46" s="508"/>
      <c r="AH46" s="508"/>
      <c r="AI46" s="508"/>
      <c r="AJ46" s="11"/>
      <c r="AK46" s="11"/>
      <c r="AL46" s="11"/>
    </row>
    <row r="47" spans="1:38" ht="30.6" customHeight="1">
      <c r="A47" s="11"/>
      <c r="B47" s="22"/>
      <c r="C47" s="2147"/>
      <c r="D47" s="2147"/>
      <c r="E47" s="2147"/>
      <c r="F47" s="2147"/>
      <c r="G47" s="2147"/>
      <c r="H47" s="2147"/>
      <c r="I47" s="2147"/>
      <c r="J47" s="2147"/>
      <c r="K47" s="2147"/>
      <c r="L47" s="2147"/>
      <c r="M47" s="2147"/>
      <c r="N47" s="2147"/>
      <c r="O47" s="2147"/>
      <c r="P47" s="2147"/>
      <c r="R47" s="11"/>
      <c r="S47" s="56"/>
      <c r="T47" s="11"/>
      <c r="U47" s="11"/>
      <c r="V47" s="506"/>
      <c r="W47" s="506"/>
      <c r="X47" s="1122"/>
      <c r="Y47" s="1122"/>
      <c r="Z47" s="1122"/>
      <c r="AA47" s="1122"/>
      <c r="AB47" s="1122"/>
      <c r="AC47" s="1122"/>
      <c r="AD47" s="1122"/>
      <c r="AE47" s="1122"/>
      <c r="AF47" s="1122"/>
      <c r="AG47" s="1122"/>
      <c r="AH47" s="1122"/>
      <c r="AI47" s="508"/>
      <c r="AJ47" s="11"/>
      <c r="AK47" s="11"/>
      <c r="AL47" s="11"/>
    </row>
    <row r="48" spans="1:38" ht="4.5" customHeight="1">
      <c r="A48" s="11"/>
      <c r="B48" s="22"/>
      <c r="C48" s="790"/>
      <c r="D48" s="790"/>
      <c r="E48" s="790"/>
      <c r="F48" s="790"/>
      <c r="G48" s="790"/>
      <c r="H48" s="790"/>
      <c r="I48" s="790"/>
      <c r="J48" s="790"/>
      <c r="K48" s="790"/>
      <c r="L48" s="790"/>
      <c r="M48" s="790"/>
      <c r="N48" s="790"/>
      <c r="O48" s="790"/>
      <c r="P48" s="790"/>
      <c r="R48" s="11"/>
      <c r="S48" s="56"/>
      <c r="T48" s="11"/>
      <c r="U48" s="11"/>
      <c r="V48" s="506"/>
      <c r="W48" s="506"/>
      <c r="X48" s="508"/>
      <c r="Y48" s="508"/>
      <c r="Z48" s="508"/>
      <c r="AA48" s="508"/>
      <c r="AB48" s="508"/>
      <c r="AC48" s="508"/>
      <c r="AD48" s="508"/>
      <c r="AE48" s="508"/>
      <c r="AF48" s="508"/>
      <c r="AG48" s="508"/>
      <c r="AH48" s="508"/>
      <c r="AI48" s="508"/>
      <c r="AJ48" s="11"/>
      <c r="AK48" s="11"/>
      <c r="AL48" s="11"/>
    </row>
    <row r="49" spans="1:38" ht="9.95" customHeight="1">
      <c r="A49" s="11"/>
      <c r="B49" s="22"/>
      <c r="C49" s="726" t="s">
        <v>2</v>
      </c>
      <c r="D49" s="402"/>
      <c r="E49" s="402"/>
      <c r="F49" s="402"/>
      <c r="G49" s="791" t="str">
        <f>BZ_SEKT!G42</f>
        <v>Panoramica comunale aziende: Città di Biasca</v>
      </c>
      <c r="H49" s="756"/>
      <c r="I49" s="756"/>
      <c r="J49" s="756"/>
      <c r="K49" s="756"/>
      <c r="L49" s="756"/>
      <c r="M49" s="756"/>
      <c r="N49" s="756"/>
      <c r="O49" s="756"/>
      <c r="P49" s="1390" t="str">
        <f>AH49</f>
        <v>1° trimestre 2024</v>
      </c>
      <c r="R49" s="11"/>
      <c r="S49" s="56"/>
      <c r="T49" s="11"/>
      <c r="U49" s="11"/>
      <c r="V49" s="506"/>
      <c r="W49" s="506"/>
      <c r="X49" s="1015" t="s">
        <v>2</v>
      </c>
      <c r="Y49" s="1015" t="s">
        <v>510</v>
      </c>
      <c r="Z49" s="508"/>
      <c r="AA49" s="508"/>
      <c r="AB49" s="508"/>
      <c r="AC49" s="508"/>
      <c r="AD49" s="508"/>
      <c r="AE49" s="508"/>
      <c r="AF49" s="508"/>
      <c r="AG49" s="508"/>
      <c r="AH49" s="1389" t="s">
        <v>509</v>
      </c>
      <c r="AI49" s="508"/>
      <c r="AJ49" s="11"/>
      <c r="AK49" s="11"/>
      <c r="AL49" s="11"/>
    </row>
    <row r="50" spans="1:38" ht="9.95" customHeight="1">
      <c r="A50" s="11"/>
      <c r="B50" s="22"/>
      <c r="C50" s="726" t="s">
        <v>3</v>
      </c>
      <c r="D50" s="402"/>
      <c r="E50" s="402"/>
      <c r="F50" s="402"/>
      <c r="G50" s="756"/>
      <c r="H50" s="756"/>
      <c r="I50" s="756"/>
      <c r="J50" s="756"/>
      <c r="K50" s="756"/>
      <c r="L50" s="756"/>
      <c r="M50" s="756"/>
      <c r="N50" s="756"/>
      <c r="O50" s="756"/>
      <c r="P50" s="1390" t="str">
        <f>AH50</f>
        <v>Pagina 13 / 23</v>
      </c>
      <c r="R50" s="11"/>
      <c r="S50" s="56"/>
      <c r="T50" s="11"/>
      <c r="U50" s="11"/>
      <c r="V50" s="506"/>
      <c r="W50" s="506"/>
      <c r="X50" s="1015" t="s">
        <v>3</v>
      </c>
      <c r="Y50" s="508"/>
      <c r="Z50" s="508"/>
      <c r="AA50" s="508"/>
      <c r="AB50" s="508"/>
      <c r="AC50" s="508"/>
      <c r="AD50" s="508"/>
      <c r="AE50" s="508"/>
      <c r="AF50" s="508"/>
      <c r="AG50" s="508"/>
      <c r="AH50" s="1389" t="s">
        <v>749</v>
      </c>
      <c r="AI50" s="508"/>
      <c r="AJ50" s="11"/>
      <c r="AK50" s="11"/>
      <c r="AL50" s="11"/>
    </row>
    <row r="51" spans="1:38" ht="8.1" customHeight="1">
      <c r="A51" s="11"/>
      <c r="B51" s="22"/>
      <c r="C51" s="402"/>
      <c r="D51" s="402"/>
      <c r="E51" s="402"/>
      <c r="F51" s="402"/>
      <c r="G51" s="402"/>
      <c r="H51" s="402"/>
      <c r="I51" s="402"/>
      <c r="J51" s="402"/>
      <c r="K51" s="402"/>
      <c r="L51" s="402"/>
      <c r="M51" s="402"/>
      <c r="N51" s="402"/>
      <c r="O51" s="402"/>
      <c r="P51" s="402"/>
      <c r="R51" s="11"/>
      <c r="S51" s="56"/>
      <c r="T51" s="11"/>
      <c r="U51" s="11"/>
      <c r="V51" s="506"/>
      <c r="W51" s="506"/>
      <c r="X51" s="508"/>
      <c r="Y51" s="508"/>
      <c r="Z51" s="508"/>
      <c r="AA51" s="508"/>
      <c r="AB51" s="508"/>
      <c r="AC51" s="508"/>
      <c r="AD51" s="508"/>
      <c r="AE51" s="508"/>
      <c r="AF51" s="508"/>
      <c r="AG51" s="508"/>
      <c r="AH51" s="508"/>
      <c r="AI51" s="508"/>
      <c r="AJ51" s="11"/>
      <c r="AK51" s="11"/>
      <c r="AL51" s="11"/>
    </row>
    <row r="52" spans="1:38" ht="14.25">
      <c r="A52" s="11"/>
      <c r="B52" s="11"/>
      <c r="C52" s="11"/>
      <c r="D52" s="11"/>
      <c r="E52" s="11"/>
      <c r="F52" s="11"/>
      <c r="G52" s="11"/>
      <c r="H52" s="11"/>
      <c r="I52" s="11"/>
      <c r="J52" s="11"/>
      <c r="K52" s="11"/>
      <c r="L52" s="11"/>
      <c r="M52" s="11"/>
      <c r="N52" s="11"/>
      <c r="O52" s="11"/>
      <c r="P52" s="11"/>
      <c r="Q52" s="11"/>
      <c r="R52" s="11"/>
      <c r="S52" s="56"/>
      <c r="T52" s="11"/>
      <c r="U52" s="11"/>
      <c r="V52" s="11"/>
      <c r="W52" s="11"/>
      <c r="X52" s="11"/>
      <c r="Y52" s="11"/>
      <c r="Z52" s="11"/>
      <c r="AA52" s="11"/>
      <c r="AB52" s="11"/>
      <c r="AC52" s="11"/>
      <c r="AD52" s="11"/>
      <c r="AE52" s="11"/>
      <c r="AF52" s="11"/>
      <c r="AG52" s="11"/>
      <c r="AH52" s="11"/>
      <c r="AI52" s="11"/>
      <c r="AJ52" s="11"/>
      <c r="AK52" s="11"/>
      <c r="AL52" s="11"/>
    </row>
    <row r="53" spans="1:38" ht="14.25">
      <c r="A53" s="11"/>
      <c r="B53" s="11"/>
      <c r="C53" s="11"/>
      <c r="D53" s="11"/>
      <c r="E53" s="11"/>
      <c r="F53" s="11"/>
      <c r="G53" s="11"/>
      <c r="H53" s="11"/>
      <c r="I53" s="11"/>
      <c r="J53" s="11"/>
      <c r="K53" s="11"/>
      <c r="L53" s="11"/>
      <c r="M53" s="11"/>
      <c r="N53" s="11"/>
      <c r="O53" s="11"/>
      <c r="P53" s="11"/>
      <c r="Q53" s="11"/>
      <c r="R53" s="11"/>
      <c r="S53" s="56"/>
      <c r="T53" s="11"/>
      <c r="U53" s="11"/>
      <c r="V53" s="506"/>
      <c r="W53" s="506"/>
      <c r="X53" s="508"/>
      <c r="Y53" s="508"/>
      <c r="Z53" s="508"/>
      <c r="AA53" s="508"/>
      <c r="AB53" s="508"/>
      <c r="AC53" s="508"/>
      <c r="AD53" s="508"/>
      <c r="AE53" s="508"/>
      <c r="AF53" s="508"/>
      <c r="AG53" s="508"/>
      <c r="AH53" s="508"/>
      <c r="AI53" s="508"/>
      <c r="AJ53" s="11"/>
      <c r="AK53" s="11"/>
      <c r="AL53" s="11"/>
    </row>
    <row r="54" spans="1:38" ht="14.25">
      <c r="A54" s="11"/>
      <c r="B54" s="11"/>
      <c r="C54" s="11"/>
      <c r="D54" s="11"/>
      <c r="E54" s="11"/>
      <c r="F54" s="11"/>
      <c r="G54" s="11"/>
      <c r="H54" s="11"/>
      <c r="I54" s="11"/>
      <c r="J54" s="11"/>
      <c r="K54" s="11"/>
      <c r="L54" s="11"/>
      <c r="M54" s="11"/>
      <c r="N54" s="11"/>
      <c r="O54" s="11"/>
      <c r="P54" s="11"/>
      <c r="Q54" s="11"/>
      <c r="R54" s="11"/>
      <c r="S54" s="56"/>
      <c r="T54" s="11"/>
      <c r="U54" s="11"/>
      <c r="V54" s="506"/>
      <c r="W54" s="506"/>
      <c r="X54" s="508"/>
      <c r="Y54" s="508"/>
      <c r="Z54" s="508"/>
      <c r="AA54" s="508"/>
      <c r="AB54" s="508"/>
      <c r="AC54" s="508"/>
      <c r="AD54" s="508"/>
      <c r="AE54" s="508"/>
      <c r="AF54" s="508"/>
      <c r="AG54" s="508"/>
      <c r="AH54" s="508"/>
      <c r="AI54" s="508"/>
      <c r="AJ54" s="11"/>
      <c r="AK54" s="11"/>
      <c r="AL54" s="11"/>
    </row>
    <row r="55" spans="1:38" ht="14.25">
      <c r="A55" s="11"/>
      <c r="B55" s="11"/>
      <c r="C55" s="11"/>
      <c r="D55" s="11"/>
      <c r="E55" s="11"/>
      <c r="F55" s="11"/>
      <c r="G55" s="11"/>
      <c r="H55" s="11"/>
      <c r="I55" s="11"/>
      <c r="J55" s="11"/>
      <c r="K55" s="11"/>
      <c r="L55" s="11"/>
      <c r="M55" s="11"/>
      <c r="N55" s="11"/>
      <c r="O55" s="11"/>
      <c r="P55" s="11"/>
      <c r="Q55" s="11"/>
      <c r="R55" s="11"/>
      <c r="S55" s="56"/>
      <c r="T55" s="11"/>
      <c r="U55" s="11"/>
      <c r="V55" s="506"/>
      <c r="W55" s="506"/>
      <c r="X55" s="1176" t="s">
        <v>543</v>
      </c>
      <c r="Y55" s="522"/>
      <c r="Z55" s="522"/>
      <c r="AA55" s="508"/>
      <c r="AB55" s="508"/>
      <c r="AC55" s="508"/>
      <c r="AD55" s="508"/>
      <c r="AE55" s="508"/>
      <c r="AF55" s="508"/>
      <c r="AG55" s="508"/>
      <c r="AH55" s="508"/>
      <c r="AI55" s="508"/>
      <c r="AJ55" s="11"/>
      <c r="AK55" s="11"/>
      <c r="AL55" s="11"/>
    </row>
    <row r="56" spans="1:38" ht="14.25">
      <c r="A56" s="11"/>
      <c r="B56" s="11"/>
      <c r="C56" s="11"/>
      <c r="D56" s="11"/>
      <c r="E56" s="11"/>
      <c r="F56" s="11"/>
      <c r="G56" s="11"/>
      <c r="H56" s="11"/>
      <c r="I56" s="11"/>
      <c r="J56" s="11"/>
      <c r="K56" s="11"/>
      <c r="L56" s="11"/>
      <c r="M56" s="11"/>
      <c r="N56" s="11"/>
      <c r="O56" s="11"/>
      <c r="P56" s="11"/>
      <c r="Q56" s="11"/>
      <c r="R56" s="11"/>
      <c r="S56" s="56"/>
      <c r="T56" s="11"/>
      <c r="U56" s="11"/>
      <c r="V56" s="506"/>
      <c r="W56" s="506"/>
      <c r="X56" s="510"/>
      <c r="Y56" s="522"/>
      <c r="Z56" s="522"/>
      <c r="AA56" s="508"/>
      <c r="AB56" s="508"/>
      <c r="AC56" s="508"/>
      <c r="AD56" s="508"/>
      <c r="AE56" s="508"/>
      <c r="AF56" s="508"/>
      <c r="AG56" s="508"/>
      <c r="AH56" s="508"/>
      <c r="AI56" s="508"/>
      <c r="AJ56" s="11"/>
      <c r="AK56" s="11"/>
      <c r="AL56" s="11"/>
    </row>
    <row r="57" spans="1:38" ht="14.25">
      <c r="A57" s="11"/>
      <c r="B57" s="11"/>
      <c r="C57" s="11"/>
      <c r="D57" s="11"/>
      <c r="E57" s="11"/>
      <c r="F57" s="11"/>
      <c r="G57" s="11"/>
      <c r="H57" s="11"/>
      <c r="I57" s="11"/>
      <c r="J57" s="11"/>
      <c r="K57" s="11"/>
      <c r="L57" s="11"/>
      <c r="M57" s="11"/>
      <c r="N57" s="11"/>
      <c r="O57" s="11"/>
      <c r="P57" s="11"/>
      <c r="Q57" s="11"/>
      <c r="R57" s="11"/>
      <c r="S57" s="56"/>
      <c r="T57" s="11"/>
      <c r="U57" s="11"/>
      <c r="V57" s="506"/>
      <c r="W57" s="506"/>
      <c r="X57" s="1176" t="s">
        <v>217</v>
      </c>
      <c r="Y57" s="994">
        <v>2013</v>
      </c>
      <c r="Z57" s="994">
        <v>2014</v>
      </c>
      <c r="AA57" s="994">
        <v>2015</v>
      </c>
      <c r="AB57" s="994">
        <v>2016</v>
      </c>
      <c r="AC57" s="994">
        <v>2017</v>
      </c>
      <c r="AD57" s="994">
        <v>2018</v>
      </c>
      <c r="AE57" s="994">
        <v>2019</v>
      </c>
      <c r="AF57" s="994">
        <v>2020</v>
      </c>
      <c r="AG57" s="994">
        <v>2021</v>
      </c>
      <c r="AH57" s="994">
        <v>2022</v>
      </c>
      <c r="AI57" s="506"/>
      <c r="AJ57" s="11"/>
      <c r="AK57" s="11"/>
      <c r="AL57" s="11"/>
    </row>
    <row r="58" spans="1:38" ht="14.25">
      <c r="A58" s="11"/>
      <c r="B58" s="11"/>
      <c r="C58" s="11"/>
      <c r="D58" s="11"/>
      <c r="E58" s="11"/>
      <c r="F58" s="11"/>
      <c r="G58" s="11"/>
      <c r="H58" s="11"/>
      <c r="I58" s="11"/>
      <c r="J58" s="11"/>
      <c r="K58" s="11"/>
      <c r="L58" s="11"/>
      <c r="M58" s="11"/>
      <c r="N58" s="11"/>
      <c r="O58" s="11"/>
      <c r="P58" s="11"/>
      <c r="Q58" s="11"/>
      <c r="R58" s="11"/>
      <c r="S58" s="56"/>
      <c r="T58" s="11"/>
      <c r="U58" s="11"/>
      <c r="V58" s="506"/>
      <c r="W58" s="506"/>
      <c r="X58" s="817" t="s">
        <v>511</v>
      </c>
      <c r="Y58" s="1110">
        <v>100</v>
      </c>
      <c r="Z58" s="1110">
        <v>100.3406878650227</v>
      </c>
      <c r="AA58" s="1110">
        <v>100.06489292667101</v>
      </c>
      <c r="AB58" s="1110">
        <v>100.19467878001298</v>
      </c>
      <c r="AC58" s="1110">
        <v>99.383517196625576</v>
      </c>
      <c r="AD58" s="1110">
        <v>99.205061648280335</v>
      </c>
      <c r="AE58" s="1110">
        <v>98.83192731992213</v>
      </c>
      <c r="AF58" s="1110">
        <v>98.864373783257619</v>
      </c>
      <c r="AG58" s="1110">
        <v>98.961713173264116</v>
      </c>
      <c r="AH58" s="1110">
        <v>99.123945489941605</v>
      </c>
      <c r="AI58" s="506"/>
      <c r="AJ58" s="11"/>
      <c r="AK58" s="11"/>
      <c r="AL58" s="11"/>
    </row>
    <row r="59" spans="1:38" ht="14.25">
      <c r="A59" s="11"/>
      <c r="B59" s="11"/>
      <c r="C59" s="11"/>
      <c r="D59" s="11"/>
      <c r="E59" s="11"/>
      <c r="F59" s="11"/>
      <c r="G59" s="11"/>
      <c r="H59" s="11"/>
      <c r="I59" s="11"/>
      <c r="J59" s="11"/>
      <c r="K59" s="11"/>
      <c r="L59" s="11"/>
      <c r="M59" s="11"/>
      <c r="N59" s="11"/>
      <c r="O59" s="11"/>
      <c r="P59" s="11"/>
      <c r="Q59" s="11"/>
      <c r="R59" s="11"/>
      <c r="S59" s="56"/>
      <c r="T59" s="11"/>
      <c r="U59" s="11"/>
      <c r="V59" s="506"/>
      <c r="W59" s="506"/>
      <c r="X59" s="817" t="s">
        <v>512</v>
      </c>
      <c r="Y59" s="1110">
        <v>100</v>
      </c>
      <c r="Z59" s="1110">
        <v>100.27776675528747</v>
      </c>
      <c r="AA59" s="1110">
        <v>100.47617158049285</v>
      </c>
      <c r="AB59" s="1110">
        <v>100.82933216935837</v>
      </c>
      <c r="AC59" s="1110">
        <v>100.38490536089837</v>
      </c>
      <c r="AD59" s="1110">
        <v>99.718265148208403</v>
      </c>
      <c r="AE59" s="1110">
        <v>99.067497321534859</v>
      </c>
      <c r="AF59" s="1110">
        <v>98.5238681004722</v>
      </c>
      <c r="AG59" s="1110">
        <v>98.035792230467038</v>
      </c>
      <c r="AH59" s="1110">
        <v>97.519939684933135</v>
      </c>
      <c r="AI59" s="506"/>
      <c r="AJ59" s="11"/>
      <c r="AK59" s="11"/>
      <c r="AL59" s="11"/>
    </row>
    <row r="60" spans="1:38" ht="14.25">
      <c r="A60" s="11"/>
      <c r="B60" s="11"/>
      <c r="C60" s="11"/>
      <c r="D60" s="11"/>
      <c r="E60" s="11"/>
      <c r="F60" s="11"/>
      <c r="G60" s="11"/>
      <c r="H60" s="11"/>
      <c r="I60" s="11"/>
      <c r="J60" s="11"/>
      <c r="K60" s="11"/>
      <c r="L60" s="11"/>
      <c r="M60" s="11"/>
      <c r="N60" s="11"/>
      <c r="O60" s="11"/>
      <c r="P60" s="11"/>
      <c r="Q60" s="11"/>
      <c r="R60" s="11"/>
      <c r="S60" s="56"/>
      <c r="T60" s="11"/>
      <c r="U60" s="11"/>
      <c r="V60" s="506"/>
      <c r="W60" s="506"/>
      <c r="X60" s="817" t="s">
        <v>513</v>
      </c>
      <c r="Y60" s="1110">
        <v>100</v>
      </c>
      <c r="Z60" s="1110">
        <v>100.84404458308667</v>
      </c>
      <c r="AA60" s="1110">
        <v>101.5358167493966</v>
      </c>
      <c r="AB60" s="1110">
        <v>102.24637392413133</v>
      </c>
      <c r="AC60" s="1110">
        <v>102.65964410947674</v>
      </c>
      <c r="AD60" s="1110">
        <v>102.97358144724258</v>
      </c>
      <c r="AE60" s="1110">
        <v>103.28381870759142</v>
      </c>
      <c r="AF60" s="1110">
        <v>103.83143016530806</v>
      </c>
      <c r="AG60" s="1110">
        <v>104.72286420146637</v>
      </c>
      <c r="AH60" s="1110">
        <v>105.61785600437179</v>
      </c>
      <c r="AI60" s="506"/>
      <c r="AJ60" s="11"/>
      <c r="AK60" s="11"/>
      <c r="AL60" s="11"/>
    </row>
    <row r="61" spans="1:38" ht="14.25">
      <c r="A61" s="11"/>
      <c r="B61" s="11"/>
      <c r="C61" s="11"/>
      <c r="D61" s="11"/>
      <c r="E61" s="11"/>
      <c r="F61" s="11"/>
      <c r="G61" s="11"/>
      <c r="H61" s="11"/>
      <c r="I61" s="11"/>
      <c r="J61" s="11"/>
      <c r="K61" s="11"/>
      <c r="L61" s="11"/>
      <c r="M61" s="11"/>
      <c r="N61" s="11"/>
      <c r="O61" s="11"/>
      <c r="P61" s="11"/>
      <c r="Q61" s="11"/>
      <c r="R61" s="11"/>
      <c r="S61" s="56"/>
      <c r="T61" s="11"/>
      <c r="U61" s="11"/>
      <c r="V61" s="506"/>
      <c r="W61" s="506"/>
      <c r="X61" s="817" t="s">
        <v>139</v>
      </c>
      <c r="Y61" s="1110">
        <v>100</v>
      </c>
      <c r="Z61" s="1110">
        <v>101.20441577757026</v>
      </c>
      <c r="AA61" s="1110">
        <v>102.30348279915884</v>
      </c>
      <c r="AB61" s="1110">
        <v>103.4389642478879</v>
      </c>
      <c r="AC61" s="1110">
        <v>104.23236630751443</v>
      </c>
      <c r="AD61" s="1110">
        <v>104.97437783113264</v>
      </c>
      <c r="AE61" s="1110">
        <v>105.73001405100551</v>
      </c>
      <c r="AF61" s="1110">
        <v>106.51957072746909</v>
      </c>
      <c r="AG61" s="1110">
        <v>107.36102164827865</v>
      </c>
      <c r="AH61" s="1110">
        <v>108.30202253640245</v>
      </c>
      <c r="AI61" s="506"/>
      <c r="AJ61" s="11"/>
      <c r="AK61" s="11"/>
      <c r="AL61" s="11"/>
    </row>
    <row r="62" spans="1:38" ht="14.25">
      <c r="A62" s="11"/>
      <c r="B62" s="11"/>
      <c r="C62" s="11"/>
      <c r="D62" s="11"/>
      <c r="E62" s="11"/>
      <c r="F62" s="11"/>
      <c r="G62" s="11"/>
      <c r="H62" s="11"/>
      <c r="I62" s="11"/>
      <c r="J62" s="11"/>
      <c r="K62" s="11"/>
      <c r="L62" s="11"/>
      <c r="M62" s="11"/>
      <c r="N62" s="11"/>
      <c r="O62" s="11"/>
      <c r="P62" s="11"/>
      <c r="Q62" s="11"/>
      <c r="R62" s="11"/>
      <c r="S62" s="56"/>
      <c r="T62" s="11"/>
      <c r="U62" s="11"/>
      <c r="V62" s="506"/>
      <c r="W62" s="506"/>
      <c r="X62" s="760" t="s">
        <v>134</v>
      </c>
      <c r="Y62" s="508"/>
      <c r="Z62" s="508"/>
      <c r="AA62" s="508"/>
      <c r="AB62" s="508"/>
      <c r="AC62" s="508"/>
      <c r="AD62" s="508"/>
      <c r="AE62" s="508"/>
      <c r="AF62" s="508"/>
      <c r="AG62" s="508"/>
      <c r="AH62" s="508"/>
      <c r="AI62" s="508"/>
      <c r="AJ62" s="11"/>
      <c r="AK62" s="11"/>
      <c r="AL62" s="11"/>
    </row>
    <row r="63" spans="1:38" ht="14.25">
      <c r="A63" s="11"/>
      <c r="B63" s="56"/>
      <c r="C63" s="56"/>
      <c r="D63" s="56"/>
      <c r="E63" s="56"/>
      <c r="F63" s="56"/>
      <c r="G63" s="56"/>
      <c r="H63" s="56"/>
      <c r="I63" s="56"/>
      <c r="J63" s="56"/>
      <c r="K63" s="56"/>
      <c r="L63" s="56"/>
      <c r="M63" s="56"/>
      <c r="N63" s="56"/>
      <c r="O63" s="56"/>
      <c r="P63" s="56"/>
      <c r="Q63" s="11"/>
      <c r="R63" s="11"/>
      <c r="S63" s="56"/>
      <c r="T63" s="11"/>
      <c r="U63" s="11"/>
      <c r="V63" s="506"/>
      <c r="W63" s="506"/>
      <c r="X63" s="1176"/>
      <c r="Y63" s="1025"/>
      <c r="Z63" s="1025"/>
      <c r="AA63" s="1025"/>
      <c r="AB63" s="1025"/>
      <c r="AC63" s="1025"/>
      <c r="AD63" s="1025"/>
      <c r="AE63" s="1025"/>
      <c r="AF63" s="1025"/>
      <c r="AG63" s="1025"/>
      <c r="AH63" s="1025"/>
      <c r="AI63" s="522"/>
      <c r="AJ63" s="11"/>
      <c r="AK63" s="11"/>
      <c r="AL63" s="11"/>
    </row>
    <row r="64" spans="1:38" ht="14.25">
      <c r="A64" s="11"/>
      <c r="B64" s="56"/>
      <c r="C64" s="56"/>
      <c r="D64" s="56"/>
      <c r="E64" s="56"/>
      <c r="F64" s="56"/>
      <c r="G64" s="56"/>
      <c r="H64" s="56"/>
      <c r="I64" s="56"/>
      <c r="J64" s="56"/>
      <c r="K64" s="56"/>
      <c r="L64" s="56"/>
      <c r="M64" s="56"/>
      <c r="N64" s="56"/>
      <c r="O64" s="56"/>
      <c r="P64" s="56"/>
      <c r="Q64" s="11"/>
      <c r="R64" s="11"/>
      <c r="S64" s="56"/>
      <c r="T64" s="11"/>
      <c r="U64" s="11"/>
      <c r="V64" s="506"/>
      <c r="W64" s="506"/>
      <c r="X64" s="1176" t="s">
        <v>216</v>
      </c>
      <c r="Y64" s="994">
        <v>2013</v>
      </c>
      <c r="Z64" s="994">
        <v>2014</v>
      </c>
      <c r="AA64" s="994">
        <v>2015</v>
      </c>
      <c r="AB64" s="994">
        <v>2016</v>
      </c>
      <c r="AC64" s="994">
        <v>2017</v>
      </c>
      <c r="AD64" s="994">
        <v>2018</v>
      </c>
      <c r="AE64" s="994">
        <v>2019</v>
      </c>
      <c r="AF64" s="994">
        <v>2020</v>
      </c>
      <c r="AG64" s="994">
        <v>2021</v>
      </c>
      <c r="AH64" s="994">
        <v>2022</v>
      </c>
      <c r="AI64" s="506"/>
      <c r="AJ64" s="11"/>
      <c r="AK64" s="11"/>
      <c r="AL64" s="11"/>
    </row>
    <row r="65" spans="1:38" ht="14.25">
      <c r="A65" s="11"/>
      <c r="B65" s="56"/>
      <c r="C65" s="56"/>
      <c r="D65" s="56"/>
      <c r="E65" s="56"/>
      <c r="F65" s="56"/>
      <c r="G65" s="56"/>
      <c r="H65" s="56"/>
      <c r="I65" s="56"/>
      <c r="J65" s="56"/>
      <c r="K65" s="56"/>
      <c r="L65" s="56"/>
      <c r="M65" s="56"/>
      <c r="N65" s="56"/>
      <c r="O65" s="56"/>
      <c r="P65" s="56"/>
      <c r="Q65" s="11"/>
      <c r="R65" s="11"/>
      <c r="S65" s="56"/>
      <c r="T65" s="11"/>
      <c r="U65" s="11"/>
      <c r="V65" s="506"/>
      <c r="W65" s="506"/>
      <c r="X65" s="817" t="s">
        <v>511</v>
      </c>
      <c r="Y65" s="1095">
        <v>0.35756002595717068</v>
      </c>
      <c r="Z65" s="1095">
        <v>0.35246564268391267</v>
      </c>
      <c r="AA65" s="1095">
        <v>0.35522049286640728</v>
      </c>
      <c r="AB65" s="1095">
        <v>0.35249352331606215</v>
      </c>
      <c r="AC65" s="1095">
        <v>0.35031015344433564</v>
      </c>
      <c r="AD65" s="1095">
        <v>0.34210956663941128</v>
      </c>
      <c r="AE65" s="1095">
        <v>0.34028233749179254</v>
      </c>
      <c r="AF65" s="1095">
        <v>0.33836560551361994</v>
      </c>
      <c r="AG65" s="1095">
        <v>0.33901639344262297</v>
      </c>
      <c r="AH65" s="1095">
        <v>0.33731587561374793</v>
      </c>
      <c r="AI65" s="506"/>
      <c r="AJ65" s="11"/>
      <c r="AK65" s="11"/>
      <c r="AL65" s="11"/>
    </row>
    <row r="66" spans="1:38" ht="14.25">
      <c r="A66" s="11"/>
      <c r="B66" s="11"/>
      <c r="C66" s="11"/>
      <c r="D66" s="11"/>
      <c r="E66" s="11"/>
      <c r="F66" s="11"/>
      <c r="G66" s="11"/>
      <c r="H66" s="11"/>
      <c r="I66" s="11"/>
      <c r="J66" s="11"/>
      <c r="K66" s="11"/>
      <c r="L66" s="11"/>
      <c r="M66" s="11"/>
      <c r="N66" s="11"/>
      <c r="O66" s="11"/>
      <c r="P66" s="11"/>
      <c r="Q66" s="11"/>
      <c r="R66" s="11"/>
      <c r="S66" s="56"/>
      <c r="T66" s="11"/>
      <c r="U66" s="11"/>
      <c r="V66" s="506"/>
      <c r="W66" s="506"/>
      <c r="X66" s="817" t="s">
        <v>512</v>
      </c>
      <c r="Y66" s="1095">
        <v>0.2601880877742947</v>
      </c>
      <c r="Z66" s="1095">
        <v>0.25966522891852323</v>
      </c>
      <c r="AA66" s="1095">
        <v>0.26089017021444649</v>
      </c>
      <c r="AB66" s="1095">
        <v>0.26206218024399841</v>
      </c>
      <c r="AC66" s="1095">
        <v>0.25942762273697523</v>
      </c>
      <c r="AD66" s="1095">
        <v>0.254158376442499</v>
      </c>
      <c r="AE66" s="1095">
        <v>0.24949931907394055</v>
      </c>
      <c r="AF66" s="1095">
        <v>0.24636513754077893</v>
      </c>
      <c r="AG66" s="1095">
        <v>0.24508216627539869</v>
      </c>
      <c r="AH66" s="1095">
        <v>0.24324544270833334</v>
      </c>
      <c r="AI66" s="506"/>
      <c r="AJ66" s="11"/>
      <c r="AK66" s="11"/>
      <c r="AL66" s="11"/>
    </row>
    <row r="67" spans="1:38" ht="14.25">
      <c r="A67" s="11"/>
      <c r="B67" s="11"/>
      <c r="C67" s="11"/>
      <c r="D67" s="11"/>
      <c r="E67" s="11"/>
      <c r="F67" s="11"/>
      <c r="G67" s="11"/>
      <c r="H67" s="11"/>
      <c r="I67" s="11"/>
      <c r="J67" s="11"/>
      <c r="K67" s="11"/>
      <c r="L67" s="11"/>
      <c r="M67" s="11"/>
      <c r="N67" s="11"/>
      <c r="O67" s="11"/>
      <c r="P67" s="11"/>
      <c r="Q67" s="11"/>
      <c r="R67" s="11"/>
      <c r="S67" s="11"/>
      <c r="T67" s="11"/>
      <c r="U67" s="11"/>
      <c r="V67" s="506"/>
      <c r="W67" s="506"/>
      <c r="X67" s="817" t="s">
        <v>513</v>
      </c>
      <c r="Y67" s="1095">
        <v>0.18264578305022997</v>
      </c>
      <c r="Z67" s="1095">
        <v>0.18744628636827407</v>
      </c>
      <c r="AA67" s="1095">
        <v>0.19031647698604026</v>
      </c>
      <c r="AB67" s="1095">
        <v>0.19371361206336216</v>
      </c>
      <c r="AC67" s="1095">
        <v>0.19297676526975494</v>
      </c>
      <c r="AD67" s="1095">
        <v>0.19174303431672662</v>
      </c>
      <c r="AE67" s="1095">
        <v>0.19161764928771513</v>
      </c>
      <c r="AF67" s="1095">
        <v>0.19366073154050584</v>
      </c>
      <c r="AG67" s="1095">
        <v>0.19664345167317818</v>
      </c>
      <c r="AH67" s="1095">
        <v>0.20084779105426834</v>
      </c>
      <c r="AI67" s="506"/>
      <c r="AJ67" s="11"/>
      <c r="AK67" s="11"/>
      <c r="AL67" s="11"/>
    </row>
    <row r="68" spans="1:38" ht="14.25">
      <c r="A68" s="11"/>
      <c r="B68" s="11"/>
      <c r="C68" s="11"/>
      <c r="D68" s="11"/>
      <c r="E68" s="11"/>
      <c r="F68" s="11"/>
      <c r="G68" s="11"/>
      <c r="H68" s="11"/>
      <c r="I68" s="11"/>
      <c r="J68" s="11"/>
      <c r="K68" s="11"/>
      <c r="L68" s="11"/>
      <c r="M68" s="11"/>
      <c r="N68" s="11"/>
      <c r="O68" s="11"/>
      <c r="P68" s="11"/>
      <c r="Q68" s="11"/>
      <c r="R68" s="11"/>
      <c r="S68" s="11"/>
      <c r="T68" s="11"/>
      <c r="U68" s="11"/>
      <c r="V68" s="506"/>
      <c r="W68" s="506"/>
      <c r="X68" s="817" t="s">
        <v>139</v>
      </c>
      <c r="Y68" s="1095">
        <v>0.23780402330277625</v>
      </c>
      <c r="Z68" s="1095">
        <v>0.24260014911990849</v>
      </c>
      <c r="AA68" s="1095">
        <v>0.24602329783409066</v>
      </c>
      <c r="AB68" s="1095">
        <v>0.24955561758051204</v>
      </c>
      <c r="AC68" s="1095">
        <v>0.25048472854612081</v>
      </c>
      <c r="AD68" s="1095">
        <v>0.25142117287475363</v>
      </c>
      <c r="AE68" s="1095">
        <v>0.25277325801562694</v>
      </c>
      <c r="AF68" s="1095">
        <v>0.2549840259275919</v>
      </c>
      <c r="AG68" s="1095">
        <v>0.25680680542651724</v>
      </c>
      <c r="AH68" s="1095">
        <v>0.2604563498928294</v>
      </c>
      <c r="AI68" s="506"/>
      <c r="AJ68" s="11"/>
      <c r="AK68" s="11"/>
      <c r="AL68" s="11"/>
    </row>
    <row r="69" spans="1:38" ht="14.25">
      <c r="A69" s="11"/>
      <c r="B69" s="11"/>
      <c r="C69" s="11"/>
      <c r="D69" s="11"/>
      <c r="E69" s="11"/>
      <c r="F69" s="11"/>
      <c r="G69" s="11"/>
      <c r="H69" s="11"/>
      <c r="I69" s="11"/>
      <c r="J69" s="11"/>
      <c r="K69" s="11"/>
      <c r="L69" s="11"/>
      <c r="M69" s="11"/>
      <c r="N69" s="11"/>
      <c r="O69" s="11"/>
      <c r="P69" s="11"/>
      <c r="Q69" s="11"/>
      <c r="R69" s="11"/>
      <c r="S69" s="11"/>
      <c r="T69" s="11"/>
      <c r="U69" s="11"/>
      <c r="V69" s="506"/>
      <c r="W69" s="506"/>
      <c r="X69" s="518"/>
      <c r="Y69" s="1564"/>
      <c r="Z69" s="1564"/>
      <c r="AA69" s="1564"/>
      <c r="AB69" s="1564"/>
      <c r="AC69" s="1564"/>
      <c r="AD69" s="1564"/>
      <c r="AE69" s="1564"/>
      <c r="AF69" s="1564"/>
      <c r="AG69" s="1564"/>
      <c r="AH69" s="1564"/>
      <c r="AI69" s="506"/>
      <c r="AJ69" s="11"/>
      <c r="AK69" s="11"/>
      <c r="AL69" s="11"/>
    </row>
    <row r="70" spans="1:38" ht="14.25">
      <c r="A70" s="11"/>
      <c r="B70" s="11"/>
      <c r="C70" s="11"/>
      <c r="D70" s="11"/>
      <c r="E70" s="11"/>
      <c r="F70" s="11"/>
      <c r="G70" s="11"/>
      <c r="H70" s="11"/>
      <c r="I70" s="11"/>
      <c r="J70" s="11"/>
      <c r="K70" s="11"/>
      <c r="L70" s="11"/>
      <c r="M70" s="11"/>
      <c r="N70" s="11"/>
      <c r="O70" s="11"/>
      <c r="P70" s="11"/>
      <c r="Q70" s="11"/>
      <c r="R70" s="11"/>
      <c r="S70" s="11"/>
      <c r="T70" s="11"/>
      <c r="U70" s="11"/>
      <c r="V70" s="506"/>
      <c r="W70" s="506"/>
      <c r="X70" s="1176" t="s">
        <v>550</v>
      </c>
      <c r="Y70" s="994">
        <v>2013</v>
      </c>
      <c r="Z70" s="994">
        <v>2014</v>
      </c>
      <c r="AA70" s="994">
        <v>2015</v>
      </c>
      <c r="AB70" s="994">
        <v>2016</v>
      </c>
      <c r="AC70" s="994">
        <v>2017</v>
      </c>
      <c r="AD70" s="994">
        <v>2018</v>
      </c>
      <c r="AE70" s="994">
        <v>2019</v>
      </c>
      <c r="AF70" s="994">
        <v>2020</v>
      </c>
      <c r="AG70" s="994">
        <v>2021</v>
      </c>
      <c r="AH70" s="994">
        <v>2022</v>
      </c>
      <c r="AI70" s="506"/>
      <c r="AJ70" s="11"/>
      <c r="AK70" s="11"/>
      <c r="AL70" s="11"/>
    </row>
    <row r="71" spans="1:38" ht="14.25">
      <c r="A71" s="11"/>
      <c r="B71" s="11"/>
      <c r="C71" s="11"/>
      <c r="D71" s="11"/>
      <c r="E71" s="11"/>
      <c r="F71" s="11"/>
      <c r="G71" s="11"/>
      <c r="H71" s="11"/>
      <c r="I71" s="11"/>
      <c r="J71" s="11"/>
      <c r="K71" s="11"/>
      <c r="L71" s="11"/>
      <c r="M71" s="11"/>
      <c r="N71" s="11"/>
      <c r="O71" s="11"/>
      <c r="P71" s="11"/>
      <c r="Q71" s="11"/>
      <c r="R71" s="11"/>
      <c r="S71" s="11"/>
      <c r="T71" s="11"/>
      <c r="U71" s="11"/>
      <c r="V71" s="506"/>
      <c r="W71" s="506"/>
      <c r="X71" s="817" t="s">
        <v>511</v>
      </c>
      <c r="Y71" s="999">
        <v>100</v>
      </c>
      <c r="Z71" s="999">
        <v>98.575236910328385</v>
      </c>
      <c r="AA71" s="999">
        <v>99.34569501036907</v>
      </c>
      <c r="AB71" s="999">
        <v>98.583034379319727</v>
      </c>
      <c r="AC71" s="999">
        <v>97.972404075811468</v>
      </c>
      <c r="AD71" s="999">
        <v>95.678918728009577</v>
      </c>
      <c r="AE71" s="999">
        <v>95.167891483639252</v>
      </c>
      <c r="AF71" s="999">
        <v>94.631832685388076</v>
      </c>
      <c r="AG71" s="999">
        <v>94.813840706911435</v>
      </c>
      <c r="AH71" s="999">
        <v>94.338251237892109</v>
      </c>
      <c r="AI71" s="506"/>
      <c r="AJ71" s="11"/>
      <c r="AK71" s="11"/>
      <c r="AL71" s="11"/>
    </row>
    <row r="72" spans="1:38" ht="14.25">
      <c r="A72" s="11"/>
      <c r="B72" s="11"/>
      <c r="C72" s="11"/>
      <c r="D72" s="11"/>
      <c r="E72" s="11"/>
      <c r="F72" s="11"/>
      <c r="G72" s="11"/>
      <c r="H72" s="11"/>
      <c r="I72" s="11"/>
      <c r="J72" s="11"/>
      <c r="K72" s="11"/>
      <c r="L72" s="11"/>
      <c r="M72" s="11"/>
      <c r="N72" s="11"/>
      <c r="O72" s="11"/>
      <c r="P72" s="11"/>
      <c r="Q72" s="11"/>
      <c r="R72" s="11"/>
      <c r="S72" s="11"/>
      <c r="T72" s="11"/>
      <c r="U72" s="11"/>
      <c r="V72" s="506"/>
      <c r="W72" s="506"/>
      <c r="X72" s="817" t="s">
        <v>512</v>
      </c>
      <c r="Y72" s="999">
        <v>100</v>
      </c>
      <c r="Z72" s="999">
        <v>99.799045813263731</v>
      </c>
      <c r="AA72" s="999">
        <v>100.26983650410652</v>
      </c>
      <c r="AB72" s="999">
        <v>100.72028373233191</v>
      </c>
      <c r="AC72" s="999">
        <v>99.707724883247096</v>
      </c>
      <c r="AD72" s="999">
        <v>97.682556729105031</v>
      </c>
      <c r="AE72" s="999">
        <v>95.891906969381964</v>
      </c>
      <c r="AF72" s="999">
        <v>94.68732394639575</v>
      </c>
      <c r="AG72" s="999">
        <v>94.194230170906238</v>
      </c>
      <c r="AH72" s="999">
        <v>93.488308703564243</v>
      </c>
      <c r="AI72" s="506"/>
      <c r="AJ72" s="11"/>
      <c r="AK72" s="11"/>
      <c r="AL72" s="11"/>
    </row>
    <row r="73" spans="1:38" ht="14.25">
      <c r="A73" s="11"/>
      <c r="B73" s="11"/>
      <c r="C73" s="11"/>
      <c r="D73" s="11"/>
      <c r="E73" s="11"/>
      <c r="F73" s="11"/>
      <c r="G73" s="11"/>
      <c r="H73" s="11"/>
      <c r="I73" s="11"/>
      <c r="J73" s="11"/>
      <c r="K73" s="11"/>
      <c r="L73" s="11"/>
      <c r="M73" s="11"/>
      <c r="N73" s="11"/>
      <c r="O73" s="11"/>
      <c r="P73" s="11"/>
      <c r="Q73" s="11"/>
      <c r="R73" s="11"/>
      <c r="S73" s="11"/>
      <c r="T73" s="11"/>
      <c r="U73" s="11"/>
      <c r="V73" s="506"/>
      <c r="W73" s="506"/>
      <c r="X73" s="817" t="s">
        <v>513</v>
      </c>
      <c r="Y73" s="999">
        <v>100</v>
      </c>
      <c r="Z73" s="999">
        <v>102.62831325085887</v>
      </c>
      <c r="AA73" s="999">
        <v>104.1997651452488</v>
      </c>
      <c r="AB73" s="999">
        <v>106.05972326779009</v>
      </c>
      <c r="AC73" s="999">
        <v>105.65629386400003</v>
      </c>
      <c r="AD73" s="999">
        <v>104.98081648235744</v>
      </c>
      <c r="AE73" s="999">
        <v>104.91216719469389</v>
      </c>
      <c r="AF73" s="999">
        <v>106.03077076641108</v>
      </c>
      <c r="AG73" s="999">
        <v>107.66383345357538</v>
      </c>
      <c r="AH73" s="999">
        <v>109.96574226903041</v>
      </c>
      <c r="AI73" s="506"/>
      <c r="AJ73" s="11"/>
      <c r="AK73" s="11"/>
      <c r="AL73" s="11"/>
    </row>
    <row r="74" spans="1:38" ht="14.25">
      <c r="A74" s="11"/>
      <c r="B74" s="11"/>
      <c r="C74" s="11"/>
      <c r="D74" s="11"/>
      <c r="E74" s="11"/>
      <c r="F74" s="11"/>
      <c r="G74" s="11"/>
      <c r="H74" s="11"/>
      <c r="I74" s="11"/>
      <c r="J74" s="11"/>
      <c r="K74" s="11"/>
      <c r="L74" s="11"/>
      <c r="M74" s="11"/>
      <c r="N74" s="11"/>
      <c r="O74" s="11"/>
      <c r="P74" s="11"/>
      <c r="Q74" s="11"/>
      <c r="R74" s="11"/>
      <c r="S74" s="11"/>
      <c r="T74" s="11"/>
      <c r="U74" s="11"/>
      <c r="V74" s="506"/>
      <c r="W74" s="506"/>
      <c r="X74" s="817" t="s">
        <v>139</v>
      </c>
      <c r="Y74" s="999">
        <v>100</v>
      </c>
      <c r="Z74" s="999">
        <v>102.0168396440567</v>
      </c>
      <c r="AA74" s="999">
        <v>103.45632273885018</v>
      </c>
      <c r="AB74" s="999">
        <v>104.94171381733666</v>
      </c>
      <c r="AC74" s="999">
        <v>105.33241829436975</v>
      </c>
      <c r="AD74" s="999">
        <v>105.72620655565603</v>
      </c>
      <c r="AE74" s="999">
        <v>106.29477773544294</v>
      </c>
      <c r="AF74" s="999">
        <v>107.2244373270934</v>
      </c>
      <c r="AG74" s="999">
        <v>107.99094223042067</v>
      </c>
      <c r="AH74" s="999">
        <v>109.52562798368292</v>
      </c>
      <c r="AI74" s="506"/>
      <c r="AJ74" s="11"/>
      <c r="AK74" s="11"/>
      <c r="AL74" s="11"/>
    </row>
    <row r="75" spans="1:38" ht="14.25">
      <c r="A75" s="11"/>
      <c r="B75" s="11"/>
      <c r="C75" s="11"/>
      <c r="D75" s="11"/>
      <c r="E75" s="11"/>
      <c r="F75" s="11"/>
      <c r="G75" s="11"/>
      <c r="H75" s="11"/>
      <c r="I75" s="11"/>
      <c r="J75" s="11"/>
      <c r="K75" s="11"/>
      <c r="L75" s="11"/>
      <c r="M75" s="11"/>
      <c r="N75" s="11"/>
      <c r="O75" s="11"/>
      <c r="P75" s="11"/>
      <c r="Q75" s="11"/>
      <c r="R75" s="11"/>
      <c r="S75" s="11"/>
      <c r="T75" s="11"/>
      <c r="U75" s="11"/>
      <c r="V75" s="506"/>
      <c r="W75" s="506"/>
      <c r="X75" s="760" t="s">
        <v>134</v>
      </c>
      <c r="Y75" s="508"/>
      <c r="Z75" s="508"/>
      <c r="AA75" s="508"/>
      <c r="AB75" s="508"/>
      <c r="AC75" s="508"/>
      <c r="AD75" s="508"/>
      <c r="AE75" s="508"/>
      <c r="AF75" s="508"/>
      <c r="AG75" s="508"/>
      <c r="AH75" s="508"/>
      <c r="AI75" s="508"/>
      <c r="AJ75" s="11"/>
      <c r="AK75" s="11"/>
      <c r="AL75" s="11"/>
    </row>
    <row r="76" spans="1:38" ht="14.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row>
    <row r="77" spans="1:38" ht="14.25">
      <c r="A77" s="11"/>
      <c r="B77" s="11"/>
      <c r="C77" s="11"/>
      <c r="D77" s="11"/>
      <c r="E77" s="11"/>
      <c r="F77" s="11"/>
      <c r="G77" s="11"/>
      <c r="H77" s="11"/>
      <c r="I77" s="11"/>
      <c r="J77" s="11"/>
      <c r="K77" s="11"/>
      <c r="L77" s="11"/>
      <c r="M77" s="11"/>
      <c r="N77" s="11"/>
      <c r="O77" s="11"/>
      <c r="P77" s="11"/>
      <c r="Q77" s="11"/>
      <c r="R77" s="11"/>
      <c r="S77" s="11"/>
      <c r="T77" s="11"/>
      <c r="U77" s="11"/>
      <c r="V77" s="506"/>
      <c r="W77" s="506"/>
      <c r="X77" s="508"/>
      <c r="Y77" s="508"/>
      <c r="Z77" s="508"/>
      <c r="AA77" s="508"/>
      <c r="AB77" s="508"/>
      <c r="AC77" s="508"/>
      <c r="AD77" s="508"/>
      <c r="AE77" s="508"/>
      <c r="AF77" s="508"/>
      <c r="AG77" s="508"/>
      <c r="AH77" s="508"/>
      <c r="AI77" s="508"/>
      <c r="AJ77" s="11"/>
      <c r="AK77" s="11"/>
      <c r="AL77" s="11"/>
    </row>
    <row r="78" spans="1:38" ht="14.25">
      <c r="A78" s="11"/>
      <c r="B78" s="11"/>
      <c r="C78" s="11"/>
      <c r="D78" s="11"/>
      <c r="E78" s="11"/>
      <c r="F78" s="11"/>
      <c r="G78" s="11"/>
      <c r="H78" s="11"/>
      <c r="I78" s="11"/>
      <c r="J78" s="11"/>
      <c r="K78" s="11"/>
      <c r="L78" s="11"/>
      <c r="M78" s="11"/>
      <c r="N78" s="11"/>
      <c r="O78" s="11"/>
      <c r="P78" s="11"/>
      <c r="Q78" s="11"/>
      <c r="R78" s="11"/>
      <c r="S78" s="11"/>
      <c r="T78" s="11"/>
      <c r="U78" s="11"/>
      <c r="V78" s="506"/>
      <c r="W78" s="506"/>
      <c r="X78" s="1176" t="s">
        <v>544</v>
      </c>
      <c r="Y78" s="1038"/>
      <c r="Z78" s="1038"/>
      <c r="AA78" s="1038"/>
      <c r="AB78" s="1038"/>
      <c r="AC78" s="508"/>
      <c r="AD78" s="508"/>
      <c r="AE78" s="508"/>
      <c r="AF78" s="508"/>
      <c r="AG78" s="508"/>
      <c r="AH78" s="508"/>
      <c r="AI78" s="508"/>
      <c r="AJ78" s="11"/>
      <c r="AK78" s="11"/>
      <c r="AL78" s="11"/>
    </row>
    <row r="79" spans="1:38" ht="14.25">
      <c r="A79" s="11"/>
      <c r="B79" s="11"/>
      <c r="C79" s="11"/>
      <c r="D79" s="11"/>
      <c r="E79" s="11"/>
      <c r="F79" s="11"/>
      <c r="G79" s="11"/>
      <c r="H79" s="11"/>
      <c r="I79" s="11"/>
      <c r="J79" s="11"/>
      <c r="K79" s="11"/>
      <c r="L79" s="11"/>
      <c r="M79" s="11"/>
      <c r="N79" s="11"/>
      <c r="O79" s="11"/>
      <c r="P79" s="11"/>
      <c r="Q79" s="11"/>
      <c r="R79" s="11"/>
      <c r="S79" s="11"/>
      <c r="T79" s="11"/>
      <c r="U79" s="11"/>
      <c r="V79" s="506"/>
      <c r="W79" s="506"/>
      <c r="X79" s="1025"/>
      <c r="Y79" s="1119" t="s">
        <v>511</v>
      </c>
      <c r="Z79" s="1119" t="s">
        <v>512</v>
      </c>
      <c r="AA79" s="1119" t="s">
        <v>513</v>
      </c>
      <c r="AB79" s="1119" t="s">
        <v>139</v>
      </c>
      <c r="AC79" s="508"/>
      <c r="AD79" s="508"/>
      <c r="AE79" s="508"/>
      <c r="AF79" s="508"/>
      <c r="AG79" s="508"/>
      <c r="AH79" s="508"/>
      <c r="AI79" s="508"/>
      <c r="AJ79" s="11"/>
      <c r="AK79" s="11"/>
      <c r="AL79" s="11"/>
    </row>
    <row r="80" spans="1:38" ht="14.25">
      <c r="A80" s="11"/>
      <c r="B80" s="11"/>
      <c r="C80" s="11"/>
      <c r="D80" s="11"/>
      <c r="E80" s="11"/>
      <c r="F80" s="11"/>
      <c r="G80" s="11"/>
      <c r="H80" s="11"/>
      <c r="I80" s="11"/>
      <c r="J80" s="11"/>
      <c r="K80" s="11"/>
      <c r="L80" s="11"/>
      <c r="M80" s="11"/>
      <c r="N80" s="11"/>
      <c r="O80" s="11"/>
      <c r="P80" s="11"/>
      <c r="Q80" s="11"/>
      <c r="R80" s="11"/>
      <c r="S80" s="11"/>
      <c r="T80" s="11"/>
      <c r="U80" s="11"/>
      <c r="V80" s="506"/>
      <c r="W80" s="506"/>
      <c r="X80" s="1177">
        <v>-20</v>
      </c>
      <c r="Y80" s="1032">
        <v>0.18985270049099837</v>
      </c>
      <c r="Z80" s="1032">
        <v>0.1746826171875</v>
      </c>
      <c r="AA80" s="1032">
        <v>0.19015473668892591</v>
      </c>
      <c r="AB80" s="1032">
        <v>0.19910792325009061</v>
      </c>
      <c r="AC80" s="508"/>
      <c r="AD80" s="508"/>
      <c r="AE80" s="508"/>
      <c r="AF80" s="508"/>
      <c r="AG80" s="508"/>
      <c r="AH80" s="508"/>
      <c r="AI80" s="508"/>
      <c r="AJ80" s="11"/>
      <c r="AK80" s="11"/>
      <c r="AL80" s="11"/>
    </row>
    <row r="81" spans="1:38" ht="14.25">
      <c r="A81" s="11"/>
      <c r="B81" s="11"/>
      <c r="C81" s="11"/>
      <c r="D81" s="11"/>
      <c r="E81" s="11"/>
      <c r="F81" s="11"/>
      <c r="G81" s="11"/>
      <c r="H81" s="11"/>
      <c r="I81" s="11"/>
      <c r="J81" s="11"/>
      <c r="K81" s="11"/>
      <c r="L81" s="11"/>
      <c r="M81" s="11"/>
      <c r="N81" s="11"/>
      <c r="O81" s="11"/>
      <c r="P81" s="11"/>
      <c r="Q81" s="11"/>
      <c r="R81" s="11"/>
      <c r="S81" s="11"/>
      <c r="T81" s="11"/>
      <c r="U81" s="11"/>
      <c r="V81" s="506"/>
      <c r="W81" s="506"/>
      <c r="X81" s="1177" t="s">
        <v>37</v>
      </c>
      <c r="Y81" s="1032">
        <v>0.15613747954173485</v>
      </c>
      <c r="Z81" s="1032">
        <v>0.15087890625</v>
      </c>
      <c r="AA81" s="1032">
        <v>0.17786904242189058</v>
      </c>
      <c r="AB81" s="1032">
        <v>0.18810012268324072</v>
      </c>
      <c r="AC81" s="508"/>
      <c r="AD81" s="508"/>
      <c r="AE81" s="508"/>
      <c r="AF81" s="508"/>
      <c r="AG81" s="508"/>
      <c r="AH81" s="508"/>
      <c r="AI81" s="508"/>
      <c r="AJ81" s="11"/>
      <c r="AK81" s="11"/>
      <c r="AL81" s="11"/>
    </row>
    <row r="82" spans="1:38" ht="14.25">
      <c r="A82" s="11"/>
      <c r="B82" s="11"/>
      <c r="C82" s="11"/>
      <c r="D82" s="11"/>
      <c r="E82" s="11"/>
      <c r="F82" s="11"/>
      <c r="G82" s="11"/>
      <c r="H82" s="11"/>
      <c r="I82" s="11"/>
      <c r="J82" s="11"/>
      <c r="K82" s="11"/>
      <c r="L82" s="11"/>
      <c r="M82" s="11"/>
      <c r="N82" s="11"/>
      <c r="O82" s="11"/>
      <c r="P82" s="11"/>
      <c r="Q82" s="11"/>
      <c r="R82" s="11"/>
      <c r="S82" s="11"/>
      <c r="T82" s="11"/>
      <c r="U82" s="11"/>
      <c r="V82" s="506"/>
      <c r="W82" s="506"/>
      <c r="X82" s="1177" t="s">
        <v>38</v>
      </c>
      <c r="Y82" s="1032">
        <v>0.26448445171849427</v>
      </c>
      <c r="Z82" s="1032">
        <v>0.26566569010416669</v>
      </c>
      <c r="AA82" s="1032">
        <v>0.26699354859572816</v>
      </c>
      <c r="AB82" s="1032">
        <v>0.28227978698604766</v>
      </c>
      <c r="AC82" s="508"/>
      <c r="AD82" s="508"/>
      <c r="AE82" s="508"/>
      <c r="AF82" s="508"/>
      <c r="AG82" s="508"/>
      <c r="AH82" s="508"/>
      <c r="AI82" s="508"/>
      <c r="AJ82" s="11"/>
      <c r="AK82" s="11"/>
      <c r="AL82" s="11"/>
    </row>
    <row r="83" spans="1:38" ht="14.25">
      <c r="A83" s="11"/>
      <c r="B83" s="11"/>
      <c r="C83" s="11"/>
      <c r="D83" s="11"/>
      <c r="E83" s="11"/>
      <c r="F83" s="11"/>
      <c r="G83" s="11"/>
      <c r="H83" s="11"/>
      <c r="I83" s="11"/>
      <c r="J83" s="11"/>
      <c r="K83" s="11"/>
      <c r="L83" s="11"/>
      <c r="M83" s="11"/>
      <c r="N83" s="11"/>
      <c r="O83" s="11"/>
      <c r="P83" s="11"/>
      <c r="Q83" s="11"/>
      <c r="R83" s="11"/>
      <c r="S83" s="11"/>
      <c r="T83" s="11"/>
      <c r="U83" s="11"/>
      <c r="V83" s="506"/>
      <c r="W83" s="506"/>
      <c r="X83" s="1177" t="s">
        <v>39</v>
      </c>
      <c r="Y83" s="1032">
        <v>0.14418985270049101</v>
      </c>
      <c r="Z83" s="1032">
        <v>0.1546630859375</v>
      </c>
      <c r="AA83" s="1032">
        <v>0.1490586986164783</v>
      </c>
      <c r="AB83" s="1032">
        <v>0.13861776882121427</v>
      </c>
      <c r="AC83" s="508"/>
      <c r="AD83" s="508"/>
      <c r="AE83" s="508"/>
      <c r="AF83" s="508"/>
      <c r="AG83" s="508"/>
      <c r="AH83" s="508"/>
      <c r="AI83" s="508"/>
      <c r="AJ83" s="11"/>
      <c r="AK83" s="11"/>
      <c r="AL83" s="11"/>
    </row>
    <row r="84" spans="1:38" ht="14.25">
      <c r="A84" s="11"/>
      <c r="B84" s="11"/>
      <c r="C84" s="11"/>
      <c r="D84" s="11"/>
      <c r="E84" s="11"/>
      <c r="F84" s="11"/>
      <c r="G84" s="11"/>
      <c r="H84" s="11"/>
      <c r="I84" s="11"/>
      <c r="J84" s="11"/>
      <c r="K84" s="11"/>
      <c r="L84" s="11"/>
      <c r="M84" s="11"/>
      <c r="N84" s="11"/>
      <c r="O84" s="11"/>
      <c r="P84" s="11"/>
      <c r="Q84" s="11"/>
      <c r="R84" s="11"/>
      <c r="S84" s="11"/>
      <c r="T84" s="11"/>
      <c r="U84" s="11"/>
      <c r="V84" s="506"/>
      <c r="W84" s="506"/>
      <c r="X84" s="1177" t="s">
        <v>40</v>
      </c>
      <c r="Y84" s="1032">
        <v>0.165139116202946</v>
      </c>
      <c r="Z84" s="1032">
        <v>0.17142740885416666</v>
      </c>
      <c r="AA84" s="1032">
        <v>0.15712295395626844</v>
      </c>
      <c r="AB84" s="1032">
        <v>0.13680366767872304</v>
      </c>
      <c r="AC84" s="508"/>
      <c r="AD84" s="508"/>
      <c r="AE84" s="508"/>
      <c r="AF84" s="508"/>
      <c r="AG84" s="508"/>
      <c r="AH84" s="508"/>
      <c r="AI84" s="508"/>
      <c r="AJ84" s="11"/>
      <c r="AK84" s="11"/>
      <c r="AL84" s="11"/>
    </row>
    <row r="85" spans="1:38" ht="14.25">
      <c r="A85" s="11"/>
      <c r="B85" s="11"/>
      <c r="C85" s="11"/>
      <c r="D85" s="11"/>
      <c r="E85" s="11"/>
      <c r="F85" s="11"/>
      <c r="G85" s="11"/>
      <c r="H85" s="11"/>
      <c r="I85" s="11"/>
      <c r="J85" s="11"/>
      <c r="K85" s="11"/>
      <c r="L85" s="11"/>
      <c r="M85" s="11"/>
      <c r="N85" s="11"/>
      <c r="O85" s="11"/>
      <c r="P85" s="11"/>
      <c r="Q85" s="11"/>
      <c r="R85" s="11"/>
      <c r="S85" s="11"/>
      <c r="T85" s="11"/>
      <c r="U85" s="11"/>
      <c r="V85" s="506"/>
      <c r="W85" s="506"/>
      <c r="X85" s="1177" t="s">
        <v>41</v>
      </c>
      <c r="Y85" s="1032">
        <v>0.080196399345335512</v>
      </c>
      <c r="Z85" s="1032">
        <v>0.082682291666666671</v>
      </c>
      <c r="AA85" s="1032">
        <v>0.058801019720708628</v>
      </c>
      <c r="AB85" s="1032">
        <v>0.055090730580683658</v>
      </c>
      <c r="AC85" s="508"/>
      <c r="AD85" s="508"/>
      <c r="AE85" s="508"/>
      <c r="AF85" s="508"/>
      <c r="AG85" s="508"/>
      <c r="AH85" s="508"/>
      <c r="AI85" s="508"/>
      <c r="AJ85" s="11"/>
      <c r="AK85" s="11"/>
      <c r="AL85" s="11"/>
    </row>
    <row r="86" spans="1:38" ht="14.25">
      <c r="A86" s="11"/>
      <c r="B86" s="11"/>
      <c r="C86" s="11"/>
      <c r="D86" s="11"/>
      <c r="E86" s="11"/>
      <c r="F86" s="11"/>
      <c r="G86" s="11"/>
      <c r="H86" s="11"/>
      <c r="I86" s="11"/>
      <c r="J86" s="11"/>
      <c r="K86" s="11"/>
      <c r="L86" s="11"/>
      <c r="M86" s="11"/>
      <c r="N86" s="11"/>
      <c r="O86" s="11"/>
      <c r="P86" s="11"/>
      <c r="Q86" s="11"/>
      <c r="R86" s="11"/>
      <c r="S86" s="11"/>
      <c r="T86" s="11"/>
      <c r="U86" s="11"/>
      <c r="V86" s="506"/>
      <c r="W86" s="506"/>
      <c r="X86" s="760" t="s">
        <v>138</v>
      </c>
      <c r="Y86" s="508"/>
      <c r="Z86" s="508"/>
      <c r="AA86" s="508"/>
      <c r="AB86" s="508"/>
      <c r="AC86" s="508"/>
      <c r="AD86" s="508"/>
      <c r="AE86" s="508"/>
      <c r="AF86" s="508"/>
      <c r="AG86" s="508"/>
      <c r="AH86" s="508"/>
      <c r="AI86" s="508"/>
      <c r="AJ86" s="11"/>
      <c r="AK86" s="11"/>
      <c r="AL86" s="11"/>
    </row>
    <row r="87" spans="1:38" ht="14.25">
      <c r="A87" s="11"/>
      <c r="B87" s="11"/>
      <c r="C87" s="11"/>
      <c r="D87" s="11"/>
      <c r="E87" s="11"/>
      <c r="F87" s="11"/>
      <c r="G87" s="11"/>
      <c r="H87" s="11"/>
      <c r="I87" s="11"/>
      <c r="J87" s="11"/>
      <c r="K87" s="11"/>
      <c r="L87" s="11"/>
      <c r="M87" s="11"/>
      <c r="N87" s="11"/>
      <c r="O87" s="11"/>
      <c r="P87" s="11"/>
      <c r="Q87" s="11"/>
      <c r="R87" s="11"/>
      <c r="S87" s="11"/>
      <c r="T87" s="11"/>
      <c r="U87" s="11"/>
      <c r="V87" s="506"/>
      <c r="W87" s="506"/>
      <c r="X87" s="508"/>
      <c r="Y87" s="508"/>
      <c r="Z87" s="508"/>
      <c r="AA87" s="508"/>
      <c r="AB87" s="508"/>
      <c r="AC87" s="508"/>
      <c r="AD87" s="508"/>
      <c r="AE87" s="508"/>
      <c r="AF87" s="508"/>
      <c r="AG87" s="508"/>
      <c r="AH87" s="508"/>
      <c r="AI87" s="508"/>
      <c r="AJ87" s="11"/>
      <c r="AK87" s="11"/>
      <c r="AL87" s="11"/>
    </row>
    <row r="88" spans="1:38" ht="14.25">
      <c r="A88" s="11"/>
      <c r="B88" s="11"/>
      <c r="C88" s="11"/>
      <c r="D88" s="11"/>
      <c r="E88" s="11"/>
      <c r="F88" s="11"/>
      <c r="G88" s="11"/>
      <c r="H88" s="11"/>
      <c r="I88" s="11"/>
      <c r="J88" s="11"/>
      <c r="K88" s="11"/>
      <c r="L88" s="11"/>
      <c r="M88" s="11"/>
      <c r="N88" s="11"/>
      <c r="O88" s="11"/>
      <c r="P88" s="11"/>
      <c r="Q88" s="11"/>
      <c r="R88" s="11"/>
      <c r="S88" s="11"/>
      <c r="T88" s="11"/>
      <c r="U88" s="11"/>
      <c r="V88" s="1142" t="s">
        <v>0</v>
      </c>
      <c r="W88" s="11"/>
      <c r="X88" s="11"/>
      <c r="Y88" s="11"/>
      <c r="Z88" s="11"/>
      <c r="AA88" s="11"/>
      <c r="AB88" s="11"/>
      <c r="AC88" s="11"/>
      <c r="AD88" s="11"/>
      <c r="AE88" s="11"/>
      <c r="AF88" s="11"/>
      <c r="AG88" s="11"/>
      <c r="AH88" s="11"/>
      <c r="AI88" s="11"/>
      <c r="AJ88" s="11"/>
      <c r="AK88" s="11"/>
      <c r="AL88" s="11"/>
    </row>
    <row r="89" spans="1:38" ht="14.2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row>
    <row r="90" spans="1:38" ht="14.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row>
  </sheetData>
  <sheetProtection selectLockedCells="1"/>
  <mergeCells count="26">
    <mergeCell ref="C14:F14"/>
    <mergeCell ref="C17:P17"/>
    <mergeCell ref="C13:F13"/>
    <mergeCell ref="C1:J1"/>
    <mergeCell ref="C6:P6"/>
    <mergeCell ref="C7:P7"/>
    <mergeCell ref="C11:F11"/>
    <mergeCell ref="C10:F10"/>
    <mergeCell ref="C12:F12"/>
    <mergeCell ref="G3:P4"/>
    <mergeCell ref="C16:P16"/>
    <mergeCell ref="C47:P47"/>
    <mergeCell ref="C18:P18"/>
    <mergeCell ref="C26:P26"/>
    <mergeCell ref="C46:P46"/>
    <mergeCell ref="C24:P24"/>
    <mergeCell ref="C23:I23"/>
    <mergeCell ref="K23:P23"/>
    <mergeCell ref="C21:I21"/>
    <mergeCell ref="C45:P45"/>
    <mergeCell ref="C37:F37"/>
    <mergeCell ref="C38:F38"/>
    <mergeCell ref="C41:G41"/>
    <mergeCell ref="C42:G42"/>
    <mergeCell ref="C27:P27"/>
    <mergeCell ref="C19:P19"/>
  </mergeCells>
  <hyperlinks>
    <hyperlink ref="X21" location="BEV!X54" display="Dati"/>
    <hyperlink ref="X29" location="BEV!X80" display="Dati"/>
  </hyperlink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dc77e9f-349b-4fb2-b4e8-6085e1cb2235}">
  <sheetPr codeName="Tabelle51"/>
  <dimension ref="A1:AJ100"/>
  <sheetViews>
    <sheetView workbookViewId="0" topLeftCell="A1"/>
  </sheetViews>
  <sheetFormatPr defaultColWidth="11.005" defaultRowHeight="14.25"/>
  <cols>
    <col min="1" max="1" width="4.625" style="215" customWidth="1"/>
    <col min="2" max="2" width="2.625" style="215" customWidth="1"/>
    <col min="3" max="3" width="10.625" style="215" customWidth="1"/>
    <col min="4" max="4" width="1.625" style="215" customWidth="1"/>
    <col min="5" max="5" width="12.875" style="215" customWidth="1"/>
    <col min="6" max="6" width="1.625" style="215" customWidth="1"/>
    <col min="7" max="15" width="7" style="215" customWidth="1"/>
    <col min="16" max="16" width="7.625" style="215" customWidth="1"/>
    <col min="17" max="18" width="2.625" style="215" customWidth="1"/>
    <col min="19" max="21" width="11.75" style="215" bestFit="1" customWidth="1"/>
    <col min="22" max="23" width="2.625" style="215" customWidth="1"/>
    <col min="24" max="24" width="30.625" style="215" customWidth="1"/>
    <col min="25" max="26" width="11.75" style="215" bestFit="1" customWidth="1"/>
    <col min="27" max="30" width="11" style="215"/>
    <col min="31" max="31" width="5.625" style="215" bestFit="1" customWidth="1"/>
    <col min="32" max="32" width="11" style="215"/>
    <col min="33" max="33" width="2.625" style="215" customWidth="1"/>
    <col min="34" max="16384" width="11" style="215"/>
  </cols>
  <sheetData>
    <row r="1" spans="1:36" ht="4.5" customHeight="1">
      <c r="A1" s="205"/>
      <c r="B1" s="206"/>
      <c r="C1" s="2193" t="s">
        <v>0</v>
      </c>
      <c r="D1" s="2194"/>
      <c r="E1" s="2194"/>
      <c r="F1" s="2194"/>
      <c r="G1" s="2194"/>
      <c r="H1" s="2194"/>
      <c r="I1" s="2194"/>
      <c r="J1" s="2194"/>
      <c r="K1" s="207"/>
      <c r="L1" s="207"/>
      <c r="M1" s="207"/>
      <c r="N1" s="207"/>
      <c r="O1" s="207"/>
      <c r="P1" s="207"/>
      <c r="Q1" s="207"/>
      <c r="R1" s="205"/>
      <c r="S1" s="205"/>
      <c r="T1" s="205"/>
      <c r="U1" s="205"/>
      <c r="V1" s="531"/>
      <c r="W1" s="531"/>
      <c r="X1" s="514"/>
      <c r="Y1" s="531"/>
      <c r="Z1" s="531"/>
      <c r="AA1" s="531"/>
      <c r="AB1" s="531"/>
      <c r="AC1" s="531"/>
      <c r="AD1" s="531"/>
      <c r="AE1" s="531"/>
      <c r="AF1" s="531"/>
      <c r="AG1" s="531"/>
      <c r="AH1" s="205"/>
      <c r="AI1" s="205"/>
      <c r="AJ1" s="205"/>
    </row>
    <row r="2" spans="1:36" ht="4.5" customHeight="1">
      <c r="A2" s="205"/>
      <c r="B2" s="206"/>
      <c r="C2" s="926"/>
      <c r="D2" s="927"/>
      <c r="E2" s="927"/>
      <c r="F2" s="927"/>
      <c r="G2" s="927"/>
      <c r="H2" s="927"/>
      <c r="I2" s="927"/>
      <c r="J2" s="927"/>
      <c r="K2" s="928"/>
      <c r="L2" s="928"/>
      <c r="M2" s="928"/>
      <c r="N2" s="928"/>
      <c r="O2" s="928"/>
      <c r="P2" s="928"/>
      <c r="Q2" s="207"/>
      <c r="R2" s="205"/>
      <c r="S2" s="205"/>
      <c r="T2" s="205"/>
      <c r="U2" s="205"/>
      <c r="V2" s="531"/>
      <c r="W2" s="531"/>
      <c r="X2" s="514"/>
      <c r="Y2" s="531"/>
      <c r="Z2" s="531"/>
      <c r="AA2" s="531"/>
      <c r="AB2" s="531"/>
      <c r="AC2" s="531"/>
      <c r="AD2" s="531"/>
      <c r="AE2" s="531"/>
      <c r="AF2" s="531"/>
      <c r="AG2" s="531"/>
      <c r="AH2" s="205"/>
      <c r="AI2" s="205"/>
      <c r="AJ2" s="205"/>
    </row>
    <row r="3" spans="1:36" s="879" customFormat="1" ht="24.95" customHeight="1">
      <c r="A3" s="929"/>
      <c r="B3" s="930"/>
      <c r="C3" s="879" t="str">
        <f>W3</f>
        <v>9</v>
      </c>
      <c r="D3" s="931"/>
      <c r="E3" s="931"/>
      <c r="F3" s="931"/>
      <c r="G3" s="2195" t="str">
        <f>X3</f>
        <v>Popolazione (2)</v>
      </c>
      <c r="H3" s="2195"/>
      <c r="I3" s="2195"/>
      <c r="J3" s="2195"/>
      <c r="K3" s="2195"/>
      <c r="L3" s="2195"/>
      <c r="M3" s="2195"/>
      <c r="N3" s="2195"/>
      <c r="O3" s="2195"/>
      <c r="P3" s="2195"/>
      <c r="Q3" s="932"/>
      <c r="R3" s="929"/>
      <c r="S3" s="929"/>
      <c r="T3" s="929"/>
      <c r="U3" s="929"/>
      <c r="V3" s="933"/>
      <c r="W3" s="933" t="s">
        <v>541</v>
      </c>
      <c r="X3" s="933" t="s">
        <v>750</v>
      </c>
      <c r="Y3" s="933"/>
      <c r="Z3" s="933"/>
      <c r="AA3" s="933"/>
      <c r="AB3" s="933"/>
      <c r="AC3" s="539" t="s">
        <v>121</v>
      </c>
      <c r="AD3" s="539" t="s">
        <v>460</v>
      </c>
      <c r="AE3" s="539"/>
      <c r="AF3" s="1093" t="s">
        <v>509</v>
      </c>
      <c r="AG3" s="933"/>
      <c r="AH3" s="929"/>
      <c r="AI3" s="929"/>
      <c r="AJ3" s="929"/>
    </row>
    <row r="4" spans="1:36" s="879" customFormat="1" ht="24.95" customHeight="1">
      <c r="A4" s="929"/>
      <c r="B4" s="930"/>
      <c r="D4" s="931"/>
      <c r="E4" s="931"/>
      <c r="F4" s="931"/>
      <c r="G4" s="2195"/>
      <c r="H4" s="2195"/>
      <c r="I4" s="2195"/>
      <c r="J4" s="2195"/>
      <c r="K4" s="2195"/>
      <c r="L4" s="2195"/>
      <c r="M4" s="2195"/>
      <c r="N4" s="2195"/>
      <c r="O4" s="2195"/>
      <c r="P4" s="2195"/>
      <c r="Q4" s="932"/>
      <c r="R4" s="929"/>
      <c r="S4" s="929"/>
      <c r="T4" s="929"/>
      <c r="U4" s="929"/>
      <c r="V4" s="933"/>
      <c r="W4" s="933"/>
      <c r="X4" s="933"/>
      <c r="Y4" s="850"/>
      <c r="Z4" s="850"/>
      <c r="AA4" s="933"/>
      <c r="AB4" s="933"/>
      <c r="AC4" s="933"/>
      <c r="AD4" s="933"/>
      <c r="AE4" s="933"/>
      <c r="AF4" s="934"/>
      <c r="AG4" s="933"/>
      <c r="AH4" s="929"/>
      <c r="AI4" s="929"/>
      <c r="AJ4" s="929"/>
    </row>
    <row r="5" spans="1:36" s="879" customFormat="1" ht="24.95" customHeight="1">
      <c r="A5" s="929"/>
      <c r="B5" s="930"/>
      <c r="C5" s="935"/>
      <c r="D5" s="936"/>
      <c r="E5" s="936"/>
      <c r="F5" s="936"/>
      <c r="G5" s="936"/>
      <c r="H5" s="936"/>
      <c r="I5" s="936"/>
      <c r="J5" s="936"/>
      <c r="K5" s="936"/>
      <c r="L5" s="936"/>
      <c r="M5" s="936"/>
      <c r="N5" s="936"/>
      <c r="O5" s="937"/>
      <c r="P5" s="937"/>
      <c r="Q5" s="932"/>
      <c r="R5" s="929"/>
      <c r="S5" s="929"/>
      <c r="T5" s="929"/>
      <c r="U5" s="929"/>
      <c r="V5" s="933"/>
      <c r="W5" s="1187"/>
      <c r="X5" s="1187"/>
      <c r="Y5" s="1168"/>
      <c r="Z5" s="1168"/>
      <c r="AA5" s="1187"/>
      <c r="AB5" s="1187"/>
      <c r="AC5" s="1187"/>
      <c r="AD5" s="1187"/>
      <c r="AE5" s="1187"/>
      <c r="AF5" s="1169"/>
      <c r="AG5" s="933"/>
      <c r="AH5" s="929"/>
      <c r="AI5" s="929"/>
      <c r="AJ5" s="929"/>
    </row>
    <row r="6" spans="1:36" ht="6" customHeight="1">
      <c r="A6" s="205"/>
      <c r="B6" s="213"/>
      <c r="C6" s="214"/>
      <c r="D6" s="214"/>
      <c r="E6" s="214"/>
      <c r="F6" s="214"/>
      <c r="G6" s="214"/>
      <c r="H6" s="214"/>
      <c r="I6" s="214"/>
      <c r="J6" s="214"/>
      <c r="K6" s="214"/>
      <c r="L6" s="214"/>
      <c r="M6" s="214"/>
      <c r="N6" s="214"/>
      <c r="O6" s="214"/>
      <c r="P6" s="214"/>
      <c r="Q6" s="206"/>
      <c r="R6" s="205"/>
      <c r="S6" s="272"/>
      <c r="T6" s="205"/>
      <c r="U6" s="205"/>
      <c r="V6" s="531"/>
      <c r="W6" s="531"/>
      <c r="X6" s="533"/>
      <c r="Y6" s="533"/>
      <c r="Z6" s="533"/>
      <c r="AA6" s="533"/>
      <c r="AB6" s="533"/>
      <c r="AC6" s="533"/>
      <c r="AD6" s="533"/>
      <c r="AE6" s="533"/>
      <c r="AF6" s="533"/>
      <c r="AG6" s="533"/>
      <c r="AH6" s="205"/>
      <c r="AI6" s="205"/>
      <c r="AJ6" s="205"/>
    </row>
    <row r="7" spans="1:36" ht="16.5" customHeight="1">
      <c r="A7" s="205"/>
      <c r="B7" s="213"/>
      <c r="C7" s="2224" t="str">
        <f>X7</f>
        <v>Elezione del consiglio nazionale 2023 e 2019</v>
      </c>
      <c r="D7" s="2302"/>
      <c r="E7" s="2302"/>
      <c r="F7" s="2302"/>
      <c r="G7" s="2302"/>
      <c r="H7" s="2302"/>
      <c r="I7" s="2302"/>
      <c r="J7" s="2302"/>
      <c r="K7" s="2302"/>
      <c r="L7" s="2302"/>
      <c r="M7" s="2302"/>
      <c r="N7" s="2302"/>
      <c r="O7" s="2302"/>
      <c r="P7" s="2302"/>
      <c r="Q7" s="206"/>
      <c r="R7" s="205"/>
      <c r="S7" s="272"/>
      <c r="T7" s="205"/>
      <c r="U7" s="205"/>
      <c r="V7" s="531"/>
      <c r="W7" s="531"/>
      <c r="X7" s="1094" t="s">
        <v>370</v>
      </c>
      <c r="Y7" s="533"/>
      <c r="Z7" s="533"/>
      <c r="AA7" s="533"/>
      <c r="AB7" s="533"/>
      <c r="AC7" s="533"/>
      <c r="AD7" s="533"/>
      <c r="AE7" s="533"/>
      <c r="AF7" s="533"/>
      <c r="AG7" s="533"/>
      <c r="AH7" s="205"/>
      <c r="AI7" s="205"/>
      <c r="AJ7" s="205"/>
    </row>
    <row r="8" spans="1:36" ht="8.1" customHeight="1">
      <c r="A8" s="205"/>
      <c r="B8" s="213"/>
      <c r="C8" s="2223"/>
      <c r="D8" s="2223"/>
      <c r="E8" s="2223"/>
      <c r="F8" s="2223"/>
      <c r="G8" s="2223"/>
      <c r="H8" s="2223"/>
      <c r="I8" s="2223"/>
      <c r="J8" s="2223"/>
      <c r="K8" s="2223"/>
      <c r="L8" s="2223"/>
      <c r="M8" s="2223"/>
      <c r="N8" s="2223"/>
      <c r="O8" s="2223"/>
      <c r="P8" s="2223"/>
      <c r="Q8" s="206"/>
      <c r="R8" s="205"/>
      <c r="S8" s="272"/>
      <c r="T8" s="205" t="str">
        <f>CONCATENATE("      ",TITEL!AA42)</f>
        <v xml:space="preserve">      </v>
      </c>
      <c r="U8" s="205"/>
      <c r="V8" s="531"/>
      <c r="W8" s="531"/>
      <c r="X8" s="533"/>
      <c r="Y8" s="533"/>
      <c r="Z8" s="533"/>
      <c r="AA8" s="533"/>
      <c r="AB8" s="533"/>
      <c r="AC8" s="533"/>
      <c r="AD8" s="533"/>
      <c r="AE8" s="533"/>
      <c r="AF8" s="533"/>
      <c r="AG8" s="533"/>
      <c r="AH8" s="205"/>
      <c r="AI8" s="205"/>
      <c r="AJ8" s="205"/>
    </row>
    <row r="9" spans="1:36" ht="16.5" customHeight="1">
      <c r="A9" s="205"/>
      <c r="B9" s="213"/>
      <c r="C9" s="2223"/>
      <c r="D9" s="2223"/>
      <c r="E9" s="2223"/>
      <c r="F9" s="2223"/>
      <c r="G9" s="2223"/>
      <c r="H9" s="2223"/>
      <c r="I9" s="2223"/>
      <c r="J9" s="2223"/>
      <c r="K9" s="2223"/>
      <c r="L9" s="2223"/>
      <c r="M9" s="2223"/>
      <c r="N9" s="2223"/>
      <c r="O9" s="2223"/>
      <c r="P9" s="2223"/>
      <c r="Q9" s="206"/>
      <c r="R9" s="205"/>
      <c r="S9" s="272"/>
      <c r="T9" s="205"/>
      <c r="U9" s="205"/>
      <c r="V9" s="531"/>
      <c r="W9" s="531"/>
      <c r="X9" s="1151" t="s">
        <v>209</v>
      </c>
      <c r="Y9" s="533"/>
      <c r="Z9" s="533"/>
      <c r="AA9" s="533"/>
      <c r="AB9" s="533"/>
      <c r="AC9" s="533"/>
      <c r="AD9" s="533"/>
      <c r="AE9" s="533"/>
      <c r="AF9" s="533"/>
      <c r="AG9" s="533"/>
      <c r="AH9" s="205"/>
      <c r="AI9" s="205"/>
      <c r="AJ9" s="205"/>
    </row>
    <row r="10" spans="1:36" ht="16.5" customHeight="1">
      <c r="A10" s="205"/>
      <c r="B10" s="213"/>
      <c r="C10" s="2223"/>
      <c r="D10" s="2223"/>
      <c r="E10" s="2223"/>
      <c r="F10" s="2223"/>
      <c r="G10" s="2223"/>
      <c r="H10" s="2223"/>
      <c r="I10" s="2223"/>
      <c r="J10" s="2223"/>
      <c r="K10" s="2223"/>
      <c r="L10" s="2223"/>
      <c r="M10" s="2223"/>
      <c r="N10" s="2223"/>
      <c r="O10" s="2223"/>
      <c r="P10" s="2223"/>
      <c r="Q10" s="206"/>
      <c r="R10" s="205"/>
      <c r="S10" s="272"/>
      <c r="T10" s="205"/>
      <c r="U10" s="205"/>
      <c r="V10" s="531"/>
      <c r="W10" s="531"/>
      <c r="X10" s="533"/>
      <c r="Y10" s="533"/>
      <c r="Z10" s="533"/>
      <c r="AA10" s="533"/>
      <c r="AB10" s="533"/>
      <c r="AC10" s="533"/>
      <c r="AD10" s="533"/>
      <c r="AE10" s="533"/>
      <c r="AF10" s="533"/>
      <c r="AG10" s="533"/>
      <c r="AH10" s="205"/>
      <c r="AI10" s="205"/>
      <c r="AJ10" s="205"/>
    </row>
    <row r="11" spans="1:36" ht="16.5" customHeight="1">
      <c r="A11" s="205"/>
      <c r="B11" s="213"/>
      <c r="C11" s="2223"/>
      <c r="D11" s="2223"/>
      <c r="E11" s="2223"/>
      <c r="F11" s="2223"/>
      <c r="G11" s="2223"/>
      <c r="H11" s="2223"/>
      <c r="I11" s="2223"/>
      <c r="J11" s="2223"/>
      <c r="K11" s="2223"/>
      <c r="L11" s="2223"/>
      <c r="M11" s="2223"/>
      <c r="N11" s="2223"/>
      <c r="O11" s="2223"/>
      <c r="P11" s="2223"/>
      <c r="Q11" s="206"/>
      <c r="R11" s="205"/>
      <c r="S11" s="272"/>
      <c r="T11" s="205"/>
      <c r="U11" s="205"/>
      <c r="V11" s="531"/>
      <c r="W11" s="531"/>
      <c r="X11" s="698"/>
      <c r="Y11" s="533"/>
      <c r="Z11" s="533"/>
      <c r="AA11" s="533"/>
      <c r="AB11" s="533"/>
      <c r="AC11" s="533"/>
      <c r="AD11" s="533"/>
      <c r="AE11" s="533"/>
      <c r="AF11" s="533"/>
      <c r="AG11" s="533"/>
      <c r="AH11" s="205"/>
      <c r="AI11" s="205"/>
      <c r="AJ11" s="205"/>
    </row>
    <row r="12" spans="1:36" ht="16.5" customHeight="1">
      <c r="A12" s="205"/>
      <c r="B12" s="213"/>
      <c r="C12" s="2223"/>
      <c r="D12" s="2223"/>
      <c r="E12" s="2223"/>
      <c r="F12" s="2223"/>
      <c r="G12" s="2223"/>
      <c r="H12" s="2223"/>
      <c r="I12" s="2223"/>
      <c r="J12" s="2223"/>
      <c r="K12" s="2223"/>
      <c r="L12" s="2223"/>
      <c r="M12" s="2223"/>
      <c r="N12" s="2223"/>
      <c r="O12" s="2223"/>
      <c r="P12" s="2223"/>
      <c r="Q12" s="206"/>
      <c r="R12" s="205"/>
      <c r="S12" s="272"/>
      <c r="T12" s="205"/>
      <c r="U12" s="205"/>
      <c r="V12" s="531"/>
      <c r="W12" s="531"/>
      <c r="X12" s="533"/>
      <c r="Y12" s="533"/>
      <c r="Z12" s="533"/>
      <c r="AA12" s="533"/>
      <c r="AB12" s="533"/>
      <c r="AC12" s="533"/>
      <c r="AD12" s="533"/>
      <c r="AE12" s="533"/>
      <c r="AF12" s="533"/>
      <c r="AG12" s="533"/>
      <c r="AH12" s="205"/>
      <c r="AI12" s="205"/>
      <c r="AJ12" s="205"/>
    </row>
    <row r="13" spans="1:36" ht="16.5" customHeight="1">
      <c r="A13" s="205"/>
      <c r="B13" s="213"/>
      <c r="C13" s="2223"/>
      <c r="D13" s="2223"/>
      <c r="E13" s="2223"/>
      <c r="F13" s="2223"/>
      <c r="G13" s="2223"/>
      <c r="H13" s="2223"/>
      <c r="I13" s="2223"/>
      <c r="J13" s="2223"/>
      <c r="K13" s="2223"/>
      <c r="L13" s="2223"/>
      <c r="M13" s="2223"/>
      <c r="N13" s="2223"/>
      <c r="O13" s="2223"/>
      <c r="P13" s="2223"/>
      <c r="Q13" s="206"/>
      <c r="R13" s="205"/>
      <c r="S13" s="272"/>
      <c r="T13" s="205"/>
      <c r="U13" s="205"/>
      <c r="V13" s="531"/>
      <c r="W13" s="531"/>
      <c r="X13" s="533"/>
      <c r="Y13" s="533"/>
      <c r="Z13" s="533"/>
      <c r="AA13" s="533"/>
      <c r="AB13" s="533"/>
      <c r="AC13" s="533"/>
      <c r="AD13" s="533"/>
      <c r="AE13" s="533"/>
      <c r="AF13" s="533"/>
      <c r="AG13" s="533"/>
      <c r="AH13" s="205"/>
      <c r="AI13" s="205"/>
      <c r="AJ13" s="205"/>
    </row>
    <row r="14" spans="1:36" ht="16.5" customHeight="1">
      <c r="A14" s="205"/>
      <c r="B14" s="213"/>
      <c r="C14" s="2223"/>
      <c r="D14" s="2223"/>
      <c r="E14" s="2223"/>
      <c r="F14" s="2223"/>
      <c r="G14" s="2223"/>
      <c r="H14" s="2223"/>
      <c r="I14" s="2223"/>
      <c r="J14" s="2223"/>
      <c r="K14" s="2223"/>
      <c r="L14" s="2223"/>
      <c r="M14" s="2223"/>
      <c r="N14" s="2223"/>
      <c r="O14" s="2223"/>
      <c r="P14" s="2223"/>
      <c r="Q14" s="206"/>
      <c r="R14" s="205"/>
      <c r="S14" s="272"/>
      <c r="T14" s="205"/>
      <c r="U14" s="205"/>
      <c r="V14" s="531"/>
      <c r="W14" s="531"/>
      <c r="X14" s="533"/>
      <c r="Y14" s="533"/>
      <c r="Z14" s="533"/>
      <c r="AA14" s="533"/>
      <c r="AB14" s="533"/>
      <c r="AC14" s="533"/>
      <c r="AD14" s="533"/>
      <c r="AE14" s="533"/>
      <c r="AF14" s="533"/>
      <c r="AG14" s="533"/>
      <c r="AH14" s="205"/>
      <c r="AI14" s="205"/>
      <c r="AJ14" s="205"/>
    </row>
    <row r="15" spans="1:36" ht="16.5" customHeight="1">
      <c r="A15" s="205"/>
      <c r="B15" s="213"/>
      <c r="C15" s="2223"/>
      <c r="D15" s="2223"/>
      <c r="E15" s="2223"/>
      <c r="F15" s="2223"/>
      <c r="G15" s="2223"/>
      <c r="H15" s="2223"/>
      <c r="I15" s="2223"/>
      <c r="J15" s="2223"/>
      <c r="K15" s="2223"/>
      <c r="L15" s="2223"/>
      <c r="M15" s="2223"/>
      <c r="N15" s="2223"/>
      <c r="O15" s="2223"/>
      <c r="P15" s="2223"/>
      <c r="Q15" s="206"/>
      <c r="R15" s="205"/>
      <c r="S15" s="272"/>
      <c r="T15" s="216"/>
      <c r="U15" s="216"/>
      <c r="V15" s="543"/>
      <c r="W15" s="543"/>
      <c r="X15" s="544"/>
      <c r="Y15" s="544"/>
      <c r="Z15" s="544"/>
      <c r="AA15" s="533"/>
      <c r="AB15" s="533"/>
      <c r="AC15" s="533"/>
      <c r="AD15" s="533"/>
      <c r="AE15" s="533"/>
      <c r="AF15" s="533"/>
      <c r="AG15" s="533"/>
      <c r="AH15" s="205"/>
      <c r="AI15" s="205"/>
      <c r="AJ15" s="205"/>
    </row>
    <row r="16" spans="1:36" ht="16.5" customHeight="1">
      <c r="A16" s="205"/>
      <c r="B16" s="213"/>
      <c r="C16" s="2301"/>
      <c r="D16" s="2301"/>
      <c r="E16" s="2301"/>
      <c r="F16" s="2301"/>
      <c r="G16" s="2301"/>
      <c r="H16" s="2301"/>
      <c r="I16" s="2301"/>
      <c r="J16" s="2301"/>
      <c r="K16" s="2301"/>
      <c r="L16" s="2301"/>
      <c r="M16" s="2301"/>
      <c r="N16" s="2301"/>
      <c r="O16" s="2301"/>
      <c r="P16" s="2301"/>
      <c r="Q16" s="206"/>
      <c r="R16" s="205"/>
      <c r="S16" s="272"/>
      <c r="T16" s="205"/>
      <c r="U16" s="205"/>
      <c r="V16" s="531"/>
      <c r="W16" s="531"/>
      <c r="X16" s="533"/>
      <c r="Y16" s="533"/>
      <c r="Z16" s="533"/>
      <c r="AA16" s="533"/>
      <c r="AB16" s="533"/>
      <c r="AC16" s="533"/>
      <c r="AD16" s="533"/>
      <c r="AE16" s="533"/>
      <c r="AF16" s="533"/>
      <c r="AG16" s="533"/>
      <c r="AH16" s="205"/>
      <c r="AI16" s="205"/>
      <c r="AJ16" s="205"/>
    </row>
    <row r="17" spans="1:36" s="244" customFormat="1" ht="16.5" customHeight="1">
      <c r="A17" s="217"/>
      <c r="B17" s="218"/>
      <c r="C17" s="219"/>
      <c r="D17" s="219"/>
      <c r="E17" s="219"/>
      <c r="F17" s="214"/>
      <c r="G17" s="220"/>
      <c r="H17" s="220"/>
      <c r="I17" s="220"/>
      <c r="J17" s="220"/>
      <c r="K17" s="220"/>
      <c r="L17" s="220"/>
      <c r="M17" s="220"/>
      <c r="N17" s="220"/>
      <c r="O17" s="220"/>
      <c r="P17" s="220"/>
      <c r="Q17" s="221"/>
      <c r="R17" s="217"/>
      <c r="S17" s="272"/>
      <c r="T17" s="217"/>
      <c r="U17" s="217"/>
      <c r="V17" s="539"/>
      <c r="W17" s="539"/>
      <c r="X17" s="533"/>
      <c r="Y17" s="533"/>
      <c r="Z17" s="533"/>
      <c r="AA17" s="533"/>
      <c r="AB17" s="533"/>
      <c r="AC17" s="533"/>
      <c r="AD17" s="533"/>
      <c r="AE17" s="533"/>
      <c r="AF17" s="533"/>
      <c r="AG17" s="533"/>
      <c r="AH17" s="205"/>
      <c r="AI17" s="205"/>
      <c r="AJ17" s="205"/>
    </row>
    <row r="18" spans="1:36" s="870" customFormat="1" ht="9.95" customHeight="1">
      <c r="A18" s="868"/>
      <c r="B18" s="938"/>
      <c r="C18" s="939" t="str">
        <f>X58</f>
        <v>Fonte: UST, Fahrländer Partner.</v>
      </c>
      <c r="D18" s="939"/>
      <c r="E18" s="939"/>
      <c r="F18" s="939"/>
      <c r="G18" s="939"/>
      <c r="H18" s="939"/>
      <c r="I18" s="939"/>
      <c r="J18" s="939"/>
      <c r="K18" s="939"/>
      <c r="L18" s="939"/>
      <c r="M18" s="939"/>
      <c r="N18" s="939"/>
      <c r="O18" s="939"/>
      <c r="P18" s="939"/>
      <c r="Q18" s="940"/>
      <c r="R18" s="868"/>
      <c r="S18" s="941"/>
      <c r="T18" s="868"/>
      <c r="U18" s="868"/>
      <c r="V18" s="875"/>
      <c r="W18" s="875"/>
      <c r="X18" s="875"/>
      <c r="Y18" s="875"/>
      <c r="Z18" s="875"/>
      <c r="AA18" s="875"/>
      <c r="AB18" s="875"/>
      <c r="AC18" s="875"/>
      <c r="AD18" s="875"/>
      <c r="AE18" s="875"/>
      <c r="AF18" s="875"/>
      <c r="AG18" s="875"/>
      <c r="AH18" s="868"/>
      <c r="AI18" s="868"/>
      <c r="AJ18" s="868"/>
    </row>
    <row r="19" spans="1:36" ht="30" customHeight="1">
      <c r="A19" s="205"/>
      <c r="B19" s="213"/>
      <c r="C19" s="214"/>
      <c r="R19" s="205"/>
      <c r="S19" s="272"/>
      <c r="T19" s="205"/>
      <c r="U19" s="205"/>
      <c r="V19" s="531"/>
      <c r="W19" s="531"/>
      <c r="X19" s="533"/>
      <c r="Y19" s="533"/>
      <c r="Z19" s="533"/>
      <c r="AA19" s="533"/>
      <c r="AB19" s="533"/>
      <c r="AC19" s="533"/>
      <c r="AD19" s="533"/>
      <c r="AE19" s="533"/>
      <c r="AF19" s="533"/>
      <c r="AG19" s="533"/>
      <c r="AH19" s="205"/>
      <c r="AI19" s="205"/>
      <c r="AJ19" s="205"/>
    </row>
    <row r="20" spans="1:36" ht="16.5" customHeight="1">
      <c r="A20" s="205"/>
      <c r="B20" s="213"/>
      <c r="C20" s="2224" t="str">
        <f>X20</f>
        <v>Votazione (18 giugno 2023): «Imposizione minima OSCE-G20»</v>
      </c>
      <c r="D20" s="2299"/>
      <c r="E20" s="2299"/>
      <c r="F20" s="2299"/>
      <c r="G20" s="2299"/>
      <c r="H20" s="2299"/>
      <c r="I20" s="2299"/>
      <c r="J20" s="2299"/>
      <c r="K20" s="2299"/>
      <c r="L20" s="2299"/>
      <c r="M20" s="2299"/>
      <c r="N20" s="2299"/>
      <c r="O20" s="2299"/>
      <c r="P20" s="2299"/>
      <c r="R20" s="205"/>
      <c r="S20" s="272"/>
      <c r="T20" s="205"/>
      <c r="U20" s="205"/>
      <c r="V20" s="531"/>
      <c r="W20" s="531"/>
      <c r="X20" s="1094" t="s">
        <v>375</v>
      </c>
      <c r="Y20" s="533"/>
      <c r="Z20" s="533"/>
      <c r="AA20" s="533"/>
      <c r="AB20" s="533"/>
      <c r="AC20" s="533"/>
      <c r="AD20" s="533"/>
      <c r="AE20" s="533"/>
      <c r="AF20" s="533"/>
      <c r="AG20" s="533"/>
      <c r="AH20" s="205"/>
      <c r="AI20" s="205"/>
      <c r="AJ20" s="205"/>
    </row>
    <row r="21" spans="1:36" ht="8.1" customHeight="1">
      <c r="A21" s="205"/>
      <c r="B21" s="213"/>
      <c r="C21" s="910"/>
      <c r="D21" s="891"/>
      <c r="E21" s="891"/>
      <c r="F21" s="891"/>
      <c r="G21" s="891"/>
      <c r="H21" s="891"/>
      <c r="I21" s="891"/>
      <c r="J21" s="891"/>
      <c r="K21" s="891"/>
      <c r="L21" s="891"/>
      <c r="M21" s="891"/>
      <c r="N21" s="891"/>
      <c r="O21" s="891"/>
      <c r="P21" s="891"/>
      <c r="R21" s="205"/>
      <c r="S21" s="272"/>
      <c r="T21" s="205"/>
      <c r="U21" s="205"/>
      <c r="V21" s="531"/>
      <c r="W21" s="531"/>
      <c r="X21" s="534"/>
      <c r="Y21" s="533"/>
      <c r="Z21" s="533"/>
      <c r="AA21" s="533"/>
      <c r="AB21" s="533"/>
      <c r="AC21" s="533"/>
      <c r="AD21" s="533"/>
      <c r="AE21" s="533"/>
      <c r="AF21" s="533"/>
      <c r="AG21" s="533"/>
      <c r="AH21" s="205"/>
      <c r="AI21" s="205"/>
      <c r="AJ21" s="205"/>
    </row>
    <row r="22" spans="1:36" s="244" customFormat="1" ht="145.5" customHeight="1">
      <c r="A22" s="217"/>
      <c r="B22" s="218"/>
      <c r="C22" s="2298"/>
      <c r="D22" s="2298"/>
      <c r="E22" s="2298"/>
      <c r="F22" s="214"/>
      <c r="G22" s="2298"/>
      <c r="H22" s="2298"/>
      <c r="I22" s="2298"/>
      <c r="J22" s="2298"/>
      <c r="K22" s="2298"/>
      <c r="L22" s="2298"/>
      <c r="M22" s="2298"/>
      <c r="N22" s="2298"/>
      <c r="O22" s="2298"/>
      <c r="P22" s="2298"/>
      <c r="Q22" s="221"/>
      <c r="R22" s="217"/>
      <c r="S22" s="272"/>
      <c r="T22" s="217"/>
      <c r="U22" s="217"/>
      <c r="V22" s="539"/>
      <c r="W22" s="539"/>
      <c r="X22" s="1151" t="s">
        <v>209</v>
      </c>
      <c r="Y22" s="533"/>
      <c r="Z22" s="533"/>
      <c r="AA22" s="533"/>
      <c r="AB22" s="533"/>
      <c r="AC22" s="533"/>
      <c r="AD22" s="533"/>
      <c r="AE22" s="533"/>
      <c r="AF22" s="533"/>
      <c r="AG22" s="533"/>
      <c r="AH22" s="205"/>
      <c r="AI22" s="205"/>
      <c r="AJ22" s="205"/>
    </row>
    <row r="23" spans="1:36" s="870" customFormat="1" ht="9.95" customHeight="1">
      <c r="A23" s="868"/>
      <c r="B23" s="938"/>
      <c r="C23" s="2297" t="str">
        <f>X78</f>
        <v>Fonte: UST, Fahrländer Partner.</v>
      </c>
      <c r="D23" s="2297"/>
      <c r="E23" s="2297"/>
      <c r="F23" s="2297"/>
      <c r="G23" s="2297"/>
      <c r="H23" s="2297"/>
      <c r="I23" s="2297"/>
      <c r="J23" s="2297"/>
      <c r="K23" s="2297"/>
      <c r="L23" s="2297"/>
      <c r="M23" s="2297"/>
      <c r="N23" s="2297"/>
      <c r="O23" s="2297"/>
      <c r="P23" s="2297"/>
      <c r="Q23" s="940"/>
      <c r="R23" s="868"/>
      <c r="S23" s="941"/>
      <c r="T23" s="868"/>
      <c r="U23" s="868"/>
      <c r="V23" s="875"/>
      <c r="W23" s="875"/>
      <c r="X23" s="802"/>
      <c r="Y23" s="875"/>
      <c r="Z23" s="875"/>
      <c r="AA23" s="875"/>
      <c r="AB23" s="875"/>
      <c r="AC23" s="875"/>
      <c r="AD23" s="875"/>
      <c r="AE23" s="875"/>
      <c r="AF23" s="875"/>
      <c r="AG23" s="875"/>
      <c r="AH23" s="868"/>
      <c r="AI23" s="868"/>
      <c r="AJ23" s="868"/>
    </row>
    <row r="24" spans="1:36" ht="30" customHeight="1">
      <c r="A24" s="205"/>
      <c r="B24" s="213"/>
      <c r="C24" s="2298"/>
      <c r="D24" s="2300"/>
      <c r="E24" s="2300"/>
      <c r="F24" s="2300"/>
      <c r="G24" s="2300"/>
      <c r="H24" s="2300"/>
      <c r="I24" s="2300"/>
      <c r="J24" s="2300"/>
      <c r="K24" s="2300"/>
      <c r="L24" s="2300"/>
      <c r="M24" s="2300"/>
      <c r="N24" s="2300"/>
      <c r="O24" s="2300"/>
      <c r="P24" s="2300"/>
      <c r="R24" s="205"/>
      <c r="S24" s="272"/>
      <c r="T24" s="205"/>
      <c r="U24" s="205"/>
      <c r="V24" s="531"/>
      <c r="W24" s="531"/>
      <c r="X24" s="533"/>
      <c r="Y24" s="533"/>
      <c r="Z24" s="533"/>
      <c r="AA24" s="533"/>
      <c r="AB24" s="533"/>
      <c r="AC24" s="533"/>
      <c r="AD24" s="533"/>
      <c r="AE24" s="533"/>
      <c r="AF24" s="533"/>
      <c r="AG24" s="533"/>
      <c r="AH24" s="205"/>
      <c r="AI24" s="205"/>
      <c r="AJ24" s="205"/>
    </row>
    <row r="25" spans="1:36" ht="16.5" customHeight="1">
      <c r="A25" s="205"/>
      <c r="B25" s="213"/>
      <c r="C25" s="2224" t="str">
        <f>X25</f>
        <v>Votazione (25 settembre 2022): «Finanziamento supplementare dell’AVS»</v>
      </c>
      <c r="D25" s="2299"/>
      <c r="E25" s="2299"/>
      <c r="F25" s="2299"/>
      <c r="G25" s="2299"/>
      <c r="H25" s="2299"/>
      <c r="I25" s="2299"/>
      <c r="J25" s="2299"/>
      <c r="K25" s="2299"/>
      <c r="L25" s="2299"/>
      <c r="M25" s="2299"/>
      <c r="N25" s="2299"/>
      <c r="O25" s="2299"/>
      <c r="P25" s="2299"/>
      <c r="R25" s="205"/>
      <c r="S25" s="272"/>
      <c r="T25" s="205"/>
      <c r="U25" s="205"/>
      <c r="V25" s="531"/>
      <c r="W25" s="531"/>
      <c r="X25" s="1094" t="s">
        <v>374</v>
      </c>
      <c r="Y25" s="533"/>
      <c r="Z25" s="533"/>
      <c r="AA25" s="533"/>
      <c r="AB25" s="533"/>
      <c r="AC25" s="533"/>
      <c r="AD25" s="533"/>
      <c r="AE25" s="533"/>
      <c r="AF25" s="533"/>
      <c r="AG25" s="533"/>
      <c r="AH25" s="205"/>
      <c r="AI25" s="205"/>
      <c r="AJ25" s="205"/>
    </row>
    <row r="26" spans="1:36" ht="8.1" customHeight="1">
      <c r="A26" s="205"/>
      <c r="B26" s="213"/>
      <c r="C26" s="910"/>
      <c r="D26" s="891"/>
      <c r="E26" s="891"/>
      <c r="F26" s="891"/>
      <c r="G26" s="891"/>
      <c r="H26" s="891"/>
      <c r="I26" s="891"/>
      <c r="J26" s="891"/>
      <c r="K26" s="891"/>
      <c r="L26" s="891"/>
      <c r="M26" s="891"/>
      <c r="N26" s="891"/>
      <c r="O26" s="891"/>
      <c r="P26" s="891"/>
      <c r="R26" s="205"/>
      <c r="S26" s="272"/>
      <c r="T26" s="205"/>
      <c r="U26" s="205"/>
      <c r="V26" s="531"/>
      <c r="W26" s="531"/>
      <c r="X26" s="534"/>
      <c r="Y26" s="533"/>
      <c r="Z26" s="533"/>
      <c r="AA26" s="533"/>
      <c r="AB26" s="533"/>
      <c r="AC26" s="533"/>
      <c r="AD26" s="533"/>
      <c r="AE26" s="533"/>
      <c r="AF26" s="533"/>
      <c r="AG26" s="533"/>
      <c r="AH26" s="205"/>
      <c r="AI26" s="205"/>
      <c r="AJ26" s="205"/>
    </row>
    <row r="27" spans="1:36" ht="145.5" customHeight="1">
      <c r="A27" s="205"/>
      <c r="B27" s="213"/>
      <c r="C27" s="214"/>
      <c r="R27" s="205"/>
      <c r="S27" s="272"/>
      <c r="T27" s="205"/>
      <c r="U27" s="205"/>
      <c r="V27" s="531"/>
      <c r="W27" s="531"/>
      <c r="X27" s="1151" t="s">
        <v>209</v>
      </c>
      <c r="Y27" s="533"/>
      <c r="Z27" s="533"/>
      <c r="AA27" s="533"/>
      <c r="AB27" s="533"/>
      <c r="AC27" s="533"/>
      <c r="AD27" s="533"/>
      <c r="AE27" s="533"/>
      <c r="AF27" s="533"/>
      <c r="AG27" s="533"/>
      <c r="AH27" s="205"/>
      <c r="AI27" s="205"/>
      <c r="AJ27" s="205"/>
    </row>
    <row r="28" spans="1:36" ht="9.95" customHeight="1">
      <c r="A28" s="205"/>
      <c r="B28" s="213"/>
      <c r="C28" s="2297" t="str">
        <f>X88</f>
        <v>Fonte: UST, Fahrländer Partner.</v>
      </c>
      <c r="D28" s="2297"/>
      <c r="E28" s="2297"/>
      <c r="F28" s="2297"/>
      <c r="G28" s="2297"/>
      <c r="H28" s="2297"/>
      <c r="I28" s="2297"/>
      <c r="J28" s="2297"/>
      <c r="K28" s="2297"/>
      <c r="L28" s="2297"/>
      <c r="M28" s="2297"/>
      <c r="N28" s="2297"/>
      <c r="O28" s="2297"/>
      <c r="P28" s="2297"/>
      <c r="R28" s="205"/>
      <c r="S28" s="272"/>
      <c r="T28" s="205"/>
      <c r="U28" s="205"/>
      <c r="V28" s="531"/>
      <c r="W28" s="531"/>
      <c r="X28" s="698"/>
      <c r="Y28" s="533"/>
      <c r="Z28" s="533"/>
      <c r="AA28" s="533"/>
      <c r="AB28" s="533"/>
      <c r="AC28" s="533"/>
      <c r="AD28" s="533"/>
      <c r="AE28" s="533"/>
      <c r="AF28" s="533"/>
      <c r="AG28" s="533"/>
      <c r="AH28" s="205"/>
      <c r="AI28" s="205"/>
      <c r="AJ28" s="205"/>
    </row>
    <row r="29" spans="1:36" ht="30" customHeight="1">
      <c r="A29" s="205"/>
      <c r="B29" s="213"/>
      <c r="C29" s="214"/>
      <c r="R29" s="205"/>
      <c r="S29" s="272"/>
      <c r="T29" s="205"/>
      <c r="U29" s="205"/>
      <c r="V29" s="531"/>
      <c r="W29" s="531"/>
      <c r="X29" s="533"/>
      <c r="Y29" s="533"/>
      <c r="Z29" s="533"/>
      <c r="AA29" s="533"/>
      <c r="AB29" s="533"/>
      <c r="AC29" s="533"/>
      <c r="AD29" s="533"/>
      <c r="AE29" s="533"/>
      <c r="AF29" s="533"/>
      <c r="AG29" s="533"/>
      <c r="AH29" s="205"/>
      <c r="AI29" s="205"/>
      <c r="AJ29" s="205"/>
    </row>
    <row r="30" spans="1:36" ht="16.5" customHeight="1">
      <c r="A30" s="205"/>
      <c r="B30" s="213"/>
      <c r="C30" s="2224" t="str">
        <f>X30</f>
        <v>Iniziativa popolare (29 novembre 2020): «Iniziativa multinazionali responsabili»</v>
      </c>
      <c r="D30" s="2299"/>
      <c r="E30" s="2299"/>
      <c r="F30" s="2299"/>
      <c r="G30" s="2299"/>
      <c r="H30" s="2299"/>
      <c r="I30" s="2299"/>
      <c r="J30" s="2299"/>
      <c r="K30" s="2299"/>
      <c r="L30" s="2299"/>
      <c r="M30" s="2299"/>
      <c r="N30" s="2299"/>
      <c r="O30" s="2299"/>
      <c r="P30" s="2299"/>
      <c r="Q30" s="206"/>
      <c r="R30" s="205"/>
      <c r="S30" s="272"/>
      <c r="T30" s="205"/>
      <c r="U30" s="205"/>
      <c r="V30" s="531"/>
      <c r="W30" s="531"/>
      <c r="X30" s="1094" t="s">
        <v>373</v>
      </c>
      <c r="Y30" s="533"/>
      <c r="Z30" s="533"/>
      <c r="AA30" s="533"/>
      <c r="AB30" s="533"/>
      <c r="AC30" s="533"/>
      <c r="AD30" s="533"/>
      <c r="AE30" s="533"/>
      <c r="AF30" s="533"/>
      <c r="AG30" s="533"/>
      <c r="AH30" s="205"/>
      <c r="AI30" s="205"/>
      <c r="AJ30" s="205"/>
    </row>
    <row r="31" spans="1:36" ht="8.1" customHeight="1">
      <c r="A31" s="205"/>
      <c r="B31" s="213"/>
      <c r="C31" s="714"/>
      <c r="Q31" s="206"/>
      <c r="R31" s="205"/>
      <c r="S31" s="272"/>
      <c r="T31" s="205"/>
      <c r="U31" s="205"/>
      <c r="V31" s="531"/>
      <c r="W31" s="531"/>
      <c r="X31" s="534"/>
      <c r="Y31" s="533"/>
      <c r="Z31" s="533"/>
      <c r="AA31" s="533"/>
      <c r="AB31" s="533"/>
      <c r="AC31" s="533"/>
      <c r="AD31" s="533"/>
      <c r="AE31" s="533"/>
      <c r="AF31" s="533"/>
      <c r="AG31" s="533"/>
      <c r="AH31" s="205"/>
      <c r="AI31" s="205"/>
      <c r="AJ31" s="205"/>
    </row>
    <row r="32" spans="1:36" ht="145.5" customHeight="1">
      <c r="A32" s="205"/>
      <c r="B32" s="213"/>
      <c r="C32" s="214"/>
      <c r="R32" s="205"/>
      <c r="S32" s="272"/>
      <c r="T32" s="205"/>
      <c r="U32" s="205"/>
      <c r="V32" s="531"/>
      <c r="W32" s="531"/>
      <c r="X32" s="1151" t="s">
        <v>209</v>
      </c>
      <c r="Y32" s="533"/>
      <c r="Z32" s="533"/>
      <c r="AA32" s="533"/>
      <c r="AB32" s="533"/>
      <c r="AC32" s="533"/>
      <c r="AD32" s="533"/>
      <c r="AE32" s="533"/>
      <c r="AF32" s="533"/>
      <c r="AG32" s="533"/>
      <c r="AH32" s="205"/>
      <c r="AI32" s="205"/>
      <c r="AJ32" s="205"/>
    </row>
    <row r="33" spans="1:36" s="870" customFormat="1" ht="9.95" customHeight="1">
      <c r="A33" s="868"/>
      <c r="B33" s="938"/>
      <c r="C33" s="2297" t="str">
        <f>X88</f>
        <v>Fonte: UST, Fahrländer Partner.</v>
      </c>
      <c r="D33" s="2297"/>
      <c r="E33" s="2297"/>
      <c r="F33" s="2297"/>
      <c r="G33" s="2297"/>
      <c r="H33" s="2297"/>
      <c r="I33" s="2297"/>
      <c r="J33" s="2297"/>
      <c r="K33" s="2297"/>
      <c r="L33" s="2297"/>
      <c r="M33" s="2297"/>
      <c r="N33" s="2297"/>
      <c r="O33" s="2297"/>
      <c r="P33" s="2297"/>
      <c r="R33" s="868"/>
      <c r="S33" s="941"/>
      <c r="T33" s="868"/>
      <c r="U33" s="868"/>
      <c r="V33" s="875"/>
      <c r="W33" s="875"/>
      <c r="X33" s="802"/>
      <c r="Y33" s="875"/>
      <c r="Z33" s="875"/>
      <c r="AA33" s="875"/>
      <c r="AB33" s="875"/>
      <c r="AC33" s="875"/>
      <c r="AD33" s="875"/>
      <c r="AE33" s="875"/>
      <c r="AF33" s="875"/>
      <c r="AG33" s="875"/>
      <c r="AH33" s="868"/>
      <c r="AI33" s="868"/>
      <c r="AJ33" s="868"/>
    </row>
    <row r="34" spans="1:36" s="870" customFormat="1" ht="30" customHeight="1">
      <c r="A34" s="868"/>
      <c r="B34" s="938"/>
      <c r="C34" s="939"/>
      <c r="D34" s="939"/>
      <c r="E34" s="939"/>
      <c r="F34" s="939"/>
      <c r="G34" s="939"/>
      <c r="H34" s="939"/>
      <c r="I34" s="939"/>
      <c r="J34" s="939"/>
      <c r="K34" s="939"/>
      <c r="L34" s="939"/>
      <c r="M34" s="939"/>
      <c r="N34" s="939"/>
      <c r="O34" s="939"/>
      <c r="P34" s="939"/>
      <c r="R34" s="868"/>
      <c r="S34" s="941"/>
      <c r="T34" s="868"/>
      <c r="U34" s="868"/>
      <c r="V34" s="875"/>
      <c r="W34" s="875"/>
      <c r="X34" s="802"/>
      <c r="Y34" s="875"/>
      <c r="Z34" s="875"/>
      <c r="AA34" s="875"/>
      <c r="AB34" s="875"/>
      <c r="AC34" s="875"/>
      <c r="AD34" s="875"/>
      <c r="AE34" s="875"/>
      <c r="AF34" s="875"/>
      <c r="AG34" s="875"/>
      <c r="AH34" s="868"/>
      <c r="AI34" s="868"/>
      <c r="AJ34" s="868"/>
    </row>
    <row r="35" spans="1:36" s="870" customFormat="1" ht="66.75" customHeight="1">
      <c r="A35" s="868"/>
      <c r="B35" s="938"/>
      <c r="C35" s="939"/>
      <c r="D35" s="939"/>
      <c r="E35" s="939"/>
      <c r="F35" s="939"/>
      <c r="G35" s="939"/>
      <c r="H35" s="939"/>
      <c r="I35" s="939"/>
      <c r="J35" s="939"/>
      <c r="K35" s="939"/>
      <c r="L35" s="939"/>
      <c r="M35" s="939"/>
      <c r="N35" s="939"/>
      <c r="O35" s="939"/>
      <c r="P35" s="939"/>
      <c r="R35" s="868"/>
      <c r="S35" s="941"/>
      <c r="T35" s="868"/>
      <c r="U35" s="868"/>
      <c r="V35" s="875"/>
      <c r="W35" s="875"/>
      <c r="X35" s="1170"/>
      <c r="Y35" s="1171"/>
      <c r="Z35" s="1171"/>
      <c r="AA35" s="1171"/>
      <c r="AB35" s="1171"/>
      <c r="AC35" s="1171"/>
      <c r="AD35" s="1171"/>
      <c r="AE35" s="1171"/>
      <c r="AF35" s="1171"/>
      <c r="AG35" s="875"/>
      <c r="AH35" s="868"/>
      <c r="AI35" s="868"/>
      <c r="AJ35" s="868"/>
    </row>
    <row r="36" spans="1:36" s="870" customFormat="1" ht="4.5" customHeight="1">
      <c r="A36" s="868"/>
      <c r="B36" s="938"/>
      <c r="C36" s="942"/>
      <c r="D36" s="942"/>
      <c r="E36" s="942"/>
      <c r="F36" s="942"/>
      <c r="G36" s="942"/>
      <c r="H36" s="942"/>
      <c r="I36" s="942"/>
      <c r="J36" s="942"/>
      <c r="K36" s="942"/>
      <c r="L36" s="942"/>
      <c r="M36" s="942"/>
      <c r="N36" s="942"/>
      <c r="O36" s="942"/>
      <c r="P36" s="942"/>
      <c r="R36" s="868"/>
      <c r="S36" s="941"/>
      <c r="T36" s="868"/>
      <c r="U36" s="868"/>
      <c r="V36" s="875"/>
      <c r="W36" s="875"/>
      <c r="X36" s="802"/>
      <c r="Y36" s="875"/>
      <c r="Z36" s="875"/>
      <c r="AA36" s="875"/>
      <c r="AB36" s="875"/>
      <c r="AC36" s="875"/>
      <c r="AD36" s="875"/>
      <c r="AE36" s="875"/>
      <c r="AF36" s="875"/>
      <c r="AG36" s="875"/>
      <c r="AH36" s="868"/>
      <c r="AI36" s="868"/>
      <c r="AJ36" s="868"/>
    </row>
    <row r="37" spans="1:36" s="870" customFormat="1" ht="9.95" customHeight="1">
      <c r="A37" s="868"/>
      <c r="B37" s="938"/>
      <c r="C37" s="726" t="s">
        <v>2</v>
      </c>
      <c r="D37" s="939"/>
      <c r="E37" s="939"/>
      <c r="F37" s="939"/>
      <c r="G37" s="944" t="str">
        <f>Y37</f>
        <v>Panoramica comunale aziende: Città di Biasca</v>
      </c>
      <c r="H37" s="939"/>
      <c r="I37" s="939"/>
      <c r="J37" s="939"/>
      <c r="K37" s="939"/>
      <c r="L37" s="939"/>
      <c r="M37" s="939"/>
      <c r="N37" s="939"/>
      <c r="O37" s="939"/>
      <c r="P37" s="945" t="str">
        <f>AF37</f>
        <v>1° trimestre 2024</v>
      </c>
      <c r="R37" s="868"/>
      <c r="S37" s="941"/>
      <c r="T37" s="868"/>
      <c r="U37" s="868"/>
      <c r="V37" s="943"/>
      <c r="W37" s="943"/>
      <c r="X37" s="943" t="s">
        <v>2</v>
      </c>
      <c r="Y37" s="943" t="s">
        <v>510</v>
      </c>
      <c r="Z37" s="943"/>
      <c r="AA37" s="943"/>
      <c r="AB37" s="943"/>
      <c r="AC37" s="943"/>
      <c r="AD37" s="943"/>
      <c r="AE37" s="943"/>
      <c r="AF37" s="1391" t="s">
        <v>509</v>
      </c>
      <c r="AG37" s="875"/>
      <c r="AH37" s="868"/>
      <c r="AI37" s="868"/>
      <c r="AJ37" s="868"/>
    </row>
    <row r="38" spans="1:36" s="870" customFormat="1" ht="9.95" customHeight="1">
      <c r="A38" s="868"/>
      <c r="B38" s="938"/>
      <c r="C38" s="726" t="s">
        <v>3</v>
      </c>
      <c r="D38" s="939"/>
      <c r="E38" s="939"/>
      <c r="F38" s="939"/>
      <c r="G38" s="939"/>
      <c r="H38" s="939"/>
      <c r="I38" s="939"/>
      <c r="J38" s="939"/>
      <c r="K38" s="939"/>
      <c r="L38" s="939"/>
      <c r="M38" s="939"/>
      <c r="N38" s="939"/>
      <c r="O38" s="939"/>
      <c r="P38" s="945" t="str">
        <f>AF38</f>
        <v>Pagina 14 / 23</v>
      </c>
      <c r="R38" s="868"/>
      <c r="S38" s="941"/>
      <c r="T38" s="868"/>
      <c r="U38" s="868"/>
      <c r="V38" s="943"/>
      <c r="W38" s="943"/>
      <c r="X38" s="943" t="s">
        <v>3</v>
      </c>
      <c r="Y38" s="943"/>
      <c r="Z38" s="943"/>
      <c r="AA38" s="943"/>
      <c r="AB38" s="943"/>
      <c r="AC38" s="943"/>
      <c r="AD38" s="943"/>
      <c r="AE38" s="943"/>
      <c r="AF38" s="1391" t="s">
        <v>751</v>
      </c>
      <c r="AG38" s="875"/>
      <c r="AH38" s="868"/>
      <c r="AI38" s="868"/>
      <c r="AJ38" s="868"/>
    </row>
    <row r="39" spans="1:36" s="870" customFormat="1" ht="8.1" customHeight="1">
      <c r="A39" s="868"/>
      <c r="B39" s="938"/>
      <c r="C39" s="939"/>
      <c r="D39" s="939"/>
      <c r="E39" s="939"/>
      <c r="F39" s="939"/>
      <c r="G39" s="939"/>
      <c r="H39" s="939"/>
      <c r="I39" s="939"/>
      <c r="J39" s="939"/>
      <c r="K39" s="939"/>
      <c r="L39" s="939"/>
      <c r="M39" s="939"/>
      <c r="N39" s="939"/>
      <c r="O39" s="939"/>
      <c r="P39" s="939"/>
      <c r="R39" s="868"/>
      <c r="S39" s="941"/>
      <c r="T39" s="868"/>
      <c r="U39" s="868"/>
      <c r="V39" s="875"/>
      <c r="W39" s="875"/>
      <c r="X39" s="802"/>
      <c r="Y39" s="875"/>
      <c r="Z39" s="875"/>
      <c r="AA39" s="875"/>
      <c r="AB39" s="875"/>
      <c r="AC39" s="875"/>
      <c r="AD39" s="875"/>
      <c r="AE39" s="875"/>
      <c r="AF39" s="875"/>
      <c r="AG39" s="875"/>
      <c r="AH39" s="868"/>
      <c r="AI39" s="868"/>
      <c r="AJ39" s="868"/>
    </row>
    <row r="40" spans="1:36" ht="14.25">
      <c r="A40" s="205"/>
      <c r="B40" s="222"/>
      <c r="C40" s="222"/>
      <c r="D40" s="222"/>
      <c r="E40" s="222"/>
      <c r="F40" s="222"/>
      <c r="G40" s="222"/>
      <c r="H40" s="222"/>
      <c r="I40" s="222"/>
      <c r="J40" s="222"/>
      <c r="K40" s="222"/>
      <c r="L40" s="222"/>
      <c r="M40" s="222"/>
      <c r="N40" s="222"/>
      <c r="O40" s="222"/>
      <c r="P40" s="222"/>
      <c r="Q40" s="222"/>
      <c r="R40" s="205"/>
      <c r="S40" s="205"/>
      <c r="T40" s="205"/>
      <c r="U40" s="205"/>
      <c r="V40" s="205"/>
      <c r="W40" s="205"/>
      <c r="X40" s="205"/>
      <c r="Y40" s="205"/>
      <c r="Z40" s="205"/>
      <c r="AA40" s="205"/>
      <c r="AB40" s="205"/>
      <c r="AC40" s="205"/>
      <c r="AD40" s="205"/>
      <c r="AE40" s="205"/>
      <c r="AF40" s="205"/>
      <c r="AG40" s="205"/>
      <c r="AH40" s="205"/>
      <c r="AI40" s="205"/>
      <c r="AJ40" s="205"/>
    </row>
    <row r="41" spans="1:36" ht="14.25">
      <c r="A41" s="205"/>
      <c r="B41" s="222"/>
      <c r="C41" s="222"/>
      <c r="D41" s="222"/>
      <c r="E41" s="222"/>
      <c r="F41" s="222"/>
      <c r="G41" s="222"/>
      <c r="H41" s="222"/>
      <c r="I41" s="222"/>
      <c r="J41" s="222"/>
      <c r="K41" s="222"/>
      <c r="L41" s="222"/>
      <c r="M41" s="222"/>
      <c r="N41" s="222"/>
      <c r="O41" s="222"/>
      <c r="P41" s="222"/>
      <c r="Q41" s="222"/>
      <c r="R41" s="205"/>
      <c r="S41" s="272"/>
      <c r="T41" s="205"/>
      <c r="U41" s="205"/>
      <c r="V41" s="531"/>
      <c r="W41" s="531"/>
      <c r="X41" s="533"/>
      <c r="Y41" s="533"/>
      <c r="Z41" s="533"/>
      <c r="AA41" s="533"/>
      <c r="AB41" s="533"/>
      <c r="AC41" s="533"/>
      <c r="AD41" s="533"/>
      <c r="AE41" s="533"/>
      <c r="AF41" s="533"/>
      <c r="AG41" s="533"/>
      <c r="AH41" s="205"/>
      <c r="AI41" s="205"/>
      <c r="AJ41" s="205"/>
    </row>
    <row r="42" spans="1:36" ht="15">
      <c r="A42" s="205"/>
      <c r="B42" s="222"/>
      <c r="C42" s="222"/>
      <c r="D42" s="222"/>
      <c r="E42" s="222"/>
      <c r="F42" s="222"/>
      <c r="G42" s="222"/>
      <c r="H42" s="222"/>
      <c r="I42" s="222"/>
      <c r="J42" s="222"/>
      <c r="K42" s="222"/>
      <c r="L42" s="222"/>
      <c r="M42" s="222"/>
      <c r="N42" s="222"/>
      <c r="O42" s="222"/>
      <c r="P42" s="222"/>
      <c r="Q42" s="222"/>
      <c r="R42" s="205"/>
      <c r="S42" s="272"/>
      <c r="T42" s="205"/>
      <c r="U42" s="205"/>
      <c r="V42" s="531"/>
      <c r="W42" s="531"/>
      <c r="X42" s="1094" t="s">
        <v>370</v>
      </c>
      <c r="Y42" s="533"/>
      <c r="Z42" s="533"/>
      <c r="AA42" s="533"/>
      <c r="AB42" s="533"/>
      <c r="AC42" s="533"/>
      <c r="AD42" s="533"/>
      <c r="AE42" s="533"/>
      <c r="AF42" s="533"/>
      <c r="AG42" s="533"/>
      <c r="AH42" s="205"/>
      <c r="AI42" s="205"/>
      <c r="AJ42" s="205"/>
    </row>
    <row r="43" spans="1:36" ht="14.25">
      <c r="A43" s="205"/>
      <c r="B43" s="222"/>
      <c r="C43" s="222"/>
      <c r="D43" s="222"/>
      <c r="E43" s="222"/>
      <c r="F43" s="222"/>
      <c r="G43" s="222"/>
      <c r="H43" s="222"/>
      <c r="I43" s="222"/>
      <c r="J43" s="222"/>
      <c r="K43" s="222"/>
      <c r="L43" s="222"/>
      <c r="M43" s="222"/>
      <c r="N43" s="222"/>
      <c r="O43" s="222"/>
      <c r="P43" s="222"/>
      <c r="Q43" s="222"/>
      <c r="R43" s="205"/>
      <c r="S43" s="272"/>
      <c r="T43" s="205"/>
      <c r="U43" s="205"/>
      <c r="V43" s="531"/>
      <c r="W43" s="531"/>
      <c r="X43" s="533"/>
      <c r="Y43" s="533"/>
      <c r="Z43" s="533"/>
      <c r="AA43" s="533"/>
      <c r="AB43" s="533"/>
      <c r="AC43" s="533"/>
      <c r="AD43" s="533"/>
      <c r="AE43" s="533"/>
      <c r="AF43" s="533"/>
      <c r="AG43" s="533"/>
      <c r="AH43" s="205"/>
      <c r="AI43" s="205"/>
      <c r="AJ43" s="205"/>
    </row>
    <row r="44" spans="1:36" ht="14.25">
      <c r="A44" s="205"/>
      <c r="B44" s="222"/>
      <c r="C44" s="222"/>
      <c r="D44" s="222"/>
      <c r="E44" s="222"/>
      <c r="F44" s="222"/>
      <c r="G44" s="222"/>
      <c r="H44" s="222"/>
      <c r="I44" s="222"/>
      <c r="J44" s="222"/>
      <c r="K44" s="222"/>
      <c r="L44" s="222"/>
      <c r="M44" s="222"/>
      <c r="N44" s="222"/>
      <c r="O44" s="222"/>
      <c r="P44" s="222"/>
      <c r="Q44" s="222"/>
      <c r="R44" s="205"/>
      <c r="S44" s="272"/>
      <c r="T44" s="205"/>
      <c r="U44" s="205"/>
      <c r="V44" s="531"/>
      <c r="W44" s="531"/>
      <c r="X44" s="533"/>
      <c r="Y44" s="533"/>
      <c r="Z44" s="533"/>
      <c r="AA44" s="533"/>
      <c r="AB44" s="533"/>
      <c r="AC44" s="533"/>
      <c r="AD44" s="533"/>
      <c r="AE44" s="533"/>
      <c r="AF44" s="533"/>
      <c r="AG44" s="533"/>
      <c r="AH44" s="205"/>
      <c r="AI44" s="205"/>
      <c r="AJ44" s="205"/>
    </row>
    <row r="45" spans="1:36" ht="14.25">
      <c r="A45" s="205"/>
      <c r="B45" s="222"/>
      <c r="C45" s="222"/>
      <c r="D45" s="222"/>
      <c r="E45" s="222"/>
      <c r="F45" s="222"/>
      <c r="G45" s="222"/>
      <c r="H45" s="222"/>
      <c r="I45" s="222"/>
      <c r="J45" s="222"/>
      <c r="K45" s="222"/>
      <c r="L45" s="222"/>
      <c r="M45" s="222"/>
      <c r="N45" s="222"/>
      <c r="O45" s="222"/>
      <c r="P45" s="222"/>
      <c r="Q45" s="222"/>
      <c r="R45" s="205"/>
      <c r="S45" s="272"/>
      <c r="T45" s="205"/>
      <c r="U45" s="205"/>
      <c r="V45" s="531"/>
      <c r="W45" s="531"/>
      <c r="X45" s="539"/>
      <c r="Y45" s="1025">
        <v>1</v>
      </c>
      <c r="Z45" s="1025">
        <v>2</v>
      </c>
      <c r="AA45" s="1025">
        <v>3</v>
      </c>
      <c r="AB45" s="1025">
        <v>4</v>
      </c>
      <c r="AC45" s="1025">
        <v>5</v>
      </c>
      <c r="AD45" s="1025">
        <v>6</v>
      </c>
      <c r="AE45" s="1025"/>
      <c r="AF45" s="533"/>
      <c r="AG45" s="533"/>
      <c r="AH45" s="205"/>
      <c r="AI45" s="205"/>
      <c r="AJ45" s="205"/>
    </row>
    <row r="46" spans="1:36" ht="14.25">
      <c r="A46" s="205"/>
      <c r="B46" s="222"/>
      <c r="C46" s="222"/>
      <c r="D46" s="222"/>
      <c r="E46" s="222"/>
      <c r="F46" s="222"/>
      <c r="G46" s="222"/>
      <c r="H46" s="222"/>
      <c r="I46" s="222"/>
      <c r="J46" s="222"/>
      <c r="K46" s="222"/>
      <c r="L46" s="222"/>
      <c r="M46" s="222"/>
      <c r="N46" s="222"/>
      <c r="O46" s="222"/>
      <c r="P46" s="222"/>
      <c r="Q46" s="222"/>
      <c r="R46" s="205"/>
      <c r="S46" s="272"/>
      <c r="T46" s="205"/>
      <c r="U46" s="205"/>
      <c r="V46" s="531"/>
      <c r="W46" s="531"/>
      <c r="X46" s="539" t="s">
        <v>372</v>
      </c>
      <c r="Y46" s="1082" t="s">
        <v>410</v>
      </c>
      <c r="Z46" s="1082" t="s">
        <v>413</v>
      </c>
      <c r="AA46" s="1082" t="s">
        <v>411</v>
      </c>
      <c r="AB46" s="1082" t="s">
        <v>412</v>
      </c>
      <c r="AC46" s="1082" t="s">
        <v>415</v>
      </c>
      <c r="AD46" s="1082" t="s">
        <v>414</v>
      </c>
      <c r="AE46" s="1082" t="s">
        <v>195</v>
      </c>
      <c r="AF46" s="533"/>
      <c r="AG46" s="533"/>
      <c r="AH46" s="205"/>
      <c r="AI46" s="205"/>
      <c r="AJ46" s="205"/>
    </row>
    <row r="47" spans="1:36" ht="14.25">
      <c r="A47" s="205"/>
      <c r="B47" s="222"/>
      <c r="C47" s="222"/>
      <c r="D47" s="222"/>
      <c r="E47" s="222"/>
      <c r="F47" s="222"/>
      <c r="G47" s="222"/>
      <c r="H47" s="222"/>
      <c r="I47" s="222"/>
      <c r="J47" s="222"/>
      <c r="K47" s="222"/>
      <c r="L47" s="222"/>
      <c r="M47" s="222"/>
      <c r="N47" s="222"/>
      <c r="O47" s="222"/>
      <c r="P47" s="222"/>
      <c r="Q47" s="222"/>
      <c r="R47" s="205"/>
      <c r="S47" s="205"/>
      <c r="T47" s="205"/>
      <c r="U47" s="205"/>
      <c r="V47" s="531"/>
      <c r="W47" s="531"/>
      <c r="X47" s="1115" t="s">
        <v>752</v>
      </c>
      <c r="Y47" s="1182">
        <v>0.14254758687005809</v>
      </c>
      <c r="Z47" s="1182">
        <v>0.28044328787453848</v>
      </c>
      <c r="AA47" s="1182">
        <v>0.14115863115541033</v>
      </c>
      <c r="AB47" s="1182">
        <v>0.18244888765844047</v>
      </c>
      <c r="AC47" s="1182">
        <v>0.096809955746618659</v>
      </c>
      <c r="AD47" s="1182">
        <v>0.075255660911074496</v>
      </c>
      <c r="AE47" s="1182">
        <v>0.081335989783859364</v>
      </c>
      <c r="AF47" s="533"/>
      <c r="AG47" s="533"/>
      <c r="AH47" s="205"/>
      <c r="AI47" s="205"/>
      <c r="AJ47" s="205"/>
    </row>
    <row r="48" spans="1:36" ht="14.25">
      <c r="A48" s="205"/>
      <c r="B48" s="205"/>
      <c r="C48" s="205"/>
      <c r="D48" s="205"/>
      <c r="E48" s="205"/>
      <c r="F48" s="205"/>
      <c r="G48" s="205"/>
      <c r="H48" s="205"/>
      <c r="I48" s="205"/>
      <c r="J48" s="205"/>
      <c r="K48" s="205"/>
      <c r="L48" s="205"/>
      <c r="M48" s="205"/>
      <c r="N48" s="205"/>
      <c r="O48" s="205"/>
      <c r="P48" s="205"/>
      <c r="Q48" s="205"/>
      <c r="R48" s="205"/>
      <c r="S48" s="205"/>
      <c r="T48" s="205"/>
      <c r="U48" s="205"/>
      <c r="V48" s="531"/>
      <c r="W48" s="531"/>
      <c r="X48" s="1115" t="s">
        <v>753</v>
      </c>
      <c r="Y48" s="1182">
        <v>0.21152771483435429</v>
      </c>
      <c r="Z48" s="1182">
        <v>0.15058831009800711</v>
      </c>
      <c r="AA48" s="1182">
        <v>0.17684326272025641</v>
      </c>
      <c r="AB48" s="1182">
        <v>0.12496764442202034</v>
      </c>
      <c r="AC48" s="1182">
        <v>0.090790756473856898</v>
      </c>
      <c r="AD48" s="1182">
        <v>0.015114168124920512</v>
      </c>
      <c r="AE48" s="1182">
        <v>0.23016814332658456</v>
      </c>
      <c r="AF48" s="533"/>
      <c r="AG48" s="533"/>
      <c r="AH48" s="205"/>
      <c r="AI48" s="205"/>
      <c r="AJ48" s="205"/>
    </row>
    <row r="49" spans="1:36" ht="14.25">
      <c r="A49" s="205"/>
      <c r="B49" s="205"/>
      <c r="C49" s="205"/>
      <c r="D49" s="205"/>
      <c r="E49" s="205"/>
      <c r="F49" s="205"/>
      <c r="G49" s="205"/>
      <c r="H49" s="205"/>
      <c r="I49" s="205"/>
      <c r="J49" s="205"/>
      <c r="K49" s="205"/>
      <c r="L49" s="205"/>
      <c r="M49" s="205"/>
      <c r="N49" s="205"/>
      <c r="O49" s="205"/>
      <c r="P49" s="205"/>
      <c r="Q49" s="205"/>
      <c r="R49" s="205"/>
      <c r="S49" s="205"/>
      <c r="T49" s="205"/>
      <c r="U49" s="205"/>
      <c r="V49" s="531"/>
      <c r="W49" s="531"/>
      <c r="X49" s="1115" t="s">
        <v>754</v>
      </c>
      <c r="Y49" s="1182">
        <v>0.25475880051821675</v>
      </c>
      <c r="Z49" s="1182">
        <v>0.16966536288881237</v>
      </c>
      <c r="AA49" s="1182">
        <v>0.15949587135888355</v>
      </c>
      <c r="AB49" s="1182">
        <v>0.12333767926913665</v>
      </c>
      <c r="AC49" s="1182">
        <v>0.050499782702646503</v>
      </c>
      <c r="AD49" s="1182">
        <v>0.0048674489349659292</v>
      </c>
      <c r="AE49" s="1182">
        <v>0.23737505432733835</v>
      </c>
      <c r="AF49" s="533"/>
      <c r="AG49" s="533"/>
      <c r="AH49" s="205"/>
      <c r="AI49" s="205"/>
      <c r="AJ49" s="205"/>
    </row>
    <row r="50" spans="1:36" ht="14.25">
      <c r="A50" s="205"/>
      <c r="B50" s="205"/>
      <c r="C50" s="205"/>
      <c r="D50" s="205"/>
      <c r="E50" s="205"/>
      <c r="F50" s="205"/>
      <c r="G50" s="205"/>
      <c r="H50" s="205"/>
      <c r="I50" s="205"/>
      <c r="J50" s="205"/>
      <c r="K50" s="205"/>
      <c r="L50" s="205"/>
      <c r="M50" s="205"/>
      <c r="N50" s="205"/>
      <c r="O50" s="205"/>
      <c r="P50" s="205"/>
      <c r="Q50" s="205"/>
      <c r="R50" s="205"/>
      <c r="S50" s="205"/>
      <c r="T50" s="205"/>
      <c r="U50" s="205"/>
      <c r="V50" s="531"/>
      <c r="W50" s="531"/>
      <c r="X50" s="1025"/>
      <c r="Y50" s="1183"/>
      <c r="Z50" s="1183"/>
      <c r="AA50" s="1183"/>
      <c r="AB50" s="1183"/>
      <c r="AC50" s="1183"/>
      <c r="AD50" s="1183"/>
      <c r="AE50" s="1183"/>
      <c r="AF50" s="533"/>
      <c r="AG50" s="533"/>
      <c r="AH50" s="205"/>
      <c r="AI50" s="205"/>
      <c r="AJ50" s="205"/>
    </row>
    <row r="51" spans="1:36" ht="14.25">
      <c r="A51" s="205"/>
      <c r="B51" s="205"/>
      <c r="C51" s="205"/>
      <c r="D51" s="205"/>
      <c r="E51" s="205"/>
      <c r="F51" s="205"/>
      <c r="G51" s="205"/>
      <c r="H51" s="205"/>
      <c r="I51" s="205"/>
      <c r="J51" s="205"/>
      <c r="K51" s="205"/>
      <c r="L51" s="205"/>
      <c r="M51" s="205"/>
      <c r="N51" s="205"/>
      <c r="O51" s="205"/>
      <c r="P51" s="205"/>
      <c r="Q51" s="205"/>
      <c r="R51" s="205"/>
      <c r="S51" s="205"/>
      <c r="T51" s="205"/>
      <c r="U51" s="205"/>
      <c r="V51" s="531"/>
      <c r="W51" s="531"/>
      <c r="X51" s="1025" t="s">
        <v>371</v>
      </c>
      <c r="Y51" s="1184" t="s">
        <v>410</v>
      </c>
      <c r="Z51" s="1184" t="s">
        <v>413</v>
      </c>
      <c r="AA51" s="1184" t="s">
        <v>411</v>
      </c>
      <c r="AB51" s="1184" t="s">
        <v>412</v>
      </c>
      <c r="AC51" s="1184" t="s">
        <v>415</v>
      </c>
      <c r="AD51" s="1184" t="s">
        <v>414</v>
      </c>
      <c r="AE51" s="1184" t="s">
        <v>195</v>
      </c>
      <c r="AF51" s="533"/>
      <c r="AG51" s="533"/>
      <c r="AH51" s="205"/>
      <c r="AI51" s="205"/>
      <c r="AJ51" s="205"/>
    </row>
    <row r="52" spans="1:36" ht="14.25">
      <c r="A52" s="205"/>
      <c r="B52" s="205"/>
      <c r="C52" s="205"/>
      <c r="D52" s="205"/>
      <c r="E52" s="205"/>
      <c r="F52" s="205"/>
      <c r="G52" s="205"/>
      <c r="H52" s="205"/>
      <c r="I52" s="205"/>
      <c r="J52" s="205"/>
      <c r="K52" s="205"/>
      <c r="L52" s="205"/>
      <c r="M52" s="205"/>
      <c r="N52" s="205"/>
      <c r="O52" s="205"/>
      <c r="P52" s="205"/>
      <c r="Q52" s="205"/>
      <c r="R52" s="205"/>
      <c r="S52" s="205"/>
      <c r="T52" s="205"/>
      <c r="U52" s="205"/>
      <c r="V52" s="531"/>
      <c r="W52" s="531"/>
      <c r="X52" s="1115" t="s">
        <v>755</v>
      </c>
      <c r="Y52" s="1185">
        <v>0.15136577488200279</v>
      </c>
      <c r="Z52" s="1185">
        <v>0.25657978387030622</v>
      </c>
      <c r="AA52" s="1185">
        <v>0.13919935185717214</v>
      </c>
      <c r="AB52" s="1185">
        <v>0.16812994877898629</v>
      </c>
      <c r="AC52" s="1185">
        <v>0.13083258711266152</v>
      </c>
      <c r="AD52" s="1185">
        <v>0.077486473507079809</v>
      </c>
      <c r="AE52" s="1185">
        <v>0.076399683890827033</v>
      </c>
      <c r="AF52" s="533"/>
      <c r="AG52" s="533"/>
      <c r="AH52" s="205"/>
      <c r="AI52" s="205"/>
      <c r="AJ52" s="205"/>
    </row>
    <row r="53" spans="1:36" ht="14.25">
      <c r="A53" s="205"/>
      <c r="B53" s="205"/>
      <c r="C53" s="205"/>
      <c r="D53" s="205"/>
      <c r="E53" s="205"/>
      <c r="F53" s="205"/>
      <c r="G53" s="205"/>
      <c r="H53" s="205"/>
      <c r="I53" s="205"/>
      <c r="J53" s="205"/>
      <c r="K53" s="205"/>
      <c r="L53" s="205"/>
      <c r="M53" s="205"/>
      <c r="N53" s="205"/>
      <c r="O53" s="205"/>
      <c r="P53" s="205"/>
      <c r="Q53" s="205"/>
      <c r="R53" s="205"/>
      <c r="S53" s="205"/>
      <c r="T53" s="205"/>
      <c r="U53" s="205"/>
      <c r="V53" s="531"/>
      <c r="W53" s="531"/>
      <c r="X53" s="1115" t="s">
        <v>756</v>
      </c>
      <c r="Y53" s="1185">
        <v>0.20530512570525844</v>
      </c>
      <c r="Z53" s="1185">
        <v>0.11657138885127512</v>
      </c>
      <c r="AA53" s="1185">
        <v>0.18202157797336949</v>
      </c>
      <c r="AB53" s="1185">
        <v>0.14069622748815167</v>
      </c>
      <c r="AC53" s="1185">
        <v>0.12115309410968178</v>
      </c>
      <c r="AD53" s="1185">
        <v>0.0098831008801624938</v>
      </c>
      <c r="AE53" s="1185">
        <v>0.22436377792823292</v>
      </c>
      <c r="AF53" s="533"/>
      <c r="AG53" s="533"/>
      <c r="AH53" s="205"/>
      <c r="AI53" s="205"/>
      <c r="AJ53" s="205"/>
    </row>
    <row r="54" spans="1:36" ht="14.25">
      <c r="A54" s="205"/>
      <c r="B54" s="205"/>
      <c r="C54" s="205"/>
      <c r="D54" s="205"/>
      <c r="E54" s="205"/>
      <c r="F54" s="205"/>
      <c r="G54" s="205"/>
      <c r="H54" s="205"/>
      <c r="I54" s="205"/>
      <c r="J54" s="205"/>
      <c r="K54" s="205"/>
      <c r="L54" s="205"/>
      <c r="M54" s="205"/>
      <c r="N54" s="205"/>
      <c r="O54" s="205"/>
      <c r="P54" s="205"/>
      <c r="Q54" s="205"/>
      <c r="R54" s="205"/>
      <c r="S54" s="205"/>
      <c r="T54" s="205"/>
      <c r="U54" s="205"/>
      <c r="V54" s="531"/>
      <c r="W54" s="531"/>
      <c r="X54" s="1115" t="s">
        <v>757</v>
      </c>
      <c r="Y54" s="1185">
        <v>0.21790000000000001</v>
      </c>
      <c r="Z54" s="1185">
        <v>0.1002</v>
      </c>
      <c r="AA54" s="1185">
        <v>0.17329999999999998</v>
      </c>
      <c r="AB54" s="1185">
        <v>0.19010000000000002</v>
      </c>
      <c r="AC54" s="1185">
        <v>0.085199999999999984</v>
      </c>
      <c r="AD54" s="1185">
        <v>0.002</v>
      </c>
      <c r="AE54" s="1185">
        <v>0.23130000000000012</v>
      </c>
      <c r="AF54" s="533"/>
      <c r="AG54" s="533"/>
      <c r="AH54" s="205"/>
      <c r="AI54" s="205"/>
      <c r="AJ54" s="205"/>
    </row>
    <row r="55" spans="1:36" ht="14.25">
      <c r="A55" s="205"/>
      <c r="B55" s="205"/>
      <c r="C55" s="205"/>
      <c r="D55" s="205"/>
      <c r="E55" s="205"/>
      <c r="F55" s="205"/>
      <c r="G55" s="205"/>
      <c r="H55" s="205"/>
      <c r="I55" s="205"/>
      <c r="J55" s="205"/>
      <c r="K55" s="205"/>
      <c r="L55" s="205"/>
      <c r="M55" s="205"/>
      <c r="N55" s="205"/>
      <c r="O55" s="205"/>
      <c r="P55" s="205"/>
      <c r="Q55" s="205"/>
      <c r="R55" s="205"/>
      <c r="S55" s="205"/>
      <c r="T55" s="205"/>
      <c r="U55" s="205"/>
      <c r="V55" s="531"/>
      <c r="W55" s="531"/>
      <c r="X55" s="1025"/>
      <c r="Y55" s="1186"/>
      <c r="Z55" s="1186"/>
      <c r="AA55" s="1186"/>
      <c r="AB55" s="1186"/>
      <c r="AC55" s="1186"/>
      <c r="AD55" s="1186"/>
      <c r="AE55" s="1186"/>
      <c r="AF55" s="533"/>
      <c r="AG55" s="533"/>
      <c r="AH55" s="205"/>
      <c r="AI55" s="205"/>
      <c r="AJ55" s="205"/>
    </row>
    <row r="56" spans="1:36" ht="14.25">
      <c r="A56" s="205"/>
      <c r="B56" s="205"/>
      <c r="C56" s="205"/>
      <c r="D56" s="205"/>
      <c r="E56" s="205"/>
      <c r="F56" s="205"/>
      <c r="G56" s="205"/>
      <c r="H56" s="205"/>
      <c r="I56" s="205"/>
      <c r="J56" s="205"/>
      <c r="K56" s="205"/>
      <c r="L56" s="205"/>
      <c r="M56" s="205"/>
      <c r="N56" s="205"/>
      <c r="O56" s="205"/>
      <c r="P56" s="205"/>
      <c r="Q56" s="205"/>
      <c r="R56" s="205"/>
      <c r="S56" s="205"/>
      <c r="T56" s="205"/>
      <c r="U56" s="205"/>
      <c r="V56" s="531"/>
      <c r="W56" s="531"/>
      <c r="X56" s="1115" t="s">
        <v>353</v>
      </c>
      <c r="Y56" s="1185">
        <v>0.27475880051821677</v>
      </c>
      <c r="Z56" s="1185">
        <v>0.3004432878745385</v>
      </c>
      <c r="AA56" s="1185">
        <v>0.20202157797336948</v>
      </c>
      <c r="AB56" s="1185">
        <v>0.21010000000000001</v>
      </c>
      <c r="AC56" s="1185">
        <v>0.15083258711266151</v>
      </c>
      <c r="AD56" s="1185">
        <v>0.097486473507079813</v>
      </c>
      <c r="AE56" s="1185">
        <v>0.25737505432733837</v>
      </c>
      <c r="AF56" s="533"/>
      <c r="AG56" s="533"/>
      <c r="AH56" s="205"/>
      <c r="AI56" s="205"/>
      <c r="AJ56" s="205"/>
    </row>
    <row r="57" spans="1:36" ht="14.25">
      <c r="A57" s="205"/>
      <c r="B57" s="205"/>
      <c r="C57" s="205"/>
      <c r="D57" s="205"/>
      <c r="E57" s="205"/>
      <c r="F57" s="205"/>
      <c r="G57" s="205"/>
      <c r="H57" s="205"/>
      <c r="I57" s="205"/>
      <c r="J57" s="205"/>
      <c r="K57" s="205"/>
      <c r="L57" s="205"/>
      <c r="M57" s="205"/>
      <c r="N57" s="205"/>
      <c r="O57" s="205"/>
      <c r="P57" s="205"/>
      <c r="Q57" s="205"/>
      <c r="R57" s="205"/>
      <c r="S57" s="205"/>
      <c r="T57" s="205"/>
      <c r="U57" s="205"/>
      <c r="V57" s="531"/>
      <c r="W57" s="531"/>
      <c r="X57" s="1115" t="s">
        <v>353</v>
      </c>
      <c r="Y57" s="1185">
        <v>0.27475880051821677</v>
      </c>
      <c r="Z57" s="1185">
        <v>0.3004432878745385</v>
      </c>
      <c r="AA57" s="1185">
        <v>0.20202157797336948</v>
      </c>
      <c r="AB57" s="1185">
        <v>0.21010000000000001</v>
      </c>
      <c r="AC57" s="1185">
        <v>0.15083258711266151</v>
      </c>
      <c r="AD57" s="1185">
        <v>0.097486473507079813</v>
      </c>
      <c r="AE57" s="1185">
        <v>0.25737505432733837</v>
      </c>
      <c r="AF57" s="533"/>
      <c r="AG57" s="533"/>
      <c r="AH57" s="205"/>
      <c r="AI57" s="205"/>
      <c r="AJ57" s="205"/>
    </row>
    <row r="58" spans="1:36" ht="14.25">
      <c r="A58" s="205"/>
      <c r="B58" s="205"/>
      <c r="C58" s="205"/>
      <c r="D58" s="205"/>
      <c r="E58" s="205"/>
      <c r="F58" s="205"/>
      <c r="G58" s="205"/>
      <c r="H58" s="205"/>
      <c r="I58" s="205"/>
      <c r="J58" s="205"/>
      <c r="K58" s="205"/>
      <c r="L58" s="205"/>
      <c r="M58" s="205"/>
      <c r="N58" s="205"/>
      <c r="O58" s="205"/>
      <c r="P58" s="205"/>
      <c r="Q58" s="205"/>
      <c r="R58" s="205"/>
      <c r="S58" s="205"/>
      <c r="T58" s="205"/>
      <c r="U58" s="205"/>
      <c r="V58" s="531"/>
      <c r="W58" s="531"/>
      <c r="X58" s="875" t="s">
        <v>376</v>
      </c>
      <c r="Y58" s="533"/>
      <c r="Z58" s="533"/>
      <c r="AA58" s="533"/>
      <c r="AB58" s="533"/>
      <c r="AC58" s="533"/>
      <c r="AD58" s="533"/>
      <c r="AE58" s="533"/>
      <c r="AF58" s="533"/>
      <c r="AG58" s="533"/>
      <c r="AH58" s="205"/>
      <c r="AI58" s="205"/>
      <c r="AJ58" s="205"/>
    </row>
    <row r="59" spans="1:36" ht="14.25">
      <c r="A59" s="205"/>
      <c r="B59" s="205"/>
      <c r="C59" s="205"/>
      <c r="D59" s="205"/>
      <c r="E59" s="205"/>
      <c r="F59" s="205"/>
      <c r="G59" s="205"/>
      <c r="H59" s="205"/>
      <c r="I59" s="205"/>
      <c r="J59" s="205"/>
      <c r="K59" s="205"/>
      <c r="L59" s="205"/>
      <c r="M59" s="205"/>
      <c r="N59" s="205"/>
      <c r="O59" s="205"/>
      <c r="P59" s="205"/>
      <c r="Q59" s="205"/>
      <c r="R59" s="205"/>
      <c r="S59" s="205"/>
      <c r="T59" s="205"/>
      <c r="U59" s="205"/>
      <c r="V59" s="531"/>
      <c r="W59" s="531"/>
      <c r="X59" s="533"/>
      <c r="Y59" s="533"/>
      <c r="Z59" s="533"/>
      <c r="AA59" s="533"/>
      <c r="AB59" s="533"/>
      <c r="AC59" s="533"/>
      <c r="AD59" s="533"/>
      <c r="AE59" s="533"/>
      <c r="AF59" s="533"/>
      <c r="AG59" s="533"/>
      <c r="AH59" s="205"/>
      <c r="AI59" s="205"/>
      <c r="AJ59" s="205"/>
    </row>
    <row r="60" spans="1:36" ht="14.25">
      <c r="A60" s="205"/>
      <c r="B60" s="205"/>
      <c r="C60" s="205"/>
      <c r="D60" s="205"/>
      <c r="E60" s="205"/>
      <c r="F60" s="205"/>
      <c r="G60" s="205"/>
      <c r="H60" s="205"/>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row>
    <row r="61" spans="1:36" ht="14.25">
      <c r="A61" s="205"/>
      <c r="B61" s="205"/>
      <c r="C61" s="205"/>
      <c r="D61" s="205"/>
      <c r="E61" s="205"/>
      <c r="F61" s="205"/>
      <c r="G61" s="205"/>
      <c r="H61" s="205"/>
      <c r="I61" s="205"/>
      <c r="J61" s="205"/>
      <c r="K61" s="205"/>
      <c r="L61" s="205"/>
      <c r="M61" s="205"/>
      <c r="N61" s="205"/>
      <c r="O61" s="205"/>
      <c r="P61" s="205"/>
      <c r="Q61" s="205"/>
      <c r="R61" s="205"/>
      <c r="S61" s="205"/>
      <c r="T61" s="205"/>
      <c r="U61" s="205"/>
      <c r="V61" s="531"/>
      <c r="W61" s="531"/>
      <c r="X61" s="531"/>
      <c r="Y61" s="531"/>
      <c r="Z61" s="531"/>
      <c r="AA61" s="533"/>
      <c r="AB61" s="533"/>
      <c r="AC61" s="533"/>
      <c r="AD61" s="533"/>
      <c r="AE61" s="533"/>
      <c r="AF61" s="533"/>
      <c r="AG61" s="533"/>
      <c r="AH61" s="205"/>
      <c r="AI61" s="205"/>
      <c r="AJ61" s="205"/>
    </row>
    <row r="62" spans="1:36" ht="15">
      <c r="A62" s="205"/>
      <c r="B62" s="205"/>
      <c r="C62" s="205"/>
      <c r="D62" s="205"/>
      <c r="E62" s="205"/>
      <c r="F62" s="205"/>
      <c r="G62" s="205"/>
      <c r="H62" s="205"/>
      <c r="I62" s="205"/>
      <c r="J62" s="205"/>
      <c r="K62" s="205"/>
      <c r="L62" s="205"/>
      <c r="M62" s="205"/>
      <c r="N62" s="205"/>
      <c r="O62" s="205"/>
      <c r="P62" s="205"/>
      <c r="Q62" s="205"/>
      <c r="R62" s="205"/>
      <c r="S62" s="205"/>
      <c r="T62" s="205"/>
      <c r="U62" s="205"/>
      <c r="V62" s="531"/>
      <c r="W62" s="531"/>
      <c r="X62" s="1094" t="s">
        <v>375</v>
      </c>
      <c r="Y62" s="533"/>
      <c r="Z62" s="533"/>
      <c r="AA62" s="533"/>
      <c r="AB62" s="533"/>
      <c r="AC62" s="533"/>
      <c r="AD62" s="533"/>
      <c r="AE62" s="533"/>
      <c r="AF62" s="533"/>
      <c r="AG62" s="533"/>
      <c r="AH62" s="205"/>
      <c r="AI62" s="205"/>
      <c r="AJ62" s="205"/>
    </row>
    <row r="63" spans="1:36" ht="14.25">
      <c r="A63" s="205"/>
      <c r="B63" s="205"/>
      <c r="C63" s="205"/>
      <c r="D63" s="205"/>
      <c r="E63" s="205"/>
      <c r="F63" s="205"/>
      <c r="G63" s="205"/>
      <c r="H63" s="205"/>
      <c r="I63" s="205"/>
      <c r="J63" s="205"/>
      <c r="K63" s="205"/>
      <c r="L63" s="205"/>
      <c r="M63" s="205"/>
      <c r="N63" s="205"/>
      <c r="O63" s="205"/>
      <c r="P63" s="205"/>
      <c r="Q63" s="205"/>
      <c r="R63" s="205"/>
      <c r="S63" s="205"/>
      <c r="T63" s="205"/>
      <c r="U63" s="205"/>
      <c r="V63" s="531"/>
      <c r="W63" s="531"/>
      <c r="X63" s="531"/>
      <c r="Y63" s="522"/>
      <c r="Z63" s="522"/>
      <c r="AA63" s="533"/>
      <c r="AB63" s="533"/>
      <c r="AC63" s="533"/>
      <c r="AD63" s="533"/>
      <c r="AE63" s="533"/>
      <c r="AF63" s="533"/>
      <c r="AG63" s="533"/>
      <c r="AH63" s="205"/>
      <c r="AI63" s="205"/>
      <c r="AJ63" s="205"/>
    </row>
    <row r="64" spans="1:36" ht="14.25">
      <c r="A64" s="205"/>
      <c r="B64" s="205"/>
      <c r="C64" s="205"/>
      <c r="D64" s="205"/>
      <c r="E64" s="205"/>
      <c r="F64" s="205"/>
      <c r="G64" s="205"/>
      <c r="H64" s="205"/>
      <c r="I64" s="205"/>
      <c r="J64" s="205"/>
      <c r="K64" s="205"/>
      <c r="L64" s="205"/>
      <c r="M64" s="205"/>
      <c r="N64" s="205"/>
      <c r="O64" s="205"/>
      <c r="P64" s="205"/>
      <c r="Q64" s="205"/>
      <c r="R64" s="205"/>
      <c r="S64" s="205"/>
      <c r="T64" s="205"/>
      <c r="U64" s="205"/>
      <c r="V64" s="531"/>
      <c r="W64" s="531"/>
      <c r="X64" s="1025"/>
      <c r="Y64" s="1082" t="s">
        <v>377</v>
      </c>
      <c r="Z64" s="1082" t="s">
        <v>378</v>
      </c>
      <c r="AA64" s="533"/>
      <c r="AB64" s="533"/>
      <c r="AC64" s="533"/>
      <c r="AD64" s="533"/>
      <c r="AE64" s="533"/>
      <c r="AF64" s="533"/>
      <c r="AG64" s="533"/>
      <c r="AH64" s="205"/>
      <c r="AI64" s="205"/>
      <c r="AJ64" s="205"/>
    </row>
    <row r="65" spans="1:36" ht="14.25">
      <c r="A65" s="205"/>
      <c r="B65" s="205"/>
      <c r="C65" s="205"/>
      <c r="D65" s="205"/>
      <c r="E65" s="205"/>
      <c r="F65" s="205"/>
      <c r="G65" s="205"/>
      <c r="H65" s="205"/>
      <c r="I65" s="205"/>
      <c r="J65" s="205"/>
      <c r="K65" s="205"/>
      <c r="L65" s="205"/>
      <c r="M65" s="205"/>
      <c r="N65" s="205"/>
      <c r="O65" s="205"/>
      <c r="P65" s="205"/>
      <c r="Q65" s="205"/>
      <c r="R65" s="205"/>
      <c r="S65" s="205"/>
      <c r="T65" s="205"/>
      <c r="U65" s="205"/>
      <c r="V65" s="531"/>
      <c r="W65" s="531"/>
      <c r="X65" s="1115" t="s">
        <v>139</v>
      </c>
      <c r="Y65" s="1182">
        <v>0.78341356557992459</v>
      </c>
      <c r="Z65" s="1182">
        <v>0.21658643442007541</v>
      </c>
      <c r="AA65" s="533"/>
      <c r="AB65" s="533"/>
      <c r="AC65" s="533"/>
      <c r="AD65" s="533"/>
      <c r="AE65" s="533"/>
      <c r="AF65" s="533"/>
      <c r="AG65" s="533"/>
      <c r="AH65" s="205"/>
      <c r="AI65" s="205"/>
      <c r="AJ65" s="205"/>
    </row>
    <row r="66" spans="1:36" ht="14.25">
      <c r="A66" s="205"/>
      <c r="B66" s="205"/>
      <c r="C66" s="205"/>
      <c r="D66" s="205"/>
      <c r="E66" s="205"/>
      <c r="F66" s="205"/>
      <c r="G66" s="205"/>
      <c r="H66" s="205"/>
      <c r="I66" s="205"/>
      <c r="J66" s="205"/>
      <c r="K66" s="205"/>
      <c r="L66" s="205"/>
      <c r="M66" s="205"/>
      <c r="N66" s="205"/>
      <c r="O66" s="205"/>
      <c r="P66" s="205"/>
      <c r="Q66" s="205"/>
      <c r="R66" s="205"/>
      <c r="S66" s="205"/>
      <c r="T66" s="205"/>
      <c r="U66" s="205"/>
      <c r="V66" s="531"/>
      <c r="W66" s="531"/>
      <c r="X66" s="1115" t="s">
        <v>758</v>
      </c>
      <c r="Y66" s="1182">
        <v>0.75775163834013248</v>
      </c>
      <c r="Z66" s="1182">
        <v>0.24224836165986752</v>
      </c>
      <c r="AA66" s="533"/>
      <c r="AB66" s="533"/>
      <c r="AC66" s="533"/>
      <c r="AD66" s="533"/>
      <c r="AE66" s="533"/>
      <c r="AF66" s="533"/>
      <c r="AG66" s="533"/>
      <c r="AH66" s="205"/>
      <c r="AI66" s="205"/>
      <c r="AJ66" s="205"/>
    </row>
    <row r="67" spans="1:36" ht="14.25">
      <c r="A67" s="205"/>
      <c r="B67" s="205"/>
      <c r="C67" s="205"/>
      <c r="D67" s="205"/>
      <c r="E67" s="205"/>
      <c r="F67" s="205"/>
      <c r="G67" s="205"/>
      <c r="H67" s="205"/>
      <c r="I67" s="205"/>
      <c r="J67" s="205"/>
      <c r="K67" s="205"/>
      <c r="L67" s="205"/>
      <c r="M67" s="205"/>
      <c r="N67" s="205"/>
      <c r="O67" s="205"/>
      <c r="P67" s="205"/>
      <c r="Q67" s="205"/>
      <c r="R67" s="205"/>
      <c r="S67" s="205"/>
      <c r="T67" s="205"/>
      <c r="U67" s="205"/>
      <c r="V67" s="531"/>
      <c r="W67" s="531"/>
      <c r="X67" s="1115" t="s">
        <v>511</v>
      </c>
      <c r="Y67" s="1181">
        <v>0.74601686972820991</v>
      </c>
      <c r="Z67" s="1181">
        <v>0.25398313027179009</v>
      </c>
      <c r="AA67" s="533"/>
      <c r="AB67" s="533"/>
      <c r="AC67" s="533"/>
      <c r="AD67" s="533"/>
      <c r="AE67" s="533"/>
      <c r="AF67" s="533"/>
      <c r="AG67" s="533"/>
      <c r="AH67" s="205"/>
      <c r="AI67" s="205"/>
      <c r="AJ67" s="205"/>
    </row>
    <row r="68" spans="1:36" ht="14.25">
      <c r="A68" s="205"/>
      <c r="B68" s="205"/>
      <c r="C68" s="205"/>
      <c r="D68" s="205"/>
      <c r="E68" s="205"/>
      <c r="F68" s="205"/>
      <c r="G68" s="205"/>
      <c r="H68" s="205"/>
      <c r="I68" s="205"/>
      <c r="J68" s="205"/>
      <c r="K68" s="205"/>
      <c r="L68" s="205"/>
      <c r="M68" s="205"/>
      <c r="N68" s="205"/>
      <c r="O68" s="205"/>
      <c r="P68" s="205"/>
      <c r="Q68" s="205"/>
      <c r="R68" s="205"/>
      <c r="S68" s="205"/>
      <c r="T68" s="205"/>
      <c r="U68" s="205"/>
      <c r="V68" s="531"/>
      <c r="W68" s="531"/>
      <c r="X68" s="875" t="s">
        <v>376</v>
      </c>
      <c r="Y68" s="583"/>
      <c r="Z68" s="583"/>
      <c r="AA68" s="533"/>
      <c r="AB68" s="533"/>
      <c r="AC68" s="533"/>
      <c r="AD68" s="533"/>
      <c r="AE68" s="533"/>
      <c r="AF68" s="533"/>
      <c r="AG68" s="533"/>
      <c r="AH68" s="205"/>
      <c r="AI68" s="205"/>
      <c r="AJ68" s="205"/>
    </row>
    <row r="69" spans="1:36" ht="14.25">
      <c r="A69" s="205"/>
      <c r="B69" s="205"/>
      <c r="C69" s="205"/>
      <c r="D69" s="205"/>
      <c r="E69" s="205"/>
      <c r="F69" s="205"/>
      <c r="G69" s="205"/>
      <c r="H69" s="205"/>
      <c r="I69" s="205"/>
      <c r="J69" s="205"/>
      <c r="K69" s="205"/>
      <c r="L69" s="205"/>
      <c r="M69" s="205"/>
      <c r="N69" s="205"/>
      <c r="O69" s="205"/>
      <c r="P69" s="205"/>
      <c r="Q69" s="205"/>
      <c r="R69" s="205"/>
      <c r="S69" s="205"/>
      <c r="T69" s="205"/>
      <c r="U69" s="205"/>
      <c r="V69" s="531"/>
      <c r="W69" s="531"/>
      <c r="X69" s="531"/>
      <c r="Y69" s="583"/>
      <c r="Z69" s="583"/>
      <c r="AA69" s="533"/>
      <c r="AB69" s="533"/>
      <c r="AC69" s="533"/>
      <c r="AD69" s="533"/>
      <c r="AE69" s="533"/>
      <c r="AF69" s="533"/>
      <c r="AG69" s="533"/>
      <c r="AH69" s="205"/>
      <c r="AI69" s="205"/>
      <c r="AJ69" s="205"/>
    </row>
    <row r="70" spans="1:36" ht="14.25">
      <c r="A70" s="205"/>
      <c r="B70" s="205"/>
      <c r="C70" s="205"/>
      <c r="D70" s="205"/>
      <c r="E70" s="205"/>
      <c r="F70" s="205"/>
      <c r="G70" s="205"/>
      <c r="H70" s="205"/>
      <c r="I70" s="205"/>
      <c r="J70" s="205"/>
      <c r="K70" s="205"/>
      <c r="L70" s="205"/>
      <c r="M70" s="205"/>
      <c r="N70" s="205"/>
      <c r="O70" s="205"/>
      <c r="P70" s="205"/>
      <c r="Q70" s="205"/>
      <c r="R70" s="205"/>
      <c r="S70" s="205"/>
      <c r="T70" s="205"/>
      <c r="U70" s="205"/>
      <c r="V70" s="205"/>
      <c r="W70" s="205"/>
      <c r="X70" s="205"/>
      <c r="Y70" s="584"/>
      <c r="Z70" s="584"/>
      <c r="AA70" s="205"/>
      <c r="AB70" s="205"/>
      <c r="AC70" s="205"/>
      <c r="AD70" s="205"/>
      <c r="AE70" s="205"/>
      <c r="AF70" s="205"/>
      <c r="AG70" s="205"/>
      <c r="AH70" s="205"/>
      <c r="AI70" s="205"/>
      <c r="AJ70" s="205"/>
    </row>
    <row r="71" spans="1:36" ht="14.25">
      <c r="A71" s="205"/>
      <c r="B71" s="205"/>
      <c r="C71" s="205"/>
      <c r="D71" s="205"/>
      <c r="E71" s="205"/>
      <c r="F71" s="205"/>
      <c r="G71" s="205"/>
      <c r="H71" s="205"/>
      <c r="I71" s="205"/>
      <c r="J71" s="205"/>
      <c r="K71" s="205"/>
      <c r="L71" s="205"/>
      <c r="M71" s="205"/>
      <c r="N71" s="205"/>
      <c r="O71" s="205"/>
      <c r="P71" s="205"/>
      <c r="Q71" s="205"/>
      <c r="R71" s="205"/>
      <c r="S71" s="205"/>
      <c r="T71" s="205"/>
      <c r="U71" s="205"/>
      <c r="V71" s="531"/>
      <c r="W71" s="531"/>
      <c r="X71" s="531"/>
      <c r="Y71" s="531"/>
      <c r="Z71" s="531"/>
      <c r="AA71" s="533"/>
      <c r="AB71" s="533"/>
      <c r="AC71" s="533"/>
      <c r="AD71" s="533"/>
      <c r="AE71" s="533"/>
      <c r="AF71" s="533"/>
      <c r="AG71" s="533"/>
      <c r="AH71" s="205"/>
      <c r="AI71" s="205"/>
      <c r="AJ71" s="205"/>
    </row>
    <row r="72" spans="1:36" ht="15">
      <c r="A72" s="205"/>
      <c r="B72" s="205"/>
      <c r="C72" s="205"/>
      <c r="D72" s="205"/>
      <c r="E72" s="205"/>
      <c r="F72" s="205"/>
      <c r="G72" s="205"/>
      <c r="H72" s="205"/>
      <c r="I72" s="205"/>
      <c r="J72" s="205"/>
      <c r="K72" s="205"/>
      <c r="L72" s="205"/>
      <c r="M72" s="205"/>
      <c r="N72" s="205"/>
      <c r="O72" s="205"/>
      <c r="P72" s="205"/>
      <c r="Q72" s="205"/>
      <c r="R72" s="205"/>
      <c r="S72" s="205"/>
      <c r="T72" s="205"/>
      <c r="U72" s="205"/>
      <c r="V72" s="531"/>
      <c r="W72" s="531"/>
      <c r="X72" s="1094" t="s">
        <v>374</v>
      </c>
      <c r="Y72" s="533"/>
      <c r="Z72" s="533"/>
      <c r="AA72" s="533"/>
      <c r="AB72" s="533"/>
      <c r="AC72" s="533"/>
      <c r="AD72" s="533"/>
      <c r="AE72" s="533"/>
      <c r="AF72" s="533"/>
      <c r="AG72" s="533"/>
      <c r="AH72" s="205"/>
      <c r="AI72" s="205"/>
      <c r="AJ72" s="205"/>
    </row>
    <row r="73" spans="1:36" ht="14.25">
      <c r="A73" s="205"/>
      <c r="B73" s="205"/>
      <c r="C73" s="205"/>
      <c r="D73" s="205"/>
      <c r="E73" s="205"/>
      <c r="F73" s="205"/>
      <c r="G73" s="205"/>
      <c r="H73" s="205"/>
      <c r="I73" s="205"/>
      <c r="J73" s="205"/>
      <c r="K73" s="205"/>
      <c r="L73" s="205"/>
      <c r="M73" s="205"/>
      <c r="N73" s="205"/>
      <c r="O73" s="205"/>
      <c r="P73" s="205"/>
      <c r="Q73" s="205"/>
      <c r="R73" s="205"/>
      <c r="S73" s="205"/>
      <c r="T73" s="205"/>
      <c r="U73" s="205"/>
      <c r="V73" s="531"/>
      <c r="W73" s="531"/>
      <c r="X73" s="531"/>
      <c r="Y73" s="522"/>
      <c r="Z73" s="522"/>
      <c r="AA73" s="533"/>
      <c r="AB73" s="533"/>
      <c r="AC73" s="533"/>
      <c r="AD73" s="533"/>
      <c r="AE73" s="533"/>
      <c r="AF73" s="533"/>
      <c r="AG73" s="533"/>
      <c r="AH73" s="205"/>
      <c r="AI73" s="205"/>
      <c r="AJ73" s="205"/>
    </row>
    <row r="74" spans="1:36" ht="14.25">
      <c r="A74" s="205"/>
      <c r="B74" s="205"/>
      <c r="C74" s="205"/>
      <c r="D74" s="205"/>
      <c r="E74" s="205"/>
      <c r="F74" s="205"/>
      <c r="G74" s="205"/>
      <c r="H74" s="205"/>
      <c r="I74" s="205"/>
      <c r="J74" s="205"/>
      <c r="K74" s="205"/>
      <c r="L74" s="205"/>
      <c r="M74" s="205"/>
      <c r="N74" s="205"/>
      <c r="O74" s="205"/>
      <c r="P74" s="205"/>
      <c r="Q74" s="205"/>
      <c r="R74" s="205"/>
      <c r="S74" s="205"/>
      <c r="T74" s="205"/>
      <c r="U74" s="205"/>
      <c r="V74" s="531"/>
      <c r="W74" s="531"/>
      <c r="X74" s="1025"/>
      <c r="Y74" s="1082" t="s">
        <v>377</v>
      </c>
      <c r="Z74" s="1082" t="s">
        <v>378</v>
      </c>
      <c r="AA74" s="533"/>
      <c r="AB74" s="533"/>
      <c r="AC74" s="533"/>
      <c r="AD74" s="533"/>
      <c r="AE74" s="533"/>
      <c r="AF74" s="533"/>
      <c r="AG74" s="533"/>
      <c r="AH74" s="205"/>
      <c r="AI74" s="205"/>
      <c r="AJ74" s="205"/>
    </row>
    <row r="75" spans="1:36" ht="14.25">
      <c r="A75" s="205"/>
      <c r="B75" s="205"/>
      <c r="C75" s="205"/>
      <c r="D75" s="205"/>
      <c r="E75" s="205"/>
      <c r="F75" s="205"/>
      <c r="G75" s="205"/>
      <c r="H75" s="205"/>
      <c r="I75" s="205"/>
      <c r="J75" s="205"/>
      <c r="K75" s="205"/>
      <c r="L75" s="205"/>
      <c r="M75" s="205"/>
      <c r="N75" s="205"/>
      <c r="O75" s="205"/>
      <c r="P75" s="205"/>
      <c r="Q75" s="205"/>
      <c r="R75" s="205"/>
      <c r="S75" s="205"/>
      <c r="T75" s="205"/>
      <c r="U75" s="205"/>
      <c r="V75" s="531"/>
      <c r="W75" s="531"/>
      <c r="X75" s="1115" t="s">
        <v>139</v>
      </c>
      <c r="Y75" s="1182">
        <v>0.54951797385330825</v>
      </c>
      <c r="Z75" s="1182">
        <v>0.45048202614669175</v>
      </c>
      <c r="AA75" s="533"/>
      <c r="AB75" s="533"/>
      <c r="AC75" s="533"/>
      <c r="AD75" s="533"/>
      <c r="AE75" s="533"/>
      <c r="AF75" s="533"/>
      <c r="AG75" s="533"/>
      <c r="AH75" s="205"/>
      <c r="AI75" s="205"/>
      <c r="AJ75" s="205"/>
    </row>
    <row r="76" spans="1:36" ht="14.25">
      <c r="A76" s="205"/>
      <c r="B76" s="205"/>
      <c r="C76" s="205"/>
      <c r="D76" s="205"/>
      <c r="E76" s="205"/>
      <c r="F76" s="205"/>
      <c r="G76" s="205"/>
      <c r="H76" s="205"/>
      <c r="I76" s="205"/>
      <c r="J76" s="205"/>
      <c r="K76" s="205"/>
      <c r="L76" s="205"/>
      <c r="M76" s="205"/>
      <c r="N76" s="205"/>
      <c r="O76" s="205"/>
      <c r="P76" s="205"/>
      <c r="Q76" s="205"/>
      <c r="R76" s="205"/>
      <c r="S76" s="205"/>
      <c r="T76" s="205"/>
      <c r="U76" s="205"/>
      <c r="V76" s="531"/>
      <c r="W76" s="531"/>
      <c r="X76" s="1115" t="s">
        <v>758</v>
      </c>
      <c r="Y76" s="1182">
        <v>0.50722115434568027</v>
      </c>
      <c r="Z76" s="1182">
        <v>0.49277884565431973</v>
      </c>
      <c r="AA76" s="533"/>
      <c r="AB76" s="533"/>
      <c r="AC76" s="533"/>
      <c r="AD76" s="533"/>
      <c r="AE76" s="533"/>
      <c r="AF76" s="533"/>
      <c r="AG76" s="533"/>
      <c r="AH76" s="205"/>
      <c r="AI76" s="205"/>
      <c r="AJ76" s="205"/>
    </row>
    <row r="77" spans="1:36" ht="14.25">
      <c r="A77" s="205"/>
      <c r="B77" s="205"/>
      <c r="C77" s="205"/>
      <c r="D77" s="205"/>
      <c r="E77" s="205"/>
      <c r="F77" s="205"/>
      <c r="G77" s="205"/>
      <c r="H77" s="205"/>
      <c r="I77" s="205"/>
      <c r="J77" s="205"/>
      <c r="K77" s="205"/>
      <c r="L77" s="205"/>
      <c r="M77" s="205"/>
      <c r="N77" s="205"/>
      <c r="O77" s="205"/>
      <c r="P77" s="205"/>
      <c r="Q77" s="205"/>
      <c r="R77" s="205"/>
      <c r="S77" s="205"/>
      <c r="T77" s="205"/>
      <c r="U77" s="205"/>
      <c r="V77" s="531"/>
      <c r="W77" s="531"/>
      <c r="X77" s="1115" t="s">
        <v>511</v>
      </c>
      <c r="Y77" s="1181">
        <v>0.47625000000000001</v>
      </c>
      <c r="Z77" s="1181">
        <v>0.52374999999999994</v>
      </c>
      <c r="AA77" s="533"/>
      <c r="AB77" s="533"/>
      <c r="AC77" s="533"/>
      <c r="AD77" s="533"/>
      <c r="AE77" s="533"/>
      <c r="AF77" s="533"/>
      <c r="AG77" s="533"/>
      <c r="AH77" s="205"/>
      <c r="AI77" s="205"/>
      <c r="AJ77" s="205"/>
    </row>
    <row r="78" spans="1:36" ht="14.25">
      <c r="A78" s="205"/>
      <c r="B78" s="205"/>
      <c r="C78" s="205"/>
      <c r="D78" s="205"/>
      <c r="E78" s="205"/>
      <c r="F78" s="205"/>
      <c r="G78" s="205"/>
      <c r="H78" s="205"/>
      <c r="I78" s="205"/>
      <c r="J78" s="205"/>
      <c r="K78" s="205"/>
      <c r="L78" s="205"/>
      <c r="M78" s="205"/>
      <c r="N78" s="205"/>
      <c r="O78" s="205"/>
      <c r="P78" s="205"/>
      <c r="Q78" s="205"/>
      <c r="R78" s="205"/>
      <c r="S78" s="205"/>
      <c r="T78" s="205"/>
      <c r="U78" s="205"/>
      <c r="V78" s="531"/>
      <c r="W78" s="531"/>
      <c r="X78" s="875" t="s">
        <v>376</v>
      </c>
      <c r="Y78" s="583"/>
      <c r="Z78" s="583"/>
      <c r="AA78" s="533"/>
      <c r="AB78" s="533"/>
      <c r="AC78" s="533"/>
      <c r="AD78" s="533"/>
      <c r="AE78" s="533"/>
      <c r="AF78" s="533"/>
      <c r="AG78" s="533"/>
      <c r="AH78" s="205"/>
      <c r="AI78" s="205"/>
      <c r="AJ78" s="205"/>
    </row>
    <row r="79" spans="1:36" ht="14.25">
      <c r="A79" s="205"/>
      <c r="B79" s="205"/>
      <c r="C79" s="205"/>
      <c r="D79" s="205"/>
      <c r="E79" s="205"/>
      <c r="F79" s="205"/>
      <c r="G79" s="205"/>
      <c r="H79" s="205"/>
      <c r="I79" s="205"/>
      <c r="J79" s="205"/>
      <c r="K79" s="205"/>
      <c r="L79" s="205"/>
      <c r="M79" s="205"/>
      <c r="N79" s="205"/>
      <c r="O79" s="205"/>
      <c r="P79" s="205"/>
      <c r="Q79" s="205"/>
      <c r="R79" s="205"/>
      <c r="S79" s="205"/>
      <c r="T79" s="205"/>
      <c r="U79" s="205"/>
      <c r="V79" s="531"/>
      <c r="W79" s="531"/>
      <c r="X79" s="531"/>
      <c r="Y79" s="583"/>
      <c r="Z79" s="583"/>
      <c r="AA79" s="533"/>
      <c r="AB79" s="533"/>
      <c r="AC79" s="533"/>
      <c r="AD79" s="533"/>
      <c r="AE79" s="533"/>
      <c r="AF79" s="533"/>
      <c r="AG79" s="533"/>
      <c r="AH79" s="205"/>
      <c r="AI79" s="205"/>
      <c r="AJ79" s="205"/>
    </row>
    <row r="80" spans="1:36" ht="14.25">
      <c r="A80" s="205"/>
      <c r="B80" s="205"/>
      <c r="C80" s="205"/>
      <c r="D80" s="205"/>
      <c r="E80" s="205"/>
      <c r="F80" s="205"/>
      <c r="G80" s="205"/>
      <c r="H80" s="205"/>
      <c r="I80" s="205"/>
      <c r="J80" s="205"/>
      <c r="K80" s="205"/>
      <c r="L80" s="205"/>
      <c r="M80" s="205"/>
      <c r="N80" s="205"/>
      <c r="O80" s="205"/>
      <c r="P80" s="205"/>
      <c r="Q80" s="205"/>
      <c r="R80" s="205"/>
      <c r="S80" s="205"/>
      <c r="T80" s="205"/>
      <c r="U80" s="205"/>
      <c r="V80" s="205"/>
      <c r="W80" s="205"/>
      <c r="X80" s="205"/>
      <c r="Y80" s="584"/>
      <c r="Z80" s="584"/>
      <c r="AA80" s="205"/>
      <c r="AB80" s="205"/>
      <c r="AC80" s="205"/>
      <c r="AD80" s="205"/>
      <c r="AE80" s="205"/>
      <c r="AF80" s="205"/>
      <c r="AG80" s="205"/>
      <c r="AH80" s="205"/>
      <c r="AI80" s="205"/>
      <c r="AJ80" s="205"/>
    </row>
    <row r="81" spans="1:36" ht="15">
      <c r="A81" s="205"/>
      <c r="B81" s="205"/>
      <c r="C81" s="205"/>
      <c r="D81" s="205"/>
      <c r="E81" s="205"/>
      <c r="F81" s="205"/>
      <c r="G81" s="205"/>
      <c r="H81" s="205"/>
      <c r="I81" s="205"/>
      <c r="J81" s="205"/>
      <c r="K81" s="205"/>
      <c r="L81" s="205"/>
      <c r="M81" s="205"/>
      <c r="N81" s="205"/>
      <c r="O81" s="205"/>
      <c r="P81" s="205"/>
      <c r="Q81" s="205"/>
      <c r="R81" s="205"/>
      <c r="S81" s="205"/>
      <c r="T81" s="205"/>
      <c r="U81" s="205"/>
      <c r="V81" s="531"/>
      <c r="W81" s="531"/>
      <c r="X81" s="1180"/>
      <c r="Y81" s="583"/>
      <c r="Z81" s="583"/>
      <c r="AA81" s="533"/>
      <c r="AB81" s="533"/>
      <c r="AC81" s="533"/>
      <c r="AD81" s="533"/>
      <c r="AE81" s="533"/>
      <c r="AF81" s="533"/>
      <c r="AG81" s="533"/>
      <c r="AH81" s="205"/>
      <c r="AI81" s="205"/>
      <c r="AJ81" s="205"/>
    </row>
    <row r="82" spans="1:36" ht="15">
      <c r="A82" s="205"/>
      <c r="B82" s="205"/>
      <c r="C82" s="205"/>
      <c r="D82" s="205"/>
      <c r="E82" s="205"/>
      <c r="F82" s="205"/>
      <c r="G82" s="205"/>
      <c r="H82" s="205"/>
      <c r="I82" s="205"/>
      <c r="J82" s="205"/>
      <c r="K82" s="205"/>
      <c r="L82" s="205"/>
      <c r="M82" s="205"/>
      <c r="N82" s="205"/>
      <c r="O82" s="205"/>
      <c r="P82" s="205"/>
      <c r="Q82" s="205"/>
      <c r="R82" s="205"/>
      <c r="S82" s="205"/>
      <c r="T82" s="205"/>
      <c r="U82" s="205"/>
      <c r="V82" s="531"/>
      <c r="W82" s="531"/>
      <c r="X82" s="1179" t="s">
        <v>373</v>
      </c>
      <c r="Y82" s="1567"/>
      <c r="Z82" s="1567"/>
      <c r="AA82" s="533"/>
      <c r="AB82" s="533"/>
      <c r="AC82" s="533"/>
      <c r="AD82" s="533"/>
      <c r="AE82" s="533"/>
      <c r="AF82" s="533"/>
      <c r="AG82" s="533"/>
      <c r="AH82" s="205"/>
      <c r="AI82" s="205"/>
      <c r="AJ82" s="205"/>
    </row>
    <row r="83" spans="1:36" ht="14.25">
      <c r="A83" s="205"/>
      <c r="B83" s="205"/>
      <c r="C83" s="205"/>
      <c r="D83" s="205"/>
      <c r="E83" s="205"/>
      <c r="F83" s="205"/>
      <c r="G83" s="205"/>
      <c r="H83" s="205"/>
      <c r="I83" s="205"/>
      <c r="J83" s="205"/>
      <c r="K83" s="205"/>
      <c r="L83" s="205"/>
      <c r="M83" s="205"/>
      <c r="N83" s="205"/>
      <c r="O83" s="205"/>
      <c r="P83" s="205"/>
      <c r="Q83" s="205"/>
      <c r="R83" s="205"/>
      <c r="S83" s="205"/>
      <c r="T83" s="205"/>
      <c r="U83" s="205"/>
      <c r="V83" s="531"/>
      <c r="W83" s="531"/>
      <c r="X83" s="1568"/>
      <c r="Y83" s="1567"/>
      <c r="Z83" s="1567"/>
      <c r="AA83" s="533"/>
      <c r="AB83" s="533"/>
      <c r="AC83" s="533"/>
      <c r="AD83" s="533"/>
      <c r="AE83" s="533"/>
      <c r="AF83" s="533"/>
      <c r="AG83" s="533"/>
      <c r="AH83" s="205"/>
      <c r="AI83" s="205"/>
      <c r="AJ83" s="205"/>
    </row>
    <row r="84" spans="1:36" ht="14.25">
      <c r="A84" s="205"/>
      <c r="B84" s="205"/>
      <c r="C84" s="205"/>
      <c r="D84" s="205"/>
      <c r="E84" s="205"/>
      <c r="F84" s="205"/>
      <c r="G84" s="205"/>
      <c r="H84" s="205"/>
      <c r="I84" s="205"/>
      <c r="J84" s="205"/>
      <c r="K84" s="205"/>
      <c r="L84" s="205"/>
      <c r="M84" s="205"/>
      <c r="N84" s="205"/>
      <c r="O84" s="205"/>
      <c r="P84" s="205"/>
      <c r="Q84" s="205"/>
      <c r="R84" s="205"/>
      <c r="S84" s="205"/>
      <c r="T84" s="205"/>
      <c r="U84" s="205"/>
      <c r="V84" s="531"/>
      <c r="W84" s="531"/>
      <c r="X84" s="1528"/>
      <c r="Y84" s="1082" t="s">
        <v>377</v>
      </c>
      <c r="Z84" s="1082" t="s">
        <v>378</v>
      </c>
      <c r="AA84" s="533"/>
      <c r="AB84" s="533"/>
      <c r="AC84" s="533"/>
      <c r="AD84" s="533"/>
      <c r="AE84" s="533"/>
      <c r="AF84" s="533"/>
      <c r="AG84" s="533"/>
      <c r="AH84" s="205"/>
      <c r="AI84" s="205"/>
      <c r="AJ84" s="205"/>
    </row>
    <row r="85" spans="1:36" ht="14.25">
      <c r="A85" s="205"/>
      <c r="B85" s="205"/>
      <c r="C85" s="205"/>
      <c r="D85" s="205"/>
      <c r="E85" s="205"/>
      <c r="F85" s="205"/>
      <c r="G85" s="205"/>
      <c r="H85" s="205"/>
      <c r="I85" s="205"/>
      <c r="J85" s="205"/>
      <c r="K85" s="205"/>
      <c r="L85" s="205"/>
      <c r="M85" s="205"/>
      <c r="N85" s="205"/>
      <c r="O85" s="205"/>
      <c r="P85" s="205"/>
      <c r="Q85" s="205"/>
      <c r="R85" s="205"/>
      <c r="S85" s="205"/>
      <c r="T85" s="205"/>
      <c r="U85" s="205"/>
      <c r="V85" s="531"/>
      <c r="W85" s="531"/>
      <c r="X85" s="1115" t="s">
        <v>139</v>
      </c>
      <c r="Y85" s="1181">
        <v>0.50626036554759957</v>
      </c>
      <c r="Z85" s="1181">
        <v>0.49373963445240043</v>
      </c>
      <c r="AA85" s="533"/>
      <c r="AB85" s="533"/>
      <c r="AC85" s="533"/>
      <c r="AD85" s="533"/>
      <c r="AE85" s="533"/>
      <c r="AF85" s="533"/>
      <c r="AG85" s="533"/>
      <c r="AH85" s="205"/>
      <c r="AI85" s="205"/>
      <c r="AJ85" s="205"/>
    </row>
    <row r="86" spans="1:36" ht="14.25">
      <c r="A86" s="205"/>
      <c r="B86" s="205"/>
      <c r="C86" s="205"/>
      <c r="D86" s="205"/>
      <c r="E86" s="205"/>
      <c r="F86" s="205"/>
      <c r="G86" s="205"/>
      <c r="H86" s="205"/>
      <c r="I86" s="205"/>
      <c r="J86" s="205"/>
      <c r="K86" s="205"/>
      <c r="L86" s="205"/>
      <c r="M86" s="205"/>
      <c r="N86" s="205"/>
      <c r="O86" s="205"/>
      <c r="P86" s="205"/>
      <c r="Q86" s="205"/>
      <c r="R86" s="205"/>
      <c r="S86" s="205"/>
      <c r="T86" s="205"/>
      <c r="U86" s="205"/>
      <c r="V86" s="531"/>
      <c r="W86" s="531"/>
      <c r="X86" s="1115" t="s">
        <v>758</v>
      </c>
      <c r="Y86" s="1181">
        <v>0.54163526752072344</v>
      </c>
      <c r="Z86" s="1181">
        <v>0.45836473247927656</v>
      </c>
      <c r="AA86" s="533"/>
      <c r="AB86" s="533"/>
      <c r="AC86" s="533"/>
      <c r="AD86" s="533"/>
      <c r="AE86" s="533"/>
      <c r="AF86" s="533"/>
      <c r="AG86" s="533"/>
      <c r="AH86" s="205"/>
      <c r="AI86" s="205"/>
      <c r="AJ86" s="205"/>
    </row>
    <row r="87" spans="1:36" ht="14.25">
      <c r="A87" s="205"/>
      <c r="B87" s="205"/>
      <c r="C87" s="205"/>
      <c r="D87" s="205"/>
      <c r="E87" s="205"/>
      <c r="F87" s="205"/>
      <c r="G87" s="205"/>
      <c r="H87" s="205"/>
      <c r="I87" s="205"/>
      <c r="J87" s="205"/>
      <c r="K87" s="205"/>
      <c r="L87" s="205"/>
      <c r="M87" s="205"/>
      <c r="N87" s="205"/>
      <c r="O87" s="205"/>
      <c r="P87" s="205"/>
      <c r="Q87" s="205"/>
      <c r="R87" s="205"/>
      <c r="S87" s="205"/>
      <c r="T87" s="205"/>
      <c r="U87" s="205"/>
      <c r="V87" s="531"/>
      <c r="W87" s="531"/>
      <c r="X87" s="1115" t="s">
        <v>511</v>
      </c>
      <c r="Y87" s="1181">
        <v>0.54173228346456692</v>
      </c>
      <c r="Z87" s="1181">
        <v>0.45826771653543308</v>
      </c>
      <c r="AA87" s="533"/>
      <c r="AB87" s="533"/>
      <c r="AC87" s="533"/>
      <c r="AD87" s="533"/>
      <c r="AE87" s="533"/>
      <c r="AF87" s="533"/>
      <c r="AG87" s="533"/>
      <c r="AH87" s="205"/>
      <c r="AI87" s="205"/>
      <c r="AJ87" s="205"/>
    </row>
    <row r="88" spans="1:36" ht="14.25">
      <c r="A88" s="205"/>
      <c r="B88" s="205"/>
      <c r="C88" s="205"/>
      <c r="D88" s="205"/>
      <c r="E88" s="205"/>
      <c r="F88" s="205"/>
      <c r="G88" s="205"/>
      <c r="H88" s="205"/>
      <c r="I88" s="205"/>
      <c r="J88" s="205"/>
      <c r="K88" s="205"/>
      <c r="L88" s="205"/>
      <c r="M88" s="205"/>
      <c r="N88" s="205"/>
      <c r="O88" s="205"/>
      <c r="P88" s="205"/>
      <c r="Q88" s="205"/>
      <c r="R88" s="205"/>
      <c r="S88" s="205"/>
      <c r="T88" s="205"/>
      <c r="U88" s="205"/>
      <c r="V88" s="531"/>
      <c r="W88" s="531"/>
      <c r="X88" s="875" t="s">
        <v>376</v>
      </c>
      <c r="Y88" s="583"/>
      <c r="Z88" s="583"/>
      <c r="AA88" s="533"/>
      <c r="AB88" s="533"/>
      <c r="AC88" s="533"/>
      <c r="AD88" s="533"/>
      <c r="AE88" s="533"/>
      <c r="AF88" s="533"/>
      <c r="AG88" s="533"/>
      <c r="AH88" s="205"/>
      <c r="AI88" s="205"/>
      <c r="AJ88" s="205"/>
    </row>
    <row r="89" spans="1:36" ht="14.25">
      <c r="A89" s="205"/>
      <c r="B89" s="205"/>
      <c r="C89" s="205"/>
      <c r="D89" s="205"/>
      <c r="E89" s="205"/>
      <c r="F89" s="205"/>
      <c r="G89" s="205"/>
      <c r="H89" s="205"/>
      <c r="I89" s="205"/>
      <c r="J89" s="205"/>
      <c r="K89" s="205"/>
      <c r="L89" s="205"/>
      <c r="M89" s="205"/>
      <c r="N89" s="205"/>
      <c r="O89" s="205"/>
      <c r="P89" s="205"/>
      <c r="Q89" s="205"/>
      <c r="R89" s="205"/>
      <c r="S89" s="205"/>
      <c r="T89" s="205"/>
      <c r="U89" s="205"/>
      <c r="V89" s="531"/>
      <c r="W89" s="531"/>
      <c r="X89" s="531"/>
      <c r="Y89" s="583"/>
      <c r="Z89" s="583"/>
      <c r="AA89" s="531"/>
      <c r="AB89" s="533"/>
      <c r="AC89" s="533"/>
      <c r="AD89" s="533"/>
      <c r="AE89" s="533"/>
      <c r="AF89" s="533"/>
      <c r="AG89" s="533"/>
      <c r="AH89" s="205"/>
      <c r="AI89" s="205"/>
      <c r="AJ89" s="205"/>
    </row>
    <row r="90" spans="1:36" ht="14.25">
      <c r="A90" s="205"/>
      <c r="B90" s="205"/>
      <c r="C90" s="205"/>
      <c r="D90" s="205"/>
      <c r="E90" s="205"/>
      <c r="F90" s="205"/>
      <c r="G90" s="205"/>
      <c r="H90" s="205"/>
      <c r="I90" s="205"/>
      <c r="J90" s="205"/>
      <c r="K90" s="205"/>
      <c r="L90" s="205"/>
      <c r="M90" s="205"/>
      <c r="N90" s="205"/>
      <c r="O90" s="205"/>
      <c r="P90" s="205"/>
      <c r="Q90" s="205"/>
      <c r="R90" s="205"/>
      <c r="S90" s="205"/>
      <c r="T90" s="205"/>
      <c r="U90" s="205"/>
      <c r="V90" s="1142" t="s">
        <v>0</v>
      </c>
      <c r="W90" s="205"/>
      <c r="X90" s="205"/>
      <c r="Y90" s="205"/>
      <c r="Z90" s="205"/>
      <c r="AA90" s="205"/>
      <c r="AB90" s="205"/>
      <c r="AC90" s="205"/>
      <c r="AD90" s="205"/>
      <c r="AE90" s="205"/>
      <c r="AF90" s="205"/>
      <c r="AG90" s="205"/>
      <c r="AH90" s="205"/>
      <c r="AI90" s="205"/>
      <c r="AJ90" s="205"/>
    </row>
    <row r="91" spans="1:36" ht="14.25">
      <c r="A91" s="205"/>
      <c r="B91" s="205"/>
      <c r="C91" s="205"/>
      <c r="D91" s="205"/>
      <c r="E91" s="205"/>
      <c r="F91" s="205"/>
      <c r="G91" s="205"/>
      <c r="H91" s="205"/>
      <c r="I91" s="205"/>
      <c r="J91" s="205"/>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c r="AH91" s="205"/>
      <c r="AI91" s="205"/>
      <c r="AJ91" s="205"/>
    </row>
    <row r="92" spans="1:36" ht="14.25">
      <c r="A92" s="205"/>
      <c r="B92" s="205"/>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c r="AA92" s="205"/>
      <c r="AB92" s="205"/>
      <c r="AC92" s="205"/>
      <c r="AD92" s="205"/>
      <c r="AE92" s="205"/>
      <c r="AF92" s="205"/>
      <c r="AG92" s="205"/>
      <c r="AH92" s="205"/>
      <c r="AI92" s="205"/>
      <c r="AJ92" s="205"/>
    </row>
    <row r="93" spans="27:36" ht="14.25">
      <c r="AA93" s="241"/>
      <c r="AB93" s="241"/>
      <c r="AC93" s="241"/>
      <c r="AD93" s="241"/>
      <c r="AE93" s="241"/>
      <c r="AF93" s="241"/>
      <c r="AG93" s="241"/>
      <c r="AH93" s="241"/>
      <c r="AI93" s="241"/>
      <c r="AJ93" s="241"/>
    </row>
    <row r="94" spans="27:36" ht="14.25">
      <c r="AA94" s="241"/>
      <c r="AB94" s="241"/>
      <c r="AC94" s="241"/>
      <c r="AD94" s="241"/>
      <c r="AE94" s="241"/>
      <c r="AF94" s="241"/>
      <c r="AG94" s="241"/>
      <c r="AH94" s="241"/>
      <c r="AI94" s="241"/>
      <c r="AJ94" s="241"/>
    </row>
    <row r="95" spans="27:36" ht="14.25">
      <c r="AA95" s="241"/>
      <c r="AB95" s="241"/>
      <c r="AC95" s="241"/>
      <c r="AD95" s="241"/>
      <c r="AE95" s="241"/>
      <c r="AF95" s="241"/>
      <c r="AG95" s="241"/>
      <c r="AH95" s="241"/>
      <c r="AI95" s="241"/>
      <c r="AJ95" s="241"/>
    </row>
    <row r="96" spans="27:36" ht="14.25">
      <c r="AA96" s="241"/>
      <c r="AB96" s="241"/>
      <c r="AC96" s="241"/>
      <c r="AD96" s="241"/>
      <c r="AE96" s="241"/>
      <c r="AF96" s="241"/>
      <c r="AG96" s="241"/>
      <c r="AH96" s="241"/>
      <c r="AI96" s="241"/>
      <c r="AJ96" s="241"/>
    </row>
    <row r="97" spans="27:36" ht="14.25">
      <c r="AA97" s="241"/>
      <c r="AB97" s="241"/>
      <c r="AC97" s="241"/>
      <c r="AD97" s="241"/>
      <c r="AE97" s="241"/>
      <c r="AF97" s="241"/>
      <c r="AG97" s="241"/>
      <c r="AH97" s="241"/>
      <c r="AI97" s="241"/>
      <c r="AJ97" s="241"/>
    </row>
    <row r="98" spans="24:36" ht="14.25">
      <c r="X98" s="241"/>
      <c r="Y98" s="241"/>
      <c r="Z98" s="241"/>
      <c r="AA98" s="241"/>
      <c r="AB98" s="241"/>
      <c r="AC98" s="241"/>
      <c r="AD98" s="241"/>
      <c r="AE98" s="241"/>
      <c r="AF98" s="241"/>
      <c r="AG98" s="241"/>
      <c r="AH98" s="241"/>
      <c r="AI98" s="241"/>
      <c r="AJ98" s="241"/>
    </row>
    <row r="99" spans="24:36" ht="14.25">
      <c r="X99" s="241"/>
      <c r="Y99" s="241"/>
      <c r="Z99" s="241"/>
      <c r="AA99" s="241"/>
      <c r="AB99" s="241"/>
      <c r="AC99" s="241"/>
      <c r="AD99" s="241"/>
      <c r="AE99" s="241"/>
      <c r="AF99" s="241"/>
      <c r="AG99" s="241"/>
      <c r="AH99" s="241"/>
      <c r="AI99" s="241"/>
      <c r="AJ99" s="241"/>
    </row>
    <row r="100" spans="24:36" ht="14.25">
      <c r="X100" s="241"/>
      <c r="Y100" s="241"/>
      <c r="Z100" s="241"/>
      <c r="AA100" s="241"/>
      <c r="AB100" s="241"/>
      <c r="AC100" s="241"/>
      <c r="AD100" s="241"/>
      <c r="AE100" s="241"/>
      <c r="AF100" s="241"/>
      <c r="AG100" s="241"/>
      <c r="AH100" s="241"/>
      <c r="AI100" s="241"/>
      <c r="AJ100" s="241"/>
    </row>
  </sheetData>
  <sheetProtection selectLockedCells="1"/>
  <mergeCells count="23">
    <mergeCell ref="C1:J1"/>
    <mergeCell ref="C12:P12"/>
    <mergeCell ref="C13:P13"/>
    <mergeCell ref="C7:P7"/>
    <mergeCell ref="C8:P8"/>
    <mergeCell ref="C9:P9"/>
    <mergeCell ref="C10:P10"/>
    <mergeCell ref="C11:P11"/>
    <mergeCell ref="G3:P4"/>
    <mergeCell ref="C14:P14"/>
    <mergeCell ref="C15:P15"/>
    <mergeCell ref="C16:P16"/>
    <mergeCell ref="C23:P23"/>
    <mergeCell ref="C30:P30"/>
    <mergeCell ref="C28:P28"/>
    <mergeCell ref="C20:P20"/>
    <mergeCell ref="C33:P33"/>
    <mergeCell ref="C22:E22"/>
    <mergeCell ref="G22:I22"/>
    <mergeCell ref="J22:M22"/>
    <mergeCell ref="N22:P22"/>
    <mergeCell ref="C25:P25"/>
    <mergeCell ref="C24:P24"/>
  </mergeCells>
  <hyperlinks>
    <hyperlink ref="X9" location="'BEV2'!X42" display="Dati"/>
    <hyperlink ref="X22" location="'BEV2'!X62" display="Dati"/>
    <hyperlink ref="X27" location="'BEV2'!X72" display="Dati"/>
    <hyperlink ref="X32" location="'BEV2'!X82" display="Dati"/>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741057"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35cb7a6-598a-4544-b4ad-a1dee4463ac5}">
  <sheetPr codeName="Tabelle55"/>
  <dimension ref="A1:AZ71"/>
  <sheetViews>
    <sheetView workbookViewId="0" topLeftCell="A1"/>
  </sheetViews>
  <sheetFormatPr defaultColWidth="11.005" defaultRowHeight="14.25"/>
  <cols>
    <col min="1" max="1" width="4.625" style="38" customWidth="1"/>
    <col min="2" max="2" width="2.625" style="38" customWidth="1"/>
    <col min="3" max="3" width="18.125" style="38" customWidth="1"/>
    <col min="4" max="4" width="1.625" style="38" customWidth="1"/>
    <col min="5" max="5" width="6.625" style="38" customWidth="1"/>
    <col min="6" max="6" width="7" style="38" customWidth="1"/>
    <col min="7" max="7" width="4.875" style="38" customWidth="1"/>
    <col min="8" max="8" width="4.5" style="38" customWidth="1"/>
    <col min="9" max="9" width="4.625" style="38" customWidth="1"/>
    <col min="10" max="10" width="4.5" style="38" customWidth="1"/>
    <col min="11" max="13" width="4.625" style="38" customWidth="1"/>
    <col min="14" max="14" width="4.5" style="38" customWidth="1"/>
    <col min="15" max="15" width="4.625" style="38" customWidth="1"/>
    <col min="16" max="16" width="4.5" style="38" customWidth="1"/>
    <col min="17" max="19" width="4.625" style="38" customWidth="1"/>
    <col min="20" max="20" width="4" style="38" customWidth="1"/>
    <col min="21" max="22" width="2.625" style="38" customWidth="1"/>
    <col min="23" max="25" width="11" style="38"/>
    <col min="26" max="27" width="2.625" style="38" customWidth="1"/>
    <col min="28" max="28" width="45.625" style="38" customWidth="1"/>
    <col min="29" max="37" width="11" style="38"/>
    <col min="38" max="38" width="2.625" style="38" customWidth="1"/>
    <col min="39" max="16384" width="11" style="38"/>
  </cols>
  <sheetData>
    <row r="1" spans="1:41" ht="4.5" customHeight="1">
      <c r="A1" s="11"/>
      <c r="B1" s="12"/>
      <c r="C1" s="2117" t="s">
        <v>0</v>
      </c>
      <c r="D1" s="2118"/>
      <c r="E1" s="2118"/>
      <c r="F1" s="2118"/>
      <c r="G1" s="2118"/>
      <c r="H1" s="2118"/>
      <c r="I1" s="2118"/>
      <c r="J1" s="2118"/>
      <c r="K1" s="2118"/>
      <c r="L1" s="13"/>
      <c r="M1" s="13"/>
      <c r="N1" s="13"/>
      <c r="O1" s="13"/>
      <c r="P1" s="13"/>
      <c r="Q1" s="13"/>
      <c r="R1" s="13"/>
      <c r="S1" s="13"/>
      <c r="T1" s="13"/>
      <c r="U1" s="13"/>
      <c r="V1" s="11"/>
      <c r="W1" s="11"/>
      <c r="X1" s="11"/>
      <c r="Y1" s="11"/>
      <c r="Z1" s="506"/>
      <c r="AA1" s="506"/>
      <c r="AB1" s="514"/>
      <c r="AC1" s="506"/>
      <c r="AD1" s="506"/>
      <c r="AE1" s="506"/>
      <c r="AF1" s="506"/>
      <c r="AG1" s="506"/>
      <c r="AH1" s="506"/>
      <c r="AI1" s="506"/>
      <c r="AJ1" s="506"/>
      <c r="AK1" s="506"/>
      <c r="AL1" s="506"/>
      <c r="AM1" s="11"/>
      <c r="AN1" s="11"/>
      <c r="AO1" s="11"/>
    </row>
    <row r="2" spans="1:41" ht="4.5" customHeight="1">
      <c r="A2" s="11"/>
      <c r="B2" s="12"/>
      <c r="C2" s="732"/>
      <c r="D2" s="733"/>
      <c r="E2" s="733"/>
      <c r="F2" s="733"/>
      <c r="G2" s="733"/>
      <c r="H2" s="733"/>
      <c r="I2" s="733"/>
      <c r="J2" s="733"/>
      <c r="K2" s="733"/>
      <c r="L2" s="734"/>
      <c r="M2" s="734"/>
      <c r="N2" s="734"/>
      <c r="O2" s="734"/>
      <c r="P2" s="734"/>
      <c r="Q2" s="734"/>
      <c r="R2" s="734"/>
      <c r="S2" s="734"/>
      <c r="T2" s="734"/>
      <c r="U2" s="13"/>
      <c r="V2" s="11"/>
      <c r="W2" s="11"/>
      <c r="X2" s="11"/>
      <c r="Y2" s="11"/>
      <c r="Z2" s="506"/>
      <c r="AA2" s="506"/>
      <c r="AB2" s="514"/>
      <c r="AC2" s="506"/>
      <c r="AD2" s="506"/>
      <c r="AE2" s="506"/>
      <c r="AF2" s="506"/>
      <c r="AG2" s="506"/>
      <c r="AH2" s="506"/>
      <c r="AI2" s="506"/>
      <c r="AJ2" s="506"/>
      <c r="AK2" s="506"/>
      <c r="AL2" s="506"/>
      <c r="AM2" s="11"/>
      <c r="AN2" s="11"/>
      <c r="AO2" s="11"/>
    </row>
    <row r="3" spans="1:41" s="793" customFormat="1" ht="24.95" customHeight="1">
      <c r="A3" s="960"/>
      <c r="B3" s="961"/>
      <c r="C3" s="793" t="str">
        <f>AA3</f>
        <v>10</v>
      </c>
      <c r="D3" s="962"/>
      <c r="F3" s="2122" t="str">
        <f>AB3</f>
        <v>Redditi, potere d'acquisto e fiscalità</v>
      </c>
      <c r="G3" s="2122"/>
      <c r="H3" s="2122"/>
      <c r="I3" s="2122"/>
      <c r="J3" s="2122"/>
      <c r="K3" s="2122"/>
      <c r="L3" s="2122"/>
      <c r="M3" s="2122"/>
      <c r="N3" s="2122"/>
      <c r="O3" s="2122"/>
      <c r="P3" s="2122"/>
      <c r="Q3" s="2122"/>
      <c r="R3" s="2122"/>
      <c r="S3" s="2122"/>
      <c r="T3" s="2122"/>
      <c r="U3" s="963"/>
      <c r="V3" s="960"/>
      <c r="W3" s="960"/>
      <c r="X3" s="960"/>
      <c r="Y3" s="960"/>
      <c r="Z3" s="964"/>
      <c r="AA3" s="964" t="s">
        <v>594</v>
      </c>
      <c r="AB3" s="964" t="s">
        <v>317</v>
      </c>
      <c r="AC3" s="964"/>
      <c r="AD3" s="964"/>
      <c r="AE3" s="816"/>
      <c r="AF3" s="816" t="s">
        <v>121</v>
      </c>
      <c r="AG3" s="816" t="s">
        <v>460</v>
      </c>
      <c r="AH3" s="816"/>
      <c r="AI3" s="816"/>
      <c r="AJ3" s="816"/>
      <c r="AK3" s="816" t="s">
        <v>509</v>
      </c>
      <c r="AL3" s="964"/>
      <c r="AM3" s="960"/>
      <c r="AN3" s="960"/>
      <c r="AO3" s="960"/>
    </row>
    <row r="4" spans="1:41" s="793" customFormat="1" ht="24.95" customHeight="1">
      <c r="A4" s="960"/>
      <c r="B4" s="961"/>
      <c r="D4" s="962"/>
      <c r="E4" s="962"/>
      <c r="F4" s="2122"/>
      <c r="G4" s="2122"/>
      <c r="H4" s="2122"/>
      <c r="I4" s="2122"/>
      <c r="J4" s="2122"/>
      <c r="K4" s="2122"/>
      <c r="L4" s="2122"/>
      <c r="M4" s="2122"/>
      <c r="N4" s="2122"/>
      <c r="O4" s="2122"/>
      <c r="P4" s="2122"/>
      <c r="Q4" s="2122"/>
      <c r="R4" s="2122"/>
      <c r="S4" s="2122"/>
      <c r="T4" s="2122"/>
      <c r="U4" s="963"/>
      <c r="V4" s="960"/>
      <c r="W4" s="960"/>
      <c r="X4" s="960"/>
      <c r="Y4" s="960"/>
      <c r="Z4" s="964"/>
      <c r="AA4" s="964"/>
      <c r="AB4" s="964"/>
      <c r="AC4" s="964"/>
      <c r="AD4" s="964"/>
      <c r="AE4" s="964"/>
      <c r="AF4" s="964"/>
      <c r="AG4" s="964"/>
      <c r="AH4" s="964"/>
      <c r="AI4" s="964"/>
      <c r="AJ4" s="964"/>
      <c r="AK4" s="964"/>
      <c r="AL4" s="964"/>
      <c r="AM4" s="960"/>
      <c r="AN4" s="960"/>
      <c r="AO4" s="960"/>
    </row>
    <row r="5" spans="1:41" s="793" customFormat="1" ht="24.95" customHeight="1">
      <c r="A5" s="960"/>
      <c r="B5" s="961"/>
      <c r="C5" s="794"/>
      <c r="D5" s="965"/>
      <c r="E5" s="965"/>
      <c r="F5" s="965"/>
      <c r="G5" s="965"/>
      <c r="H5" s="965"/>
      <c r="I5" s="965"/>
      <c r="J5" s="965"/>
      <c r="K5" s="965"/>
      <c r="L5" s="965"/>
      <c r="M5" s="965"/>
      <c r="N5" s="965"/>
      <c r="O5" s="965"/>
      <c r="P5" s="965"/>
      <c r="Q5" s="965"/>
      <c r="R5" s="965"/>
      <c r="S5" s="966"/>
      <c r="T5" s="966"/>
      <c r="U5" s="963"/>
      <c r="V5" s="960"/>
      <c r="W5" s="960"/>
      <c r="X5" s="960"/>
      <c r="Y5" s="960"/>
      <c r="Z5" s="964"/>
      <c r="AA5" s="1189"/>
      <c r="AB5" s="1189"/>
      <c r="AC5" s="1189"/>
      <c r="AD5" s="1189"/>
      <c r="AE5" s="1189"/>
      <c r="AF5" s="1189"/>
      <c r="AG5" s="1189"/>
      <c r="AH5" s="1189"/>
      <c r="AI5" s="1189"/>
      <c r="AJ5" s="1189"/>
      <c r="AK5" s="1189"/>
      <c r="AL5" s="964"/>
      <c r="AM5" s="960"/>
      <c r="AN5" s="960"/>
      <c r="AO5" s="960"/>
    </row>
    <row r="6" spans="1:41" s="39" customFormat="1" ht="6" customHeight="1">
      <c r="A6" s="20"/>
      <c r="B6" s="21"/>
      <c r="C6" s="2119"/>
      <c r="D6" s="2119"/>
      <c r="E6" s="2119"/>
      <c r="F6" s="2119"/>
      <c r="G6" s="2119"/>
      <c r="H6" s="2119"/>
      <c r="I6" s="2119"/>
      <c r="J6" s="2119"/>
      <c r="K6" s="2119"/>
      <c r="L6" s="2119"/>
      <c r="M6" s="2119"/>
      <c r="N6" s="2119"/>
      <c r="O6" s="2119"/>
      <c r="P6" s="2119"/>
      <c r="Q6" s="2119"/>
      <c r="R6" s="2119"/>
      <c r="S6" s="2119"/>
      <c r="T6" s="2119"/>
      <c r="U6" s="21"/>
      <c r="V6" s="20"/>
      <c r="W6" s="20"/>
      <c r="X6" s="20"/>
      <c r="Y6" s="20"/>
      <c r="Z6" s="508"/>
      <c r="AA6" s="508"/>
      <c r="AB6" s="508"/>
      <c r="AC6" s="508"/>
      <c r="AD6" s="508"/>
      <c r="AE6" s="508"/>
      <c r="AF6" s="508"/>
      <c r="AG6" s="508"/>
      <c r="AH6" s="508"/>
      <c r="AI6" s="508"/>
      <c r="AJ6" s="508"/>
      <c r="AK6" s="508"/>
      <c r="AL6" s="508"/>
      <c r="AM6" s="11"/>
      <c r="AN6" s="11"/>
      <c r="AO6" s="11"/>
    </row>
    <row r="7" spans="1:45" ht="16.5" customHeight="1">
      <c r="A7" s="11"/>
      <c r="B7" s="409"/>
      <c r="C7" s="2146" t="str">
        <f>AB7</f>
        <v>Quote di economie domestiche a seconda del ceto (potenziale del potere d'acquisto, 2021)</v>
      </c>
      <c r="D7" s="2146"/>
      <c r="E7" s="2146"/>
      <c r="F7" s="2146"/>
      <c r="G7" s="2146"/>
      <c r="H7" s="2146"/>
      <c r="I7" s="2146"/>
      <c r="J7" s="2146"/>
      <c r="K7" s="2146"/>
      <c r="L7" s="2146"/>
      <c r="M7" s="2146"/>
      <c r="N7" s="2146"/>
      <c r="O7" s="2146"/>
      <c r="P7" s="2146"/>
      <c r="Q7" s="2146"/>
      <c r="R7" s="2146"/>
      <c r="S7" s="2146"/>
      <c r="T7" s="2146"/>
      <c r="V7" s="11"/>
      <c r="W7" s="267"/>
      <c r="X7" s="11"/>
      <c r="Y7" s="37"/>
      <c r="Z7" s="506"/>
      <c r="AA7" s="506"/>
      <c r="AB7" s="765" t="s">
        <v>759</v>
      </c>
      <c r="AC7" s="508"/>
      <c r="AD7" s="508"/>
      <c r="AE7" s="508"/>
      <c r="AF7" s="508"/>
      <c r="AG7" s="508"/>
      <c r="AH7" s="508"/>
      <c r="AI7" s="508"/>
      <c r="AJ7" s="508"/>
      <c r="AK7" s="508"/>
      <c r="AL7" s="508"/>
      <c r="AM7" s="11"/>
      <c r="AN7" s="11"/>
      <c r="AO7" s="11"/>
      <c r="AP7" s="39"/>
      <c r="AQ7" s="39"/>
      <c r="AR7" s="39"/>
      <c r="AS7" s="39"/>
    </row>
    <row r="8" spans="1:45" ht="9.95" customHeight="1">
      <c r="A8" s="11"/>
      <c r="B8" s="409"/>
      <c r="C8" s="771"/>
      <c r="D8" s="771"/>
      <c r="E8" s="771"/>
      <c r="F8" s="771"/>
      <c r="G8" s="771"/>
      <c r="H8" s="771"/>
      <c r="I8" s="771"/>
      <c r="J8" s="771"/>
      <c r="K8" s="771"/>
      <c r="L8" s="771"/>
      <c r="M8" s="771"/>
      <c r="N8" s="771"/>
      <c r="O8" s="771"/>
      <c r="P8" s="771"/>
      <c r="Q8" s="771"/>
      <c r="R8" s="771"/>
      <c r="S8" s="771"/>
      <c r="T8" s="771" t="str">
        <f>CONCATENATE("      ",TITEL!AA42)</f>
        <v xml:space="preserve">      </v>
      </c>
      <c r="V8" s="11"/>
      <c r="W8" s="267"/>
      <c r="X8" s="11"/>
      <c r="Y8" s="37"/>
      <c r="Z8" s="506"/>
      <c r="AA8" s="506"/>
      <c r="AB8" s="510"/>
      <c r="AC8" s="508"/>
      <c r="AD8" s="508"/>
      <c r="AE8" s="508"/>
      <c r="AF8" s="508"/>
      <c r="AG8" s="508"/>
      <c r="AH8" s="508"/>
      <c r="AI8" s="508"/>
      <c r="AJ8" s="508"/>
      <c r="AK8" s="508"/>
      <c r="AL8" s="508"/>
      <c r="AM8" s="11"/>
      <c r="AN8" s="11"/>
      <c r="AO8" s="11"/>
      <c r="AP8" s="39"/>
      <c r="AQ8" s="39"/>
      <c r="AR8" s="39"/>
      <c r="AS8" s="39"/>
    </row>
    <row r="9" spans="1:41" s="403" customFormat="1" ht="16.5" customHeight="1">
      <c r="A9" s="30"/>
      <c r="B9" s="412"/>
      <c r="C9" s="2173"/>
      <c r="D9" s="2173"/>
      <c r="E9" s="2173"/>
      <c r="F9" s="2173"/>
      <c r="G9" s="2173"/>
      <c r="H9" s="814"/>
      <c r="I9" s="2136" t="str">
        <f>AC9</f>
        <v>ceto basso*</v>
      </c>
      <c r="J9" s="2136"/>
      <c r="K9" s="2136"/>
      <c r="L9" s="2136"/>
      <c r="M9" s="2136" t="str">
        <f>AD9</f>
        <v>ceto medio**</v>
      </c>
      <c r="N9" s="2136"/>
      <c r="O9" s="2136"/>
      <c r="P9" s="2136"/>
      <c r="Q9" s="2136" t="str">
        <f>AE9</f>
        <v>ceto alto***</v>
      </c>
      <c r="R9" s="2136"/>
      <c r="S9" s="2136"/>
      <c r="T9" s="2136"/>
      <c r="V9" s="30"/>
      <c r="W9" s="269"/>
      <c r="X9" s="30"/>
      <c r="Y9" s="30"/>
      <c r="Z9" s="518"/>
      <c r="AA9" s="518"/>
      <c r="AB9" s="518"/>
      <c r="AC9" s="816" t="s">
        <v>760</v>
      </c>
      <c r="AD9" s="816" t="s">
        <v>761</v>
      </c>
      <c r="AE9" s="816" t="s">
        <v>762</v>
      </c>
      <c r="AF9" s="518"/>
      <c r="AG9" s="518"/>
      <c r="AH9" s="518"/>
      <c r="AI9" s="508"/>
      <c r="AJ9" s="508"/>
      <c r="AK9" s="508"/>
      <c r="AL9" s="508"/>
      <c r="AM9" s="11"/>
      <c r="AN9" s="11"/>
      <c r="AO9" s="11"/>
    </row>
    <row r="10" spans="1:41" s="403" customFormat="1" ht="16.5" customHeight="1">
      <c r="A10" s="30"/>
      <c r="B10" s="412"/>
      <c r="C10" s="2138" t="str">
        <f>AB10</f>
        <v>Città di Biasca</v>
      </c>
      <c r="D10" s="2138"/>
      <c r="E10" s="2138"/>
      <c r="F10" s="2138"/>
      <c r="G10" s="2138"/>
      <c r="H10" s="2305"/>
      <c r="I10" s="2303">
        <f>AC10</f>
        <v>0.45376201485471623</v>
      </c>
      <c r="J10" s="2126"/>
      <c r="K10" s="2126"/>
      <c r="L10" s="2304"/>
      <c r="M10" s="2303">
        <f>AD10</f>
        <v>0.38547974916445549</v>
      </c>
      <c r="N10" s="2126"/>
      <c r="O10" s="2126"/>
      <c r="P10" s="2304"/>
      <c r="Q10" s="2303">
        <f>AE10</f>
        <v>0.16075823598082822</v>
      </c>
      <c r="R10" s="2136"/>
      <c r="S10" s="2126"/>
      <c r="T10" s="2304"/>
      <c r="V10" s="30"/>
      <c r="W10" s="269"/>
      <c r="X10" s="30"/>
      <c r="Y10" s="30"/>
      <c r="Z10" s="518"/>
      <c r="AA10" s="518"/>
      <c r="AB10" s="817" t="s">
        <v>511</v>
      </c>
      <c r="AC10" s="819">
        <v>0.45376201485471623</v>
      </c>
      <c r="AD10" s="819">
        <v>0.38547974916445549</v>
      </c>
      <c r="AE10" s="819">
        <v>0.16075823598082822</v>
      </c>
      <c r="AF10" s="518"/>
      <c r="AG10" s="518"/>
      <c r="AH10" s="518"/>
      <c r="AI10" s="508"/>
      <c r="AJ10" s="508"/>
      <c r="AK10" s="508"/>
      <c r="AL10" s="508"/>
      <c r="AM10" s="11"/>
      <c r="AN10" s="11"/>
      <c r="AO10" s="11"/>
    </row>
    <row r="11" spans="1:41" s="403" customFormat="1" ht="16.5" customHeight="1">
      <c r="A11" s="30"/>
      <c r="B11" s="412"/>
      <c r="C11" s="2296" t="str">
        <f>AB11</f>
        <v>Regione MS Tre Valli</v>
      </c>
      <c r="D11" s="2296"/>
      <c r="E11" s="2296"/>
      <c r="F11" s="2296"/>
      <c r="G11" s="2296"/>
      <c r="H11" s="2306"/>
      <c r="I11" s="2303">
        <f>AC11</f>
        <v>0.38463176781131886</v>
      </c>
      <c r="J11" s="2126"/>
      <c r="K11" s="2126"/>
      <c r="L11" s="2304"/>
      <c r="M11" s="2303">
        <f>AD11</f>
        <v>0.40002401290935674</v>
      </c>
      <c r="N11" s="2126"/>
      <c r="O11" s="2126"/>
      <c r="P11" s="2304"/>
      <c r="Q11" s="2303">
        <f>AE11</f>
        <v>0.21534421927932446</v>
      </c>
      <c r="R11" s="2136"/>
      <c r="S11" s="2126"/>
      <c r="T11" s="2304"/>
      <c r="V11" s="30"/>
      <c r="W11" s="269"/>
      <c r="X11" s="30"/>
      <c r="Y11" s="30"/>
      <c r="Z11" s="518"/>
      <c r="AA11" s="518"/>
      <c r="AB11" s="817" t="s">
        <v>649</v>
      </c>
      <c r="AC11" s="819">
        <v>0.38463176781131886</v>
      </c>
      <c r="AD11" s="819">
        <v>0.40002401290935674</v>
      </c>
      <c r="AE11" s="819">
        <v>0.21534421927932446</v>
      </c>
      <c r="AF11" s="518"/>
      <c r="AG11" s="518"/>
      <c r="AH11" s="518"/>
      <c r="AI11" s="508"/>
      <c r="AJ11" s="508"/>
      <c r="AK11" s="508"/>
      <c r="AL11" s="508"/>
      <c r="AM11" s="11"/>
      <c r="AN11" s="11"/>
      <c r="AO11" s="11"/>
    </row>
    <row r="12" spans="1:41" s="403" customFormat="1" ht="16.5" customHeight="1">
      <c r="A12" s="271"/>
      <c r="B12" s="412"/>
      <c r="C12" s="2296" t="str">
        <f>AB12</f>
        <v>Regione FPRE Regione alpina</v>
      </c>
      <c r="D12" s="2296"/>
      <c r="E12" s="2296"/>
      <c r="F12" s="2296"/>
      <c r="G12" s="2296"/>
      <c r="H12" s="2306"/>
      <c r="I12" s="2303">
        <f>AC12</f>
        <v>0.39278798763099565</v>
      </c>
      <c r="J12" s="2126"/>
      <c r="K12" s="2126"/>
      <c r="L12" s="2304"/>
      <c r="M12" s="2303">
        <f>AD12</f>
        <v>0.37444550970204155</v>
      </c>
      <c r="N12" s="2126"/>
      <c r="O12" s="2126"/>
      <c r="P12" s="2304"/>
      <c r="Q12" s="2303">
        <f>AE12</f>
        <v>0.23276650266696275</v>
      </c>
      <c r="R12" s="2126"/>
      <c r="S12" s="2126"/>
      <c r="T12" s="2304"/>
      <c r="V12" s="271"/>
      <c r="W12" s="269"/>
      <c r="X12" s="271"/>
      <c r="Y12" s="271"/>
      <c r="Z12" s="518"/>
      <c r="AA12" s="518"/>
      <c r="AB12" s="817" t="s">
        <v>513</v>
      </c>
      <c r="AC12" s="819">
        <v>0.39278798763099565</v>
      </c>
      <c r="AD12" s="819">
        <v>0.37444550970204155</v>
      </c>
      <c r="AE12" s="819">
        <v>0.23276650266696275</v>
      </c>
      <c r="AF12" s="518"/>
      <c r="AG12" s="518"/>
      <c r="AH12" s="518"/>
      <c r="AI12" s="508"/>
      <c r="AJ12" s="508"/>
      <c r="AK12" s="508"/>
      <c r="AL12" s="508"/>
      <c r="AM12" s="11"/>
      <c r="AN12" s="11"/>
      <c r="AO12" s="11"/>
    </row>
    <row r="13" spans="1:41" s="403" customFormat="1" ht="16.5" customHeight="1">
      <c r="A13" s="271"/>
      <c r="B13" s="412"/>
      <c r="C13" s="2138" t="str">
        <f>AB13</f>
        <v>Svizzera</v>
      </c>
      <c r="D13" s="2296"/>
      <c r="E13" s="2296"/>
      <c r="F13" s="2296"/>
      <c r="G13" s="2296"/>
      <c r="H13" s="2306"/>
      <c r="I13" s="2303">
        <f>AC13</f>
        <v>0.33717057192545208</v>
      </c>
      <c r="J13" s="2126"/>
      <c r="K13" s="2126"/>
      <c r="L13" s="2304"/>
      <c r="M13" s="2303">
        <f>AD13</f>
        <v>0.31202969177807788</v>
      </c>
      <c r="N13" s="2126"/>
      <c r="O13" s="2126"/>
      <c r="P13" s="2304"/>
      <c r="Q13" s="2303">
        <f>AE13</f>
        <v>0.35079973629647487</v>
      </c>
      <c r="R13" s="2136"/>
      <c r="S13" s="2126"/>
      <c r="T13" s="2304"/>
      <c r="V13" s="271"/>
      <c r="W13" s="269"/>
      <c r="X13" s="271"/>
      <c r="Y13" s="271"/>
      <c r="Z13" s="518"/>
      <c r="AA13" s="518"/>
      <c r="AB13" s="817" t="s">
        <v>139</v>
      </c>
      <c r="AC13" s="819">
        <v>0.33717057192545208</v>
      </c>
      <c r="AD13" s="819">
        <v>0.31202969177807788</v>
      </c>
      <c r="AE13" s="819">
        <v>0.35079973629647487</v>
      </c>
      <c r="AF13" s="518"/>
      <c r="AG13" s="518"/>
      <c r="AH13" s="518"/>
      <c r="AI13" s="508"/>
      <c r="AJ13" s="508"/>
      <c r="AK13" s="508"/>
      <c r="AL13" s="508"/>
      <c r="AM13" s="11"/>
      <c r="AN13" s="11"/>
      <c r="AO13" s="11"/>
    </row>
    <row r="14" spans="1:41" s="403" customFormat="1" ht="4.5" customHeight="1">
      <c r="A14" s="271"/>
      <c r="B14" s="412"/>
      <c r="C14" s="402"/>
      <c r="I14" s="1037"/>
      <c r="J14" s="1037"/>
      <c r="K14" s="1037"/>
      <c r="L14" s="1037"/>
      <c r="M14" s="1037"/>
      <c r="N14" s="1037"/>
      <c r="O14" s="1037"/>
      <c r="P14" s="1037"/>
      <c r="Q14" s="1037"/>
      <c r="R14" s="1072"/>
      <c r="S14" s="1037"/>
      <c r="T14" s="1037"/>
      <c r="V14" s="271"/>
      <c r="W14" s="1213"/>
      <c r="X14" s="271"/>
      <c r="Y14" s="271"/>
      <c r="Z14" s="518"/>
      <c r="AA14" s="518"/>
      <c r="AB14" s="518"/>
      <c r="AC14" s="1055"/>
      <c r="AD14" s="1055"/>
      <c r="AE14" s="1055"/>
      <c r="AF14" s="518"/>
      <c r="AG14" s="518"/>
      <c r="AH14" s="518"/>
      <c r="AI14" s="508"/>
      <c r="AJ14" s="508"/>
      <c r="AK14" s="508"/>
      <c r="AL14" s="508"/>
      <c r="AM14" s="11"/>
      <c r="AN14" s="11"/>
      <c r="AO14" s="11"/>
    </row>
    <row r="15" spans="1:41" s="757" customFormat="1" ht="9.95" customHeight="1">
      <c r="A15" s="759"/>
      <c r="B15" s="946"/>
      <c r="C15" s="2141" t="str">
        <f>AB15</f>
        <v>* Segmenti di domanda di spazi abitativi 1-3; **  4-6; ***  7-9</v>
      </c>
      <c r="D15" s="2163"/>
      <c r="E15" s="2163"/>
      <c r="F15" s="2163"/>
      <c r="G15" s="2163"/>
      <c r="H15" s="2163"/>
      <c r="I15" s="2163"/>
      <c r="J15" s="2163"/>
      <c r="K15" s="2163"/>
      <c r="L15" s="2163"/>
      <c r="M15" s="2163"/>
      <c r="N15" s="2163"/>
      <c r="O15" s="2163"/>
      <c r="P15" s="2163"/>
      <c r="Q15" s="2163"/>
      <c r="R15" s="2163"/>
      <c r="S15" s="2163"/>
      <c r="T15" s="2163"/>
      <c r="V15" s="759"/>
      <c r="W15" s="1214"/>
      <c r="X15" s="759"/>
      <c r="Y15" s="759"/>
      <c r="Z15" s="760"/>
      <c r="AA15" s="760"/>
      <c r="AB15" s="760" t="s">
        <v>763</v>
      </c>
      <c r="AC15" s="760"/>
      <c r="AD15" s="760"/>
      <c r="AE15" s="760"/>
      <c r="AF15" s="760"/>
      <c r="AG15" s="760"/>
      <c r="AH15" s="760"/>
      <c r="AI15" s="508"/>
      <c r="AJ15" s="508"/>
      <c r="AK15" s="508"/>
      <c r="AL15" s="508"/>
      <c r="AM15" s="11"/>
      <c r="AN15" s="11"/>
      <c r="AO15" s="11"/>
    </row>
    <row r="16" spans="1:41" s="757" customFormat="1" ht="9.95" customHeight="1">
      <c r="A16" s="754"/>
      <c r="B16" s="946"/>
      <c r="C16" s="2141" t="str">
        <f>AB16</f>
        <v>Fonte: Fahrländer Partner &amp; sotomo</v>
      </c>
      <c r="D16" s="2163"/>
      <c r="E16" s="2163"/>
      <c r="F16" s="2163"/>
      <c r="G16" s="2163"/>
      <c r="H16" s="2163"/>
      <c r="I16" s="2163"/>
      <c r="J16" s="2163"/>
      <c r="K16" s="2163"/>
      <c r="L16" s="2163"/>
      <c r="M16" s="2163"/>
      <c r="N16" s="2163"/>
      <c r="O16" s="2163"/>
      <c r="P16" s="2163"/>
      <c r="Q16" s="2163"/>
      <c r="R16" s="2163"/>
      <c r="S16" s="2163"/>
      <c r="T16" s="2163"/>
      <c r="V16" s="754"/>
      <c r="W16" s="1214"/>
      <c r="X16" s="754"/>
      <c r="Y16" s="754"/>
      <c r="Z16" s="760"/>
      <c r="AA16" s="760"/>
      <c r="AB16" s="760" t="s">
        <v>141</v>
      </c>
      <c r="AC16" s="760"/>
      <c r="AD16" s="760"/>
      <c r="AE16" s="760"/>
      <c r="AF16" s="760"/>
      <c r="AG16" s="760"/>
      <c r="AH16" s="760"/>
      <c r="AI16" s="508"/>
      <c r="AJ16" s="508"/>
      <c r="AK16" s="508"/>
      <c r="AL16" s="508"/>
      <c r="AM16" s="11"/>
      <c r="AN16" s="11"/>
      <c r="AO16" s="11"/>
    </row>
    <row r="17" spans="1:45" ht="29.1" customHeight="1">
      <c r="A17" s="56"/>
      <c r="B17" s="409"/>
      <c r="C17" s="402"/>
      <c r="D17" s="403"/>
      <c r="E17" s="403"/>
      <c r="F17" s="403"/>
      <c r="G17" s="403"/>
      <c r="H17" s="403"/>
      <c r="I17" s="403"/>
      <c r="J17" s="403"/>
      <c r="K17" s="403"/>
      <c r="L17" s="403"/>
      <c r="M17" s="403"/>
      <c r="N17" s="403"/>
      <c r="O17" s="403"/>
      <c r="P17" s="403"/>
      <c r="Q17" s="403"/>
      <c r="R17" s="403"/>
      <c r="S17" s="403"/>
      <c r="T17" s="403"/>
      <c r="V17" s="56"/>
      <c r="W17" s="1215"/>
      <c r="X17" s="56"/>
      <c r="Y17" s="56"/>
      <c r="Z17" s="506"/>
      <c r="AA17" s="506"/>
      <c r="AB17" s="508"/>
      <c r="AC17" s="508"/>
      <c r="AD17" s="508"/>
      <c r="AE17" s="508"/>
      <c r="AF17" s="508"/>
      <c r="AG17" s="508"/>
      <c r="AH17" s="508"/>
      <c r="AI17" s="508"/>
      <c r="AJ17" s="508"/>
      <c r="AK17" s="508"/>
      <c r="AL17" s="508"/>
      <c r="AM17" s="11"/>
      <c r="AN17" s="11"/>
      <c r="AO17" s="11"/>
      <c r="AP17" s="39"/>
      <c r="AQ17" s="39"/>
      <c r="AR17" s="39"/>
      <c r="AS17" s="39"/>
    </row>
    <row r="18" spans="1:52" ht="16.5" customHeight="1">
      <c r="A18" s="56"/>
      <c r="B18" s="22"/>
      <c r="C18" s="2146" t="str">
        <f>AB18</f>
        <v>Cifre chiave imposte/reddito: Città di Biasca</v>
      </c>
      <c r="D18" s="2146"/>
      <c r="E18" s="2146"/>
      <c r="F18" s="2146"/>
      <c r="G18" s="2146"/>
      <c r="H18" s="2146"/>
      <c r="I18" s="2146"/>
      <c r="J18" s="2146"/>
      <c r="K18" s="2146"/>
      <c r="L18" s="2146"/>
      <c r="M18" s="2146"/>
      <c r="N18" s="2146"/>
      <c r="O18" s="2146"/>
      <c r="P18" s="2146"/>
      <c r="Q18" s="2146"/>
      <c r="R18" s="2146"/>
      <c r="S18" s="2146"/>
      <c r="T18" s="2146"/>
      <c r="V18" s="56"/>
      <c r="W18" s="11"/>
      <c r="X18" s="56"/>
      <c r="Y18" s="56"/>
      <c r="Z18" s="506"/>
      <c r="AA18" s="506"/>
      <c r="AB18" s="765" t="s">
        <v>764</v>
      </c>
      <c r="AC18" s="508"/>
      <c r="AD18" s="508"/>
      <c r="AE18" s="508"/>
      <c r="AF18" s="508"/>
      <c r="AG18" s="508"/>
      <c r="AH18" s="508"/>
      <c r="AI18" s="508"/>
      <c r="AJ18" s="508"/>
      <c r="AK18" s="508"/>
      <c r="AL18" s="508"/>
      <c r="AM18" s="11"/>
      <c r="AN18" s="11"/>
      <c r="AO18" s="11"/>
      <c r="AP18" s="39"/>
      <c r="AQ18" s="39"/>
      <c r="AR18" s="39"/>
      <c r="AS18" s="39"/>
      <c r="AT18" s="39"/>
      <c r="AU18" s="39"/>
      <c r="AV18" s="39"/>
      <c r="AW18" s="39"/>
      <c r="AX18" s="39"/>
      <c r="AY18" s="39"/>
      <c r="AZ18" s="39"/>
    </row>
    <row r="19" spans="1:52" ht="9.95" customHeight="1">
      <c r="A19" s="56"/>
      <c r="B19" s="22"/>
      <c r="C19" s="712"/>
      <c r="D19" s="712"/>
      <c r="E19" s="712"/>
      <c r="F19" s="712"/>
      <c r="G19" s="712"/>
      <c r="H19" s="712"/>
      <c r="I19" s="712"/>
      <c r="J19" s="712"/>
      <c r="K19" s="712"/>
      <c r="L19" s="712"/>
      <c r="M19" s="712"/>
      <c r="N19" s="712"/>
      <c r="O19" s="712"/>
      <c r="P19" s="712"/>
      <c r="Q19" s="712"/>
      <c r="R19" s="712"/>
      <c r="S19" s="712"/>
      <c r="T19" s="712" t="str">
        <f>CONCATENATE("      ",TITEL!AA42)</f>
        <v xml:space="preserve">      </v>
      </c>
      <c r="V19" s="56"/>
      <c r="W19" s="11"/>
      <c r="X19" s="56"/>
      <c r="Y19" s="56"/>
      <c r="Z19" s="506"/>
      <c r="AA19" s="506"/>
      <c r="AB19" s="510"/>
      <c r="AC19" s="508"/>
      <c r="AD19" s="508"/>
      <c r="AE19" s="508"/>
      <c r="AF19" s="508"/>
      <c r="AG19" s="508"/>
      <c r="AH19" s="508"/>
      <c r="AI19" s="508"/>
      <c r="AJ19" s="508"/>
      <c r="AK19" s="508"/>
      <c r="AL19" s="508"/>
      <c r="AM19" s="11"/>
      <c r="AN19" s="11"/>
      <c r="AO19" s="11"/>
      <c r="AP19" s="39"/>
      <c r="AQ19" s="39"/>
      <c r="AR19" s="39"/>
      <c r="AS19" s="39"/>
      <c r="AT19" s="39"/>
      <c r="AU19" s="39"/>
      <c r="AV19" s="39"/>
      <c r="AW19" s="39"/>
      <c r="AX19" s="39"/>
      <c r="AY19" s="39"/>
      <c r="AZ19" s="39"/>
    </row>
    <row r="20" spans="1:50" ht="16.5" customHeight="1">
      <c r="A20" s="56"/>
      <c r="B20" s="22"/>
      <c r="C20" s="750"/>
      <c r="D20" s="750"/>
      <c r="E20" s="750"/>
      <c r="F20" s="750"/>
      <c r="G20" s="2136">
        <f>AC20</f>
        <v>2014</v>
      </c>
      <c r="H20" s="2136"/>
      <c r="I20" s="2136">
        <f>AD20</f>
        <v>2015</v>
      </c>
      <c r="J20" s="2136"/>
      <c r="K20" s="2136">
        <f>AE20</f>
        <v>2016</v>
      </c>
      <c r="L20" s="2136"/>
      <c r="M20" s="2136">
        <f>AF20</f>
        <v>2017</v>
      </c>
      <c r="N20" s="2136"/>
      <c r="O20" s="2136">
        <f>AG20</f>
        <v>2018</v>
      </c>
      <c r="P20" s="2136"/>
      <c r="Q20" s="2136">
        <f>AH20</f>
        <v>2019</v>
      </c>
      <c r="R20" s="2136"/>
      <c r="S20" s="2136">
        <f>AI20</f>
        <v>2020</v>
      </c>
      <c r="T20" s="2136"/>
      <c r="V20" s="56"/>
      <c r="W20" s="11"/>
      <c r="X20" s="56"/>
      <c r="Y20" s="56"/>
      <c r="Z20" s="506"/>
      <c r="AA20" s="506"/>
      <c r="AB20" s="508"/>
      <c r="AC20" s="508">
        <v>2014</v>
      </c>
      <c r="AD20" s="508">
        <v>2015</v>
      </c>
      <c r="AE20" s="508">
        <v>2016</v>
      </c>
      <c r="AF20" s="508">
        <v>2017</v>
      </c>
      <c r="AG20" s="508">
        <v>2018</v>
      </c>
      <c r="AH20" s="508">
        <v>2019</v>
      </c>
      <c r="AI20" s="508">
        <v>2020</v>
      </c>
      <c r="AJ20" s="508"/>
      <c r="AK20" s="508"/>
      <c r="AL20" s="508"/>
      <c r="AM20" s="11"/>
      <c r="AN20" s="39"/>
      <c r="AP20" s="39"/>
      <c r="AR20" s="39"/>
      <c r="AS20" s="39"/>
      <c r="AT20" s="39"/>
      <c r="AU20" s="39"/>
      <c r="AV20" s="39"/>
      <c r="AW20" s="39"/>
      <c r="AX20" s="39"/>
    </row>
    <row r="21" spans="1:49" ht="16.5" customHeight="1">
      <c r="A21" s="56"/>
      <c r="B21" s="22"/>
      <c r="C21" s="2152" t="str">
        <f>AB21</f>
        <v>Imp. sul reddito delle pers. giuridiche*</v>
      </c>
      <c r="D21" s="2152"/>
      <c r="E21" s="2152"/>
      <c r="F21" s="2152"/>
      <c r="G21" s="2132">
        <f>AC21</f>
        <v>885.55899999999997</v>
      </c>
      <c r="H21" s="2132"/>
      <c r="I21" s="2132">
        <f t="shared" si="0" ref="I21:I23">AD21</f>
        <v>751.21000000000004</v>
      </c>
      <c r="J21" s="2132"/>
      <c r="K21" s="2132">
        <f t="shared" si="1" ref="K21:K23">AE21</f>
        <v>1071.058</v>
      </c>
      <c r="L21" s="2132"/>
      <c r="M21" s="2132">
        <f t="shared" si="2" ref="M21:M23">AF21</f>
        <v>1009.323</v>
      </c>
      <c r="N21" s="2132"/>
      <c r="O21" s="2132">
        <f t="shared" si="3" ref="O21:O23">AG21</f>
        <v>899.76300000000003</v>
      </c>
      <c r="P21" s="2132"/>
      <c r="Q21" s="2132">
        <f t="shared" si="4" ref="Q21:Q23">AH21</f>
        <v>550.64200000000005</v>
      </c>
      <c r="R21" s="2132"/>
      <c r="S21" s="2132">
        <f t="shared" si="5" ref="S21:S23">AI21</f>
        <v>584.625</v>
      </c>
      <c r="T21" s="2132"/>
      <c r="V21" s="56"/>
      <c r="W21" s="11"/>
      <c r="X21" s="56"/>
      <c r="Y21" s="56"/>
      <c r="Z21" s="506"/>
      <c r="AA21" s="506"/>
      <c r="AB21" s="511" t="s">
        <v>199</v>
      </c>
      <c r="AC21" s="529">
        <v>885.55899999999997</v>
      </c>
      <c r="AD21" s="529">
        <v>751.21000000000004</v>
      </c>
      <c r="AE21" s="529">
        <v>1071.058</v>
      </c>
      <c r="AF21" s="529">
        <v>1009.323</v>
      </c>
      <c r="AG21" s="529">
        <v>899.76300000000003</v>
      </c>
      <c r="AH21" s="529">
        <v>550.64200000000005</v>
      </c>
      <c r="AI21" s="529">
        <v>584.625</v>
      </c>
      <c r="AJ21" s="508"/>
      <c r="AK21" s="508"/>
      <c r="AL21" s="508"/>
      <c r="AM21" s="11"/>
      <c r="AO21" s="39"/>
      <c r="AQ21" s="39"/>
      <c r="AR21" s="39"/>
      <c r="AS21" s="39"/>
      <c r="AT21" s="39"/>
      <c r="AU21" s="39"/>
      <c r="AV21" s="39"/>
      <c r="AW21" s="39"/>
    </row>
    <row r="22" spans="1:49" ht="16.5" customHeight="1">
      <c r="A22" s="56"/>
      <c r="B22" s="22"/>
      <c r="C22" s="2296" t="str">
        <f>AB22</f>
        <v xml:space="preserve">        Quota pro capite</v>
      </c>
      <c r="D22" s="2296"/>
      <c r="E22" s="2296"/>
      <c r="F22" s="2296"/>
      <c r="G22" s="2132">
        <f>AC22</f>
        <v>143.17849636216653</v>
      </c>
      <c r="H22" s="2132"/>
      <c r="I22" s="2132">
        <f t="shared" si="0"/>
        <v>121.79150453955901</v>
      </c>
      <c r="J22" s="2132"/>
      <c r="K22" s="2132">
        <f t="shared" si="1"/>
        <v>173.42260362694302</v>
      </c>
      <c r="L22" s="2132"/>
      <c r="M22" s="2132">
        <f t="shared" si="2"/>
        <v>164.76052889324191</v>
      </c>
      <c r="N22" s="2132"/>
      <c r="O22" s="2132">
        <f t="shared" si="3"/>
        <v>147.14031071136549</v>
      </c>
      <c r="P22" s="2132"/>
      <c r="Q22" s="2132">
        <f t="shared" si="4"/>
        <v>90.387721602101109</v>
      </c>
      <c r="R22" s="2132"/>
      <c r="S22" s="2132">
        <f t="shared" si="5"/>
        <v>95.934525763045613</v>
      </c>
      <c r="T22" s="2132"/>
      <c r="V22" s="56"/>
      <c r="W22" s="178"/>
      <c r="X22" s="56"/>
      <c r="Y22" s="56"/>
      <c r="Z22" s="506"/>
      <c r="AA22" s="506"/>
      <c r="AB22" s="511" t="s">
        <v>201</v>
      </c>
      <c r="AC22" s="545">
        <v>143.17849636216653</v>
      </c>
      <c r="AD22" s="545">
        <v>121.79150453955901</v>
      </c>
      <c r="AE22" s="545">
        <v>173.42260362694302</v>
      </c>
      <c r="AF22" s="545">
        <v>164.76052889324191</v>
      </c>
      <c r="AG22" s="545">
        <v>147.14031071136549</v>
      </c>
      <c r="AH22" s="545">
        <v>90.387721602101109</v>
      </c>
      <c r="AI22" s="545">
        <v>95.934525763045613</v>
      </c>
      <c r="AJ22" s="508"/>
      <c r="AK22" s="508"/>
      <c r="AL22" s="508"/>
      <c r="AM22" s="11"/>
      <c r="AO22" s="39"/>
      <c r="AQ22" s="39"/>
      <c r="AR22" s="39"/>
      <c r="AS22" s="39"/>
      <c r="AT22" s="39"/>
      <c r="AU22" s="39"/>
      <c r="AV22" s="39"/>
      <c r="AW22" s="39"/>
    </row>
    <row r="23" spans="1:50" ht="16.5" customHeight="1">
      <c r="A23" s="56"/>
      <c r="B23" s="22"/>
      <c r="C23" s="2138" t="str">
        <f>AB23</f>
        <v>Ø Reddito netto</v>
      </c>
      <c r="D23" s="2138"/>
      <c r="E23" s="2138"/>
      <c r="F23" s="2138"/>
      <c r="G23" s="2132">
        <f>AC23</f>
        <v>64346.736045411541</v>
      </c>
      <c r="H23" s="2132"/>
      <c r="I23" s="2132">
        <f t="shared" si="0"/>
        <v>64389.386006663495</v>
      </c>
      <c r="J23" s="2132"/>
      <c r="K23" s="2132">
        <f t="shared" si="1"/>
        <v>65728.509822712032</v>
      </c>
      <c r="L23" s="2132"/>
      <c r="M23" s="2132">
        <f t="shared" si="2"/>
        <v>64576.353700943866</v>
      </c>
      <c r="N23" s="2132"/>
      <c r="O23" s="2132">
        <f t="shared" si="3"/>
        <v>65489.153046062405</v>
      </c>
      <c r="P23" s="2132"/>
      <c r="Q23" s="2132">
        <f t="shared" si="4"/>
        <v>65310.801728276521</v>
      </c>
      <c r="R23" s="2132"/>
      <c r="S23" s="2132" t="str">
        <f t="shared" si="5"/>
        <v xml:space="preserve"> - </v>
      </c>
      <c r="T23" s="2132"/>
      <c r="V23" s="56"/>
      <c r="W23" s="178"/>
      <c r="X23" s="56"/>
      <c r="Y23" s="56"/>
      <c r="Z23" s="506"/>
      <c r="AA23" s="506"/>
      <c r="AB23" s="511" t="s">
        <v>131</v>
      </c>
      <c r="AC23" s="529">
        <v>64346.736045411541</v>
      </c>
      <c r="AD23" s="529">
        <v>64389.386006663495</v>
      </c>
      <c r="AE23" s="529">
        <v>65728.509822712032</v>
      </c>
      <c r="AF23" s="529">
        <v>64576.353700943866</v>
      </c>
      <c r="AG23" s="529">
        <v>65489.153046062405</v>
      </c>
      <c r="AH23" s="529">
        <v>65310.801728276521</v>
      </c>
      <c r="AI23" s="529" t="s">
        <v>418</v>
      </c>
      <c r="AJ23" s="508"/>
      <c r="AK23" s="508"/>
      <c r="AL23" s="508"/>
      <c r="AM23" s="11"/>
      <c r="AN23" s="39"/>
      <c r="AP23" s="39"/>
      <c r="AR23" s="39"/>
      <c r="AS23" s="39"/>
      <c r="AT23" s="39"/>
      <c r="AU23" s="39"/>
      <c r="AV23" s="39"/>
      <c r="AW23" s="39"/>
      <c r="AX23" s="39"/>
    </row>
    <row r="24" spans="1:52" ht="4.5" customHeight="1">
      <c r="A24" s="56"/>
      <c r="B24" s="22"/>
      <c r="C24" s="402"/>
      <c r="D24" s="402"/>
      <c r="E24" s="402"/>
      <c r="F24" s="402"/>
      <c r="G24" s="752"/>
      <c r="H24" s="752"/>
      <c r="I24" s="752"/>
      <c r="J24" s="752"/>
      <c r="K24" s="752"/>
      <c r="L24" s="752"/>
      <c r="M24" s="752"/>
      <c r="N24" s="752"/>
      <c r="O24" s="752"/>
      <c r="P24" s="752"/>
      <c r="Q24" s="752"/>
      <c r="R24" s="752"/>
      <c r="S24" s="752"/>
      <c r="T24" s="752"/>
      <c r="V24" s="56"/>
      <c r="W24" s="178"/>
      <c r="X24" s="56"/>
      <c r="Y24" s="56"/>
      <c r="Z24" s="506"/>
      <c r="AA24" s="506"/>
      <c r="AB24" s="508"/>
      <c r="AC24" s="753"/>
      <c r="AD24" s="753"/>
      <c r="AE24" s="753"/>
      <c r="AF24" s="753"/>
      <c r="AG24" s="753"/>
      <c r="AH24" s="753"/>
      <c r="AI24" s="753"/>
      <c r="AJ24" s="753"/>
      <c r="AK24" s="508"/>
      <c r="AL24" s="508"/>
      <c r="AM24" s="11"/>
      <c r="AN24" s="11"/>
      <c r="AO24" s="11"/>
      <c r="AP24" s="39"/>
      <c r="AR24" s="39"/>
      <c r="AT24" s="39"/>
      <c r="AU24" s="39"/>
      <c r="AV24" s="39"/>
      <c r="AW24" s="39"/>
      <c r="AX24" s="39"/>
      <c r="AY24" s="39"/>
      <c r="AZ24" s="39"/>
    </row>
    <row r="25" spans="1:41" s="757" customFormat="1" ht="9.95" customHeight="1" thickBot="1">
      <c r="A25" s="759"/>
      <c r="B25" s="755"/>
      <c r="C25" s="2307" t="str">
        <f>AB25</f>
        <v>* Imposta federale diretta in migliaia di franchi.</v>
      </c>
      <c r="D25" s="2307"/>
      <c r="E25" s="2307"/>
      <c r="F25" s="2307"/>
      <c r="G25" s="2307"/>
      <c r="H25" s="2307"/>
      <c r="I25" s="2307"/>
      <c r="J25" s="2307"/>
      <c r="K25" s="2307"/>
      <c r="L25" s="2307"/>
      <c r="M25" s="2307"/>
      <c r="N25" s="2307"/>
      <c r="O25" s="2307"/>
      <c r="P25" s="2307"/>
      <c r="Q25" s="2307"/>
      <c r="R25" s="2307"/>
      <c r="S25" s="2307"/>
      <c r="T25" s="2307"/>
      <c r="V25" s="759"/>
      <c r="W25" s="952"/>
      <c r="X25" s="759"/>
      <c r="Y25" s="759"/>
      <c r="Z25" s="760"/>
      <c r="AA25" s="760"/>
      <c r="AB25" s="760" t="s">
        <v>200</v>
      </c>
      <c r="AC25" s="760"/>
      <c r="AD25" s="760"/>
      <c r="AE25" s="760"/>
      <c r="AF25" s="760"/>
      <c r="AG25" s="760"/>
      <c r="AH25" s="760"/>
      <c r="AI25" s="760"/>
      <c r="AJ25" s="760"/>
      <c r="AK25" s="508"/>
      <c r="AL25" s="508"/>
      <c r="AM25" s="754"/>
      <c r="AN25" s="754"/>
      <c r="AO25" s="11"/>
    </row>
    <row r="26" spans="1:41" s="757" customFormat="1" ht="9.95" customHeight="1" thickTop="1">
      <c r="A26" s="759"/>
      <c r="B26" s="755"/>
      <c r="C26" s="756" t="str">
        <f>AB26</f>
        <v>Fonte: AFC, modelli Fahrländer Partner.</v>
      </c>
      <c r="D26" s="756"/>
      <c r="E26" s="756"/>
      <c r="F26" s="756"/>
      <c r="G26" s="756"/>
      <c r="H26" s="756"/>
      <c r="I26" s="756"/>
      <c r="J26" s="756"/>
      <c r="K26" s="756"/>
      <c r="L26" s="756"/>
      <c r="M26" s="756"/>
      <c r="N26" s="756"/>
      <c r="O26" s="756"/>
      <c r="P26" s="756"/>
      <c r="Q26" s="756"/>
      <c r="R26" s="756"/>
      <c r="S26" s="756"/>
      <c r="T26" s="756"/>
      <c r="V26" s="759"/>
      <c r="W26" s="952"/>
      <c r="X26" s="759"/>
      <c r="Y26" s="759"/>
      <c r="Z26" s="760"/>
      <c r="AA26" s="760"/>
      <c r="AB26" s="760" t="s">
        <v>132</v>
      </c>
      <c r="AC26" s="760"/>
      <c r="AD26" s="760"/>
      <c r="AE26" s="760"/>
      <c r="AF26" s="760"/>
      <c r="AG26" s="760"/>
      <c r="AH26" s="760"/>
      <c r="AI26" s="760"/>
      <c r="AJ26" s="760"/>
      <c r="AK26" s="508"/>
      <c r="AL26" s="508"/>
      <c r="AM26" s="754"/>
      <c r="AN26" s="754"/>
      <c r="AO26" s="754"/>
    </row>
    <row r="27" spans="1:52" ht="30" customHeight="1">
      <c r="A27" s="11"/>
      <c r="B27" s="22"/>
      <c r="C27" s="402"/>
      <c r="D27" s="402"/>
      <c r="E27" s="402"/>
      <c r="F27" s="402"/>
      <c r="G27" s="402"/>
      <c r="H27" s="402"/>
      <c r="I27" s="402"/>
      <c r="J27" s="402"/>
      <c r="K27" s="402"/>
      <c r="L27" s="402"/>
      <c r="M27" s="402"/>
      <c r="N27" s="402"/>
      <c r="O27" s="402"/>
      <c r="P27" s="402"/>
      <c r="Q27" s="402"/>
      <c r="R27" s="402"/>
      <c r="S27" s="402"/>
      <c r="T27" s="402"/>
      <c r="V27" s="11"/>
      <c r="W27" s="178"/>
      <c r="X27" s="11"/>
      <c r="Y27" s="11"/>
      <c r="Z27" s="506"/>
      <c r="AA27" s="506"/>
      <c r="AB27" s="508"/>
      <c r="AC27" s="508"/>
      <c r="AD27" s="508"/>
      <c r="AE27" s="508"/>
      <c r="AF27" s="508"/>
      <c r="AG27" s="508"/>
      <c r="AH27" s="508"/>
      <c r="AI27" s="508"/>
      <c r="AJ27" s="508"/>
      <c r="AK27" s="508"/>
      <c r="AL27" s="508"/>
      <c r="AM27" s="11"/>
      <c r="AN27" s="11"/>
      <c r="AO27" s="11"/>
      <c r="AP27" s="39"/>
      <c r="AQ27" s="39"/>
      <c r="AR27" s="39"/>
      <c r="AS27" s="39"/>
      <c r="AT27" s="39"/>
      <c r="AU27" s="39"/>
      <c r="AV27" s="39"/>
      <c r="AW27" s="39"/>
      <c r="AX27" s="39"/>
      <c r="AY27" s="39"/>
      <c r="AZ27" s="39"/>
    </row>
    <row r="28" spans="1:52" ht="16.5" customHeight="1">
      <c r="A28" s="11"/>
      <c r="B28" s="22"/>
      <c r="C28" s="2146" t="str">
        <f>AB49</f>
        <v>Confronto quota pro capite dell'imposta sul reddito delle persone giuridiche</v>
      </c>
      <c r="D28" s="2146"/>
      <c r="E28" s="2146"/>
      <c r="F28" s="2146"/>
      <c r="G28" s="2146"/>
      <c r="H28" s="2146"/>
      <c r="I28" s="2146"/>
      <c r="J28" s="2146"/>
      <c r="K28" s="2146"/>
      <c r="L28" s="2146"/>
      <c r="M28" s="2146"/>
      <c r="N28" s="2146"/>
      <c r="O28" s="2146"/>
      <c r="P28" s="2146"/>
      <c r="Q28" s="2146"/>
      <c r="R28" s="2146"/>
      <c r="S28" s="2146"/>
      <c r="T28" s="2146"/>
      <c r="V28" s="11"/>
      <c r="W28" s="178"/>
      <c r="X28" s="11"/>
      <c r="Y28" s="11"/>
      <c r="Z28" s="506"/>
      <c r="AA28" s="506"/>
      <c r="AB28" s="765" t="s">
        <v>202</v>
      </c>
      <c r="AC28" s="508"/>
      <c r="AD28" s="508"/>
      <c r="AE28" s="508"/>
      <c r="AF28" s="508"/>
      <c r="AG28" s="508"/>
      <c r="AH28" s="508"/>
      <c r="AI28" s="508"/>
      <c r="AJ28" s="508"/>
      <c r="AK28" s="508"/>
      <c r="AL28" s="508"/>
      <c r="AM28" s="11"/>
      <c r="AN28" s="11"/>
      <c r="AO28" s="11"/>
      <c r="AP28" s="39"/>
      <c r="AQ28" s="39"/>
      <c r="AR28" s="39"/>
      <c r="AS28" s="39"/>
      <c r="AT28" s="39"/>
      <c r="AU28" s="39"/>
      <c r="AV28" s="39"/>
      <c r="AW28" s="39"/>
      <c r="AX28" s="39"/>
      <c r="AY28" s="39"/>
      <c r="AZ28" s="39"/>
    </row>
    <row r="29" spans="1:52" ht="8.1" customHeight="1">
      <c r="A29" s="11"/>
      <c r="B29" s="22"/>
      <c r="C29" s="712"/>
      <c r="D29" s="712"/>
      <c r="E29" s="712"/>
      <c r="F29" s="712"/>
      <c r="G29" s="712"/>
      <c r="H29" s="712"/>
      <c r="I29" s="712"/>
      <c r="J29" s="712"/>
      <c r="K29" s="712"/>
      <c r="L29" s="712"/>
      <c r="M29" s="712"/>
      <c r="N29" s="712"/>
      <c r="O29" s="712"/>
      <c r="P29" s="712"/>
      <c r="Q29" s="712"/>
      <c r="R29" s="712"/>
      <c r="S29" s="712"/>
      <c r="T29" s="712"/>
      <c r="V29" s="11"/>
      <c r="W29" s="178"/>
      <c r="X29" s="11"/>
      <c r="Y29" s="11"/>
      <c r="Z29" s="506"/>
      <c r="AA29" s="506"/>
      <c r="AB29" s="510"/>
      <c r="AC29" s="508"/>
      <c r="AD29" s="508"/>
      <c r="AE29" s="508"/>
      <c r="AF29" s="508"/>
      <c r="AG29" s="508"/>
      <c r="AH29" s="508"/>
      <c r="AI29" s="508"/>
      <c r="AJ29" s="508"/>
      <c r="AK29" s="508"/>
      <c r="AL29" s="508"/>
      <c r="AM29" s="11"/>
      <c r="AN29" s="11"/>
      <c r="AO29" s="11"/>
      <c r="AP29" s="39"/>
      <c r="AQ29" s="39"/>
      <c r="AR29" s="39"/>
      <c r="AS29" s="39"/>
      <c r="AT29" s="39"/>
      <c r="AU29" s="39"/>
      <c r="AV29" s="39"/>
      <c r="AW29" s="39"/>
      <c r="AX29" s="39"/>
      <c r="AY29" s="39"/>
      <c r="AZ29" s="39"/>
    </row>
    <row r="30" spans="1:52" ht="150" customHeight="1">
      <c r="A30" s="11"/>
      <c r="B30" s="22"/>
      <c r="C30" s="2147"/>
      <c r="D30" s="2147"/>
      <c r="E30" s="2147"/>
      <c r="F30" s="2147"/>
      <c r="G30" s="2147"/>
      <c r="H30" s="2147"/>
      <c r="I30" s="2147"/>
      <c r="J30" s="2147"/>
      <c r="K30" s="2147"/>
      <c r="L30" s="2147"/>
      <c r="M30" s="2147"/>
      <c r="N30" s="2147"/>
      <c r="O30" s="2147"/>
      <c r="P30" s="2147"/>
      <c r="Q30" s="2147"/>
      <c r="R30" s="2147"/>
      <c r="S30" s="2147"/>
      <c r="T30" s="2147"/>
      <c r="V30" s="11"/>
      <c r="W30" s="178"/>
      <c r="X30" s="11"/>
      <c r="Y30" s="11"/>
      <c r="Z30" s="506"/>
      <c r="AA30" s="506"/>
      <c r="AB30" s="1151" t="s">
        <v>209</v>
      </c>
      <c r="AC30" s="508"/>
      <c r="AD30" s="508"/>
      <c r="AE30" s="508"/>
      <c r="AF30" s="508"/>
      <c r="AG30" s="508"/>
      <c r="AH30" s="508"/>
      <c r="AI30" s="508"/>
      <c r="AJ30" s="508"/>
      <c r="AK30" s="508"/>
      <c r="AL30" s="508"/>
      <c r="AM30" s="11"/>
      <c r="AN30" s="11"/>
      <c r="AO30" s="11"/>
      <c r="AP30" s="39"/>
      <c r="AQ30" s="39"/>
      <c r="AR30" s="39"/>
      <c r="AS30" s="39"/>
      <c r="AT30" s="39"/>
      <c r="AU30" s="39"/>
      <c r="AV30" s="39"/>
      <c r="AW30" s="39"/>
      <c r="AX30" s="39"/>
      <c r="AY30" s="39"/>
      <c r="AZ30" s="39"/>
    </row>
    <row r="31" spans="1:52" ht="35.1" customHeight="1">
      <c r="A31" s="11"/>
      <c r="B31" s="22"/>
      <c r="C31" s="402"/>
      <c r="D31" s="402"/>
      <c r="E31" s="402"/>
      <c r="F31" s="402"/>
      <c r="G31" s="402"/>
      <c r="H31" s="402"/>
      <c r="I31" s="402"/>
      <c r="J31" s="402"/>
      <c r="K31" s="402"/>
      <c r="L31" s="402"/>
      <c r="M31" s="402"/>
      <c r="N31" s="402"/>
      <c r="O31" s="402"/>
      <c r="P31" s="402"/>
      <c r="Q31" s="402"/>
      <c r="R31" s="402"/>
      <c r="S31" s="402"/>
      <c r="T31" s="402"/>
      <c r="V31" s="11"/>
      <c r="W31" s="178"/>
      <c r="X31" s="11"/>
      <c r="Y31" s="11"/>
      <c r="Z31" s="506"/>
      <c r="AA31" s="506"/>
      <c r="AB31" s="528"/>
      <c r="AC31" s="508"/>
      <c r="AD31" s="508"/>
      <c r="AE31" s="508"/>
      <c r="AF31" s="508"/>
      <c r="AG31" s="508"/>
      <c r="AH31" s="508"/>
      <c r="AI31" s="508"/>
      <c r="AJ31" s="508"/>
      <c r="AK31" s="508"/>
      <c r="AL31" s="508"/>
      <c r="AM31" s="11"/>
      <c r="AN31" s="11"/>
      <c r="AO31" s="11"/>
      <c r="AP31" s="39"/>
      <c r="AQ31" s="39"/>
      <c r="AR31" s="39"/>
      <c r="AS31" s="39"/>
      <c r="AT31" s="39"/>
      <c r="AU31" s="39"/>
      <c r="AV31" s="39"/>
      <c r="AW31" s="39"/>
      <c r="AX31" s="39"/>
      <c r="AY31" s="39"/>
      <c r="AZ31" s="39"/>
    </row>
    <row r="32" spans="1:41" s="757" customFormat="1" ht="9.95" customHeight="1">
      <c r="A32" s="754"/>
      <c r="B32" s="755"/>
      <c r="C32" s="2141" t="str">
        <f>AB55</f>
        <v>* Anno di riferimento 2020.  (Fusione di comune: Media ponderata).</v>
      </c>
      <c r="D32" s="2141"/>
      <c r="E32" s="2141"/>
      <c r="F32" s="2141"/>
      <c r="G32" s="2141"/>
      <c r="H32" s="2141"/>
      <c r="I32" s="2141"/>
      <c r="J32" s="2141"/>
      <c r="K32" s="2141"/>
      <c r="L32" s="2141"/>
      <c r="M32" s="2141"/>
      <c r="N32" s="2141"/>
      <c r="O32" s="2141"/>
      <c r="P32" s="2141"/>
      <c r="Q32" s="2141"/>
      <c r="R32" s="2141"/>
      <c r="S32" s="2141"/>
      <c r="T32" s="2141"/>
      <c r="V32" s="754"/>
      <c r="W32" s="952"/>
      <c r="X32" s="754"/>
      <c r="Y32" s="754"/>
      <c r="Z32" s="760"/>
      <c r="AA32" s="760"/>
      <c r="AB32" s="760"/>
      <c r="AC32" s="760"/>
      <c r="AD32" s="760"/>
      <c r="AE32" s="760"/>
      <c r="AF32" s="760"/>
      <c r="AG32" s="760"/>
      <c r="AH32" s="760"/>
      <c r="AI32" s="760"/>
      <c r="AJ32" s="760"/>
      <c r="AK32" s="760"/>
      <c r="AL32" s="760"/>
      <c r="AM32" s="754"/>
      <c r="AN32" s="754"/>
      <c r="AO32" s="754"/>
    </row>
    <row r="33" spans="1:41" s="757" customFormat="1" ht="9.95" customHeight="1">
      <c r="A33" s="754"/>
      <c r="B33" s="755"/>
      <c r="C33" s="756" t="str">
        <f>AB56</f>
        <v>Fonte: AFC, modelli Fahrländer Partner.</v>
      </c>
      <c r="D33" s="756"/>
      <c r="E33" s="756"/>
      <c r="F33" s="756"/>
      <c r="G33" s="756"/>
      <c r="H33" s="756"/>
      <c r="I33" s="756"/>
      <c r="J33" s="756"/>
      <c r="K33" s="756"/>
      <c r="L33" s="756"/>
      <c r="M33" s="756"/>
      <c r="N33" s="756"/>
      <c r="O33" s="756"/>
      <c r="P33" s="756"/>
      <c r="Q33" s="756"/>
      <c r="R33" s="756"/>
      <c r="S33" s="756"/>
      <c r="T33" s="756"/>
      <c r="V33" s="754"/>
      <c r="W33" s="952"/>
      <c r="X33" s="754"/>
      <c r="Y33" s="754"/>
      <c r="Z33" s="760"/>
      <c r="AA33" s="760"/>
      <c r="AB33" s="802"/>
      <c r="AC33" s="760"/>
      <c r="AD33" s="760"/>
      <c r="AE33" s="760"/>
      <c r="AF33" s="760"/>
      <c r="AG33" s="760"/>
      <c r="AH33" s="760"/>
      <c r="AI33" s="760"/>
      <c r="AJ33" s="760"/>
      <c r="AK33" s="760"/>
      <c r="AL33" s="760"/>
      <c r="AM33" s="754"/>
      <c r="AN33" s="754"/>
      <c r="AO33" s="754"/>
    </row>
    <row r="34" spans="1:52" ht="24.95" customHeight="1">
      <c r="A34" s="11"/>
      <c r="B34" s="22"/>
      <c r="C34" s="402"/>
      <c r="D34" s="402"/>
      <c r="E34" s="402"/>
      <c r="F34" s="402"/>
      <c r="G34" s="402"/>
      <c r="H34" s="402"/>
      <c r="I34" s="402"/>
      <c r="J34" s="402"/>
      <c r="K34" s="402"/>
      <c r="L34" s="402"/>
      <c r="M34" s="402"/>
      <c r="N34" s="402"/>
      <c r="O34" s="402"/>
      <c r="P34" s="402"/>
      <c r="Q34" s="402"/>
      <c r="R34" s="402"/>
      <c r="S34" s="402"/>
      <c r="T34" s="402"/>
      <c r="V34" s="11"/>
      <c r="W34" s="178"/>
      <c r="X34" s="11"/>
      <c r="Y34" s="11"/>
      <c r="Z34" s="506"/>
      <c r="AA34" s="506"/>
      <c r="AB34" s="508"/>
      <c r="AC34" s="508"/>
      <c r="AD34" s="508"/>
      <c r="AE34" s="508"/>
      <c r="AF34" s="508"/>
      <c r="AG34" s="508"/>
      <c r="AH34" s="508"/>
      <c r="AI34" s="508"/>
      <c r="AJ34" s="508"/>
      <c r="AK34" s="508"/>
      <c r="AL34" s="508"/>
      <c r="AM34" s="11"/>
      <c r="AN34" s="11"/>
      <c r="AO34" s="11"/>
      <c r="AP34" s="39"/>
      <c r="AQ34" s="39"/>
      <c r="AR34" s="39"/>
      <c r="AS34" s="39"/>
      <c r="AT34" s="39"/>
      <c r="AU34" s="39"/>
      <c r="AV34" s="39"/>
      <c r="AW34" s="39"/>
      <c r="AX34" s="39"/>
      <c r="AY34" s="39"/>
      <c r="AZ34" s="39"/>
    </row>
    <row r="35" spans="1:52" ht="16.5" customHeight="1">
      <c r="A35" s="11"/>
      <c r="B35" s="22"/>
      <c r="C35" s="2146" t="str">
        <f>AB60</f>
        <v>Confronto tra il  Ø reddito netto; Tutti i contribuenti*</v>
      </c>
      <c r="D35" s="2153"/>
      <c r="E35" s="2153"/>
      <c r="F35" s="2153"/>
      <c r="G35" s="2153"/>
      <c r="H35" s="2153"/>
      <c r="I35" s="2153"/>
      <c r="J35" s="2153"/>
      <c r="K35" s="2153"/>
      <c r="L35" s="2153"/>
      <c r="M35" s="2153"/>
      <c r="N35" s="2153"/>
      <c r="O35" s="2153"/>
      <c r="P35" s="2153"/>
      <c r="Q35" s="2153"/>
      <c r="R35" s="2153"/>
      <c r="S35" s="2153"/>
      <c r="T35" s="2153"/>
      <c r="V35" s="11"/>
      <c r="W35" s="37"/>
      <c r="X35" s="11"/>
      <c r="Y35" s="11"/>
      <c r="Z35" s="506"/>
      <c r="AA35" s="506"/>
      <c r="AB35" s="765" t="s">
        <v>765</v>
      </c>
      <c r="AC35" s="508"/>
      <c r="AD35" s="508"/>
      <c r="AE35" s="508"/>
      <c r="AF35" s="508"/>
      <c r="AG35" s="508"/>
      <c r="AH35" s="508"/>
      <c r="AI35" s="508"/>
      <c r="AJ35" s="508"/>
      <c r="AK35" s="508"/>
      <c r="AL35" s="508"/>
      <c r="AM35" s="11"/>
      <c r="AN35" s="11"/>
      <c r="AO35" s="11"/>
      <c r="AP35" s="39"/>
      <c r="AQ35" s="39"/>
      <c r="AR35" s="39"/>
      <c r="AS35" s="39"/>
      <c r="AT35" s="39"/>
      <c r="AU35" s="39"/>
      <c r="AV35" s="39"/>
      <c r="AW35" s="39"/>
      <c r="AX35" s="39"/>
      <c r="AY35" s="39"/>
      <c r="AZ35" s="39"/>
    </row>
    <row r="36" spans="1:52" ht="8.1" customHeight="1">
      <c r="A36" s="11"/>
      <c r="B36" s="22"/>
      <c r="C36" s="770"/>
      <c r="D36" s="763"/>
      <c r="E36" s="763"/>
      <c r="F36" s="763"/>
      <c r="G36" s="763"/>
      <c r="H36" s="763"/>
      <c r="I36" s="763"/>
      <c r="J36" s="763"/>
      <c r="K36" s="763"/>
      <c r="L36" s="763"/>
      <c r="M36" s="763"/>
      <c r="N36" s="763"/>
      <c r="O36" s="763"/>
      <c r="P36" s="763"/>
      <c r="Q36" s="763"/>
      <c r="R36" s="763"/>
      <c r="S36" s="763"/>
      <c r="T36" s="763"/>
      <c r="V36" s="11"/>
      <c r="W36" s="37"/>
      <c r="X36" s="11"/>
      <c r="Y36" s="11"/>
      <c r="Z36" s="506"/>
      <c r="AA36" s="506"/>
      <c r="AB36" s="510"/>
      <c r="AC36" s="508"/>
      <c r="AD36" s="508"/>
      <c r="AE36" s="508"/>
      <c r="AF36" s="508"/>
      <c r="AG36" s="508"/>
      <c r="AH36" s="508"/>
      <c r="AI36" s="508"/>
      <c r="AJ36" s="508"/>
      <c r="AK36" s="508"/>
      <c r="AL36" s="508"/>
      <c r="AM36" s="11"/>
      <c r="AN36" s="11"/>
      <c r="AO36" s="11"/>
      <c r="AP36" s="39"/>
      <c r="AQ36" s="39"/>
      <c r="AR36" s="39"/>
      <c r="AS36" s="39"/>
      <c r="AT36" s="39"/>
      <c r="AU36" s="39"/>
      <c r="AV36" s="39"/>
      <c r="AW36" s="39"/>
      <c r="AX36" s="39"/>
      <c r="AY36" s="39"/>
      <c r="AZ36" s="39"/>
    </row>
    <row r="37" spans="1:52" ht="150" customHeight="1">
      <c r="A37" s="11"/>
      <c r="B37" s="22"/>
      <c r="C37" s="2157"/>
      <c r="D37" s="2158"/>
      <c r="E37" s="2158"/>
      <c r="F37" s="2158"/>
      <c r="G37" s="2158"/>
      <c r="H37" s="2158"/>
      <c r="I37" s="2158"/>
      <c r="J37" s="2158"/>
      <c r="K37" s="2158"/>
      <c r="L37" s="2158"/>
      <c r="M37" s="2158"/>
      <c r="N37" s="2158"/>
      <c r="O37" s="2158"/>
      <c r="P37" s="2158"/>
      <c r="Q37" s="2158"/>
      <c r="R37" s="2158"/>
      <c r="S37" s="2158"/>
      <c r="T37" s="2158"/>
      <c r="V37" s="11"/>
      <c r="W37" s="37"/>
      <c r="X37" s="11"/>
      <c r="Y37" s="11"/>
      <c r="Z37" s="506"/>
      <c r="AA37" s="506"/>
      <c r="AB37" s="1151" t="s">
        <v>209</v>
      </c>
      <c r="AC37" s="508"/>
      <c r="AD37" s="508"/>
      <c r="AE37" s="508"/>
      <c r="AF37" s="508"/>
      <c r="AG37" s="508"/>
      <c r="AH37" s="508"/>
      <c r="AI37" s="508"/>
      <c r="AJ37" s="508"/>
      <c r="AK37" s="508"/>
      <c r="AL37" s="508"/>
      <c r="AM37" s="11"/>
      <c r="AN37" s="11"/>
      <c r="AO37" s="11"/>
      <c r="AP37" s="39"/>
      <c r="AQ37" s="39"/>
      <c r="AR37" s="39"/>
      <c r="AS37" s="39"/>
      <c r="AT37" s="39"/>
      <c r="AU37" s="39"/>
      <c r="AV37" s="39"/>
      <c r="AW37" s="39"/>
      <c r="AX37" s="39"/>
      <c r="AY37" s="39"/>
      <c r="AZ37" s="39"/>
    </row>
    <row r="38" spans="1:52" ht="35.1" customHeight="1">
      <c r="A38" s="11"/>
      <c r="B38" s="22"/>
      <c r="C38" s="401"/>
      <c r="D38" s="68"/>
      <c r="E38" s="68"/>
      <c r="F38" s="68"/>
      <c r="G38" s="68"/>
      <c r="H38" s="68"/>
      <c r="I38" s="68"/>
      <c r="J38" s="68"/>
      <c r="K38" s="68"/>
      <c r="L38" s="68"/>
      <c r="M38" s="68"/>
      <c r="N38" s="68"/>
      <c r="O38" s="68"/>
      <c r="P38" s="68"/>
      <c r="Q38" s="68"/>
      <c r="R38" s="68"/>
      <c r="S38" s="68"/>
      <c r="T38" s="68"/>
      <c r="V38" s="11"/>
      <c r="W38" s="37"/>
      <c r="X38" s="11"/>
      <c r="Y38" s="11"/>
      <c r="Z38" s="506"/>
      <c r="AA38" s="506"/>
      <c r="AB38" s="528"/>
      <c r="AC38" s="508"/>
      <c r="AD38" s="508"/>
      <c r="AE38" s="508"/>
      <c r="AF38" s="508"/>
      <c r="AG38" s="508"/>
      <c r="AH38" s="508"/>
      <c r="AI38" s="508"/>
      <c r="AJ38" s="508"/>
      <c r="AK38" s="508"/>
      <c r="AL38" s="508"/>
      <c r="AM38" s="11"/>
      <c r="AN38" s="11"/>
      <c r="AO38" s="11"/>
      <c r="AP38" s="39"/>
      <c r="AQ38" s="39"/>
      <c r="AR38" s="39"/>
      <c r="AS38" s="39"/>
      <c r="AT38" s="39"/>
      <c r="AU38" s="39"/>
      <c r="AV38" s="39"/>
      <c r="AW38" s="39"/>
      <c r="AX38" s="39"/>
      <c r="AY38" s="39"/>
      <c r="AZ38" s="39"/>
    </row>
    <row r="39" spans="1:41" s="956" customFormat="1" ht="9.95" customHeight="1">
      <c r="A39" s="955"/>
      <c r="B39" s="967"/>
      <c r="C39" s="2141" t="str">
        <f>AB66</f>
        <v xml:space="preserve">* Anno di riferimento 2019. </v>
      </c>
      <c r="D39" s="2163"/>
      <c r="E39" s="2163"/>
      <c r="F39" s="2163"/>
      <c r="G39" s="2163"/>
      <c r="H39" s="2163"/>
      <c r="I39" s="2163"/>
      <c r="J39" s="2163"/>
      <c r="K39" s="2163"/>
      <c r="L39" s="2163"/>
      <c r="M39" s="2163"/>
      <c r="N39" s="2163"/>
      <c r="O39" s="2163"/>
      <c r="P39" s="2163"/>
      <c r="Q39" s="2163"/>
      <c r="R39" s="2163"/>
      <c r="S39" s="2163"/>
      <c r="T39" s="2163"/>
      <c r="V39" s="955"/>
      <c r="W39" s="957"/>
      <c r="X39" s="955"/>
      <c r="Y39" s="955"/>
      <c r="Z39" s="958"/>
      <c r="AA39" s="958"/>
      <c r="AB39" s="968"/>
      <c r="AC39" s="958"/>
      <c r="AD39" s="958"/>
      <c r="AE39" s="958"/>
      <c r="AF39" s="958"/>
      <c r="AG39" s="958"/>
      <c r="AH39" s="958"/>
      <c r="AI39" s="958"/>
      <c r="AJ39" s="958"/>
      <c r="AK39" s="958"/>
      <c r="AL39" s="958"/>
      <c r="AM39" s="754"/>
      <c r="AN39" s="754"/>
      <c r="AO39" s="754"/>
    </row>
    <row r="40" spans="1:41" s="757" customFormat="1" ht="9.95" customHeight="1">
      <c r="A40" s="754"/>
      <c r="B40" s="755"/>
      <c r="C40" s="2141" t="str">
        <f>AB67</f>
        <v>Fonte: AFC, modelli Fahrländer Partner.</v>
      </c>
      <c r="D40" s="2163"/>
      <c r="E40" s="2163"/>
      <c r="F40" s="2163"/>
      <c r="G40" s="2163"/>
      <c r="H40" s="2163"/>
      <c r="I40" s="2163"/>
      <c r="J40" s="2163"/>
      <c r="K40" s="2163"/>
      <c r="L40" s="2163"/>
      <c r="M40" s="2163"/>
      <c r="N40" s="2163"/>
      <c r="O40" s="2163"/>
      <c r="P40" s="2163"/>
      <c r="Q40" s="2163"/>
      <c r="R40" s="2163"/>
      <c r="S40" s="2163"/>
      <c r="T40" s="2163"/>
      <c r="V40" s="754"/>
      <c r="W40" s="959"/>
      <c r="X40" s="754"/>
      <c r="Y40" s="754"/>
      <c r="Z40" s="760"/>
      <c r="AA40" s="760"/>
      <c r="AB40" s="760"/>
      <c r="AC40" s="760"/>
      <c r="AD40" s="760"/>
      <c r="AE40" s="760"/>
      <c r="AF40" s="760"/>
      <c r="AG40" s="760"/>
      <c r="AH40" s="760"/>
      <c r="AI40" s="760"/>
      <c r="AJ40" s="760"/>
      <c r="AK40" s="760"/>
      <c r="AL40" s="760"/>
      <c r="AM40" s="754"/>
      <c r="AN40" s="754"/>
      <c r="AO40" s="754"/>
    </row>
    <row r="41" spans="1:52" s="403" customFormat="1" ht="16.5" customHeight="1">
      <c r="A41" s="30"/>
      <c r="B41" s="31"/>
      <c r="V41" s="30"/>
      <c r="W41" s="41"/>
      <c r="X41" s="30"/>
      <c r="Y41" s="30"/>
      <c r="Z41" s="518"/>
      <c r="AA41" s="518"/>
      <c r="AB41" s="508"/>
      <c r="AC41" s="508"/>
      <c r="AD41" s="508"/>
      <c r="AE41" s="508"/>
      <c r="AF41" s="508"/>
      <c r="AG41" s="508"/>
      <c r="AH41" s="508"/>
      <c r="AI41" s="508"/>
      <c r="AJ41" s="508"/>
      <c r="AK41" s="508"/>
      <c r="AL41" s="508"/>
      <c r="AM41" s="11"/>
      <c r="AN41" s="11"/>
      <c r="AO41" s="11"/>
      <c r="AP41" s="39"/>
      <c r="AQ41" s="39"/>
      <c r="AR41" s="39"/>
      <c r="AS41" s="39"/>
      <c r="AT41" s="39"/>
      <c r="AU41" s="39"/>
      <c r="AV41" s="39"/>
      <c r="AW41" s="39"/>
      <c r="AX41" s="39"/>
      <c r="AY41" s="39"/>
      <c r="AZ41" s="39"/>
    </row>
    <row r="42" spans="1:52" s="403" customFormat="1" ht="100.5" customHeight="1">
      <c r="A42" s="30"/>
      <c r="B42" s="31"/>
      <c r="V42" s="30"/>
      <c r="W42" s="41"/>
      <c r="X42" s="30"/>
      <c r="Y42" s="30"/>
      <c r="Z42" s="518"/>
      <c r="AA42" s="518"/>
      <c r="AB42" s="1122"/>
      <c r="AC42" s="1122"/>
      <c r="AD42" s="1122"/>
      <c r="AE42" s="1122"/>
      <c r="AF42" s="1122"/>
      <c r="AG42" s="1122"/>
      <c r="AH42" s="1122"/>
      <c r="AI42" s="1122"/>
      <c r="AJ42" s="1122"/>
      <c r="AK42" s="1122"/>
      <c r="AL42" s="508"/>
      <c r="AM42" s="11"/>
      <c r="AN42" s="11"/>
      <c r="AO42" s="11"/>
      <c r="AP42" s="39"/>
      <c r="AQ42" s="39"/>
      <c r="AR42" s="39"/>
      <c r="AS42" s="39"/>
      <c r="AT42" s="39"/>
      <c r="AU42" s="39"/>
      <c r="AV42" s="39"/>
      <c r="AW42" s="39"/>
      <c r="AX42" s="39"/>
      <c r="AY42" s="39"/>
      <c r="AZ42" s="39"/>
    </row>
    <row r="43" spans="1:52" s="403" customFormat="1" ht="4.5" customHeight="1">
      <c r="A43" s="30"/>
      <c r="B43" s="31"/>
      <c r="C43" s="824"/>
      <c r="D43" s="824"/>
      <c r="E43" s="824"/>
      <c r="F43" s="824"/>
      <c r="G43" s="824"/>
      <c r="H43" s="824"/>
      <c r="I43" s="824"/>
      <c r="J43" s="824"/>
      <c r="K43" s="824"/>
      <c r="L43" s="824"/>
      <c r="M43" s="824"/>
      <c r="N43" s="824"/>
      <c r="O43" s="824"/>
      <c r="P43" s="824"/>
      <c r="Q43" s="824"/>
      <c r="R43" s="824"/>
      <c r="S43" s="824"/>
      <c r="T43" s="824"/>
      <c r="V43" s="30"/>
      <c r="W43" s="41"/>
      <c r="X43" s="30"/>
      <c r="Y43" s="30"/>
      <c r="Z43" s="518"/>
      <c r="AA43" s="518"/>
      <c r="AB43" s="508"/>
      <c r="AC43" s="508"/>
      <c r="AD43" s="508"/>
      <c r="AE43" s="508"/>
      <c r="AF43" s="508"/>
      <c r="AG43" s="508"/>
      <c r="AH43" s="508"/>
      <c r="AI43" s="508"/>
      <c r="AJ43" s="508"/>
      <c r="AK43" s="508"/>
      <c r="AL43" s="508"/>
      <c r="AM43" s="11"/>
      <c r="AN43" s="11"/>
      <c r="AO43" s="11"/>
      <c r="AP43" s="39"/>
      <c r="AQ43" s="39"/>
      <c r="AR43" s="39"/>
      <c r="AS43" s="39"/>
      <c r="AT43" s="39"/>
      <c r="AU43" s="39"/>
      <c r="AV43" s="39"/>
      <c r="AW43" s="39"/>
      <c r="AX43" s="39"/>
      <c r="AY43" s="39"/>
      <c r="AZ43" s="39"/>
    </row>
    <row r="44" spans="1:52" s="403" customFormat="1" ht="9.95" customHeight="1">
      <c r="A44" s="30"/>
      <c r="B44" s="31"/>
      <c r="C44" s="726" t="s">
        <v>2</v>
      </c>
      <c r="F44" s="805" t="str">
        <f>BZ_SEKT!G42</f>
        <v>Panoramica comunale aziende: Città di Biasca</v>
      </c>
      <c r="H44" s="757"/>
      <c r="I44" s="757"/>
      <c r="J44" s="757"/>
      <c r="K44" s="757"/>
      <c r="L44" s="757"/>
      <c r="M44" s="757"/>
      <c r="N44" s="757"/>
      <c r="O44" s="757"/>
      <c r="P44" s="757"/>
      <c r="Q44" s="757"/>
      <c r="R44" s="757"/>
      <c r="S44" s="757"/>
      <c r="T44" s="792" t="str">
        <f>AK44</f>
        <v>1° trimestre 2024</v>
      </c>
      <c r="V44" s="30"/>
      <c r="W44" s="41"/>
      <c r="X44" s="30"/>
      <c r="Y44" s="30"/>
      <c r="Z44" s="518"/>
      <c r="AA44" s="518"/>
      <c r="AB44" s="943" t="s">
        <v>2</v>
      </c>
      <c r="AC44" s="760"/>
      <c r="AD44" s="760"/>
      <c r="AE44" s="760"/>
      <c r="AF44" s="760"/>
      <c r="AG44" s="760"/>
      <c r="AH44" s="760"/>
      <c r="AI44" s="760"/>
      <c r="AJ44" s="760"/>
      <c r="AK44" s="1143" t="s">
        <v>509</v>
      </c>
      <c r="AL44" s="508"/>
      <c r="AM44" s="11"/>
      <c r="AN44" s="11"/>
      <c r="AO44" s="11"/>
      <c r="AP44" s="39"/>
      <c r="AQ44" s="39"/>
      <c r="AR44" s="39"/>
      <c r="AS44" s="39"/>
      <c r="AT44" s="39"/>
      <c r="AU44" s="39"/>
      <c r="AV44" s="39"/>
      <c r="AW44" s="39"/>
      <c r="AX44" s="39"/>
      <c r="AY44" s="39"/>
      <c r="AZ44" s="39"/>
    </row>
    <row r="45" spans="1:52" s="403" customFormat="1" ht="9.95" customHeight="1">
      <c r="A45" s="30"/>
      <c r="B45" s="31"/>
      <c r="C45" s="726" t="s">
        <v>3</v>
      </c>
      <c r="T45" s="792" t="str">
        <f>AK45</f>
        <v>Pagina 15 / 23</v>
      </c>
      <c r="V45" s="30"/>
      <c r="W45" s="41"/>
      <c r="X45" s="30"/>
      <c r="Y45" s="30"/>
      <c r="Z45" s="518"/>
      <c r="AA45" s="518"/>
      <c r="AB45" s="943" t="s">
        <v>3</v>
      </c>
      <c r="AC45" s="760"/>
      <c r="AD45" s="760"/>
      <c r="AE45" s="760"/>
      <c r="AF45" s="760"/>
      <c r="AG45" s="760"/>
      <c r="AH45" s="760"/>
      <c r="AI45" s="760"/>
      <c r="AJ45" s="760"/>
      <c r="AK45" s="1143" t="s">
        <v>766</v>
      </c>
      <c r="AL45" s="508"/>
      <c r="AM45" s="11"/>
      <c r="AN45" s="11"/>
      <c r="AO45" s="11"/>
      <c r="AP45" s="39"/>
      <c r="AQ45" s="39"/>
      <c r="AR45" s="39"/>
      <c r="AS45" s="39"/>
      <c r="AT45" s="39"/>
      <c r="AU45" s="39"/>
      <c r="AV45" s="39"/>
      <c r="AW45" s="39"/>
      <c r="AX45" s="39"/>
      <c r="AY45" s="39"/>
      <c r="AZ45" s="39"/>
    </row>
    <row r="46" spans="1:52" s="403" customFormat="1" ht="8.1" customHeight="1">
      <c r="A46" s="30"/>
      <c r="B46" s="31"/>
      <c r="V46" s="30"/>
      <c r="W46" s="41"/>
      <c r="X46" s="30"/>
      <c r="Y46" s="30"/>
      <c r="Z46" s="518"/>
      <c r="AA46" s="518"/>
      <c r="AB46" s="508"/>
      <c r="AC46" s="508"/>
      <c r="AD46" s="508"/>
      <c r="AE46" s="508"/>
      <c r="AF46" s="508"/>
      <c r="AG46" s="508"/>
      <c r="AH46" s="508"/>
      <c r="AI46" s="508"/>
      <c r="AJ46" s="508"/>
      <c r="AK46" s="508"/>
      <c r="AL46" s="508"/>
      <c r="AM46" s="11"/>
      <c r="AN46" s="11"/>
      <c r="AO46" s="11"/>
      <c r="AP46" s="39"/>
      <c r="AQ46" s="39"/>
      <c r="AR46" s="39"/>
      <c r="AS46" s="39"/>
      <c r="AT46" s="39"/>
      <c r="AU46" s="39"/>
      <c r="AV46" s="39"/>
      <c r="AW46" s="39"/>
      <c r="AX46" s="39"/>
      <c r="AY46" s="39"/>
      <c r="AZ46" s="39"/>
    </row>
    <row r="47" spans="1:52" s="431" customFormat="1" ht="16.5" customHeight="1">
      <c r="A47" s="44"/>
      <c r="B47" s="63"/>
      <c r="C47" s="63"/>
      <c r="D47" s="63"/>
      <c r="E47" s="63"/>
      <c r="F47" s="63"/>
      <c r="G47" s="63"/>
      <c r="H47" s="63"/>
      <c r="I47" s="63"/>
      <c r="J47" s="63"/>
      <c r="K47" s="63"/>
      <c r="L47" s="63"/>
      <c r="M47" s="63"/>
      <c r="N47" s="63"/>
      <c r="O47" s="63"/>
      <c r="P47" s="63"/>
      <c r="Q47" s="63"/>
      <c r="R47" s="63"/>
      <c r="S47" s="63"/>
      <c r="T47" s="63"/>
      <c r="U47" s="63"/>
      <c r="V47" s="44"/>
      <c r="W47" s="44"/>
      <c r="X47" s="44"/>
      <c r="Y47" s="44"/>
      <c r="Z47" s="44"/>
      <c r="AA47" s="44"/>
      <c r="AB47" s="44"/>
      <c r="AC47" s="44"/>
      <c r="AD47" s="44"/>
      <c r="AE47" s="44"/>
      <c r="AF47" s="44"/>
      <c r="AG47" s="44"/>
      <c r="AH47" s="44"/>
      <c r="AI47" s="44"/>
      <c r="AJ47" s="44"/>
      <c r="AK47" s="44"/>
      <c r="AL47" s="44"/>
      <c r="AM47" s="11"/>
      <c r="AN47" s="11"/>
      <c r="AO47" s="11"/>
      <c r="AP47" s="684"/>
      <c r="AQ47" s="684"/>
      <c r="AR47" s="684"/>
      <c r="AS47" s="684"/>
      <c r="AT47" s="684"/>
      <c r="AU47" s="684"/>
      <c r="AV47" s="684"/>
      <c r="AW47" s="684"/>
      <c r="AX47" s="684"/>
      <c r="AY47" s="684"/>
      <c r="AZ47" s="684"/>
    </row>
    <row r="48" spans="1:52" s="431" customFormat="1" ht="16.5" customHeight="1">
      <c r="A48" s="44"/>
      <c r="B48" s="63"/>
      <c r="C48" s="63"/>
      <c r="D48" s="63"/>
      <c r="E48" s="63"/>
      <c r="F48" s="63"/>
      <c r="G48" s="63"/>
      <c r="H48" s="63"/>
      <c r="I48" s="63"/>
      <c r="J48" s="63"/>
      <c r="K48" s="63"/>
      <c r="L48" s="63"/>
      <c r="M48" s="63"/>
      <c r="N48" s="63"/>
      <c r="O48" s="63"/>
      <c r="P48" s="63"/>
      <c r="Q48" s="63"/>
      <c r="R48" s="63"/>
      <c r="S48" s="63"/>
      <c r="T48" s="63"/>
      <c r="U48" s="63"/>
      <c r="V48" s="44"/>
      <c r="W48" s="44"/>
      <c r="X48" s="44"/>
      <c r="Y48" s="44"/>
      <c r="Z48" s="519"/>
      <c r="AA48" s="519"/>
      <c r="AB48" s="519"/>
      <c r="AC48" s="519"/>
      <c r="AD48" s="519"/>
      <c r="AE48" s="519"/>
      <c r="AF48" s="519"/>
      <c r="AG48" s="519"/>
      <c r="AH48" s="519"/>
      <c r="AI48" s="519"/>
      <c r="AJ48" s="519"/>
      <c r="AK48" s="519"/>
      <c r="AL48" s="519"/>
      <c r="AM48" s="11"/>
      <c r="AN48" s="11"/>
      <c r="AO48" s="11"/>
      <c r="AP48" s="684"/>
      <c r="AQ48" s="684"/>
      <c r="AR48" s="684"/>
      <c r="AS48" s="684"/>
      <c r="AT48" s="684"/>
      <c r="AU48" s="684"/>
      <c r="AV48" s="684"/>
      <c r="AW48" s="684"/>
      <c r="AX48" s="684"/>
      <c r="AY48" s="684"/>
      <c r="AZ48" s="684"/>
    </row>
    <row r="49" spans="1:52" ht="16.5" customHeight="1">
      <c r="A49" s="11"/>
      <c r="B49" s="63"/>
      <c r="C49" s="63"/>
      <c r="D49" s="63"/>
      <c r="E49" s="63"/>
      <c r="F49" s="63"/>
      <c r="G49" s="63"/>
      <c r="H49" s="63"/>
      <c r="I49" s="63"/>
      <c r="J49" s="63"/>
      <c r="K49" s="63"/>
      <c r="L49" s="63"/>
      <c r="M49" s="63"/>
      <c r="N49" s="63"/>
      <c r="O49" s="63"/>
      <c r="P49" s="63"/>
      <c r="Q49" s="63"/>
      <c r="R49" s="63"/>
      <c r="S49" s="63"/>
      <c r="T49" s="63"/>
      <c r="U49" s="63"/>
      <c r="V49" s="11"/>
      <c r="W49" s="63"/>
      <c r="X49" s="11"/>
      <c r="Y49" s="37"/>
      <c r="Z49" s="506"/>
      <c r="AA49" s="506"/>
      <c r="AB49" s="765" t="s">
        <v>202</v>
      </c>
      <c r="AC49" s="508"/>
      <c r="AD49" s="508"/>
      <c r="AE49" s="508"/>
      <c r="AF49" s="508"/>
      <c r="AG49" s="508"/>
      <c r="AH49" s="508"/>
      <c r="AI49" s="508"/>
      <c r="AJ49" s="508"/>
      <c r="AK49" s="508"/>
      <c r="AL49" s="508"/>
      <c r="AM49" s="11"/>
      <c r="AN49" s="11"/>
      <c r="AO49" s="11"/>
      <c r="AP49" s="39"/>
      <c r="AQ49" s="39"/>
      <c r="AR49" s="39"/>
      <c r="AS49" s="39"/>
      <c r="AT49" s="39"/>
      <c r="AU49" s="39"/>
      <c r="AV49" s="39"/>
      <c r="AW49" s="39"/>
      <c r="AX49" s="39"/>
      <c r="AY49" s="39"/>
      <c r="AZ49" s="39"/>
    </row>
    <row r="50" spans="1:52" ht="16.5" customHeight="1">
      <c r="A50" s="11"/>
      <c r="B50" s="63"/>
      <c r="C50" s="63"/>
      <c r="D50" s="63"/>
      <c r="E50" s="63"/>
      <c r="F50" s="63"/>
      <c r="G50" s="63"/>
      <c r="H50" s="63"/>
      <c r="I50" s="63"/>
      <c r="J50" s="63"/>
      <c r="K50" s="63"/>
      <c r="L50" s="63"/>
      <c r="M50" s="63"/>
      <c r="N50" s="63"/>
      <c r="O50" s="63"/>
      <c r="P50" s="63"/>
      <c r="Q50" s="63"/>
      <c r="R50" s="63"/>
      <c r="S50" s="63"/>
      <c r="T50" s="63"/>
      <c r="U50" s="63"/>
      <c r="V50" s="11"/>
      <c r="W50" s="63"/>
      <c r="X50" s="11"/>
      <c r="Y50" s="11"/>
      <c r="Z50" s="506"/>
      <c r="AA50" s="506"/>
      <c r="AB50" s="518"/>
      <c r="AC50" s="518">
        <v>2012</v>
      </c>
      <c r="AD50" s="518">
        <v>2013</v>
      </c>
      <c r="AE50" s="518">
        <v>2014</v>
      </c>
      <c r="AF50" s="518">
        <v>2015</v>
      </c>
      <c r="AG50" s="518">
        <v>2016</v>
      </c>
      <c r="AH50" s="518">
        <v>2017</v>
      </c>
      <c r="AI50" s="518">
        <v>2018</v>
      </c>
      <c r="AJ50" s="518">
        <v>2019</v>
      </c>
      <c r="AK50" s="518">
        <v>2020</v>
      </c>
      <c r="AL50" s="506"/>
      <c r="AM50" s="11"/>
      <c r="AN50" s="11"/>
      <c r="AO50" s="11"/>
      <c r="AS50" s="39"/>
      <c r="AT50" s="39"/>
      <c r="AU50" s="39"/>
      <c r="AV50" s="39"/>
      <c r="AW50" s="39"/>
      <c r="AX50" s="39"/>
      <c r="AY50" s="39"/>
      <c r="AZ50" s="39"/>
    </row>
    <row r="51" spans="1:52" ht="16.5" customHeight="1">
      <c r="A51" s="11"/>
      <c r="B51" s="63"/>
      <c r="C51" s="63"/>
      <c r="D51" s="63"/>
      <c r="E51" s="63"/>
      <c r="F51" s="63"/>
      <c r="G51" s="63"/>
      <c r="H51" s="63"/>
      <c r="I51" s="63"/>
      <c r="J51" s="63"/>
      <c r="K51" s="63"/>
      <c r="L51" s="63"/>
      <c r="M51" s="63"/>
      <c r="N51" s="63"/>
      <c r="O51" s="63"/>
      <c r="P51" s="63"/>
      <c r="Q51" s="63"/>
      <c r="R51" s="63"/>
      <c r="S51" s="63"/>
      <c r="T51" s="63"/>
      <c r="U51" s="63"/>
      <c r="V51" s="11"/>
      <c r="W51" s="63"/>
      <c r="X51" s="11"/>
      <c r="Y51" s="11"/>
      <c r="Z51" s="506"/>
      <c r="AA51" s="506"/>
      <c r="AB51" s="817" t="s">
        <v>511</v>
      </c>
      <c r="AC51" s="1190">
        <v>105.71170579543589</v>
      </c>
      <c r="AD51" s="1190">
        <v>113.05921479558728</v>
      </c>
      <c r="AE51" s="1190">
        <v>143.17849636216653</v>
      </c>
      <c r="AF51" s="1190">
        <v>121.79150453955901</v>
      </c>
      <c r="AG51" s="1190">
        <v>173.42260362694302</v>
      </c>
      <c r="AH51" s="1190">
        <v>164.76052889324191</v>
      </c>
      <c r="AI51" s="1190">
        <v>147.14031071136549</v>
      </c>
      <c r="AJ51" s="1190">
        <v>90.387721602101109</v>
      </c>
      <c r="AK51" s="1190">
        <v>95.934525763045613</v>
      </c>
      <c r="AL51" s="506"/>
      <c r="AM51" s="11"/>
      <c r="AN51" s="11"/>
      <c r="AO51" s="11"/>
      <c r="AS51" s="39"/>
      <c r="AT51" s="39"/>
      <c r="AU51" s="39"/>
      <c r="AV51" s="39"/>
      <c r="AW51" s="39"/>
      <c r="AX51" s="39"/>
      <c r="AY51" s="39"/>
      <c r="AZ51" s="39"/>
    </row>
    <row r="52" spans="1:52" ht="16.5" customHeight="1">
      <c r="A52" s="11"/>
      <c r="B52" s="63"/>
      <c r="C52" s="63"/>
      <c r="D52" s="63"/>
      <c r="E52" s="63"/>
      <c r="F52" s="63"/>
      <c r="G52" s="63"/>
      <c r="H52" s="63"/>
      <c r="I52" s="63"/>
      <c r="J52" s="63"/>
      <c r="K52" s="63"/>
      <c r="L52" s="63"/>
      <c r="M52" s="63"/>
      <c r="N52" s="63"/>
      <c r="O52" s="63"/>
      <c r="P52" s="63"/>
      <c r="Q52" s="63"/>
      <c r="R52" s="63"/>
      <c r="S52" s="63"/>
      <c r="T52" s="63"/>
      <c r="U52" s="63"/>
      <c r="V52" s="11"/>
      <c r="W52" s="63"/>
      <c r="X52" s="11"/>
      <c r="Y52" s="11"/>
      <c r="Z52" s="506"/>
      <c r="AA52" s="506"/>
      <c r="AB52" s="817" t="s">
        <v>767</v>
      </c>
      <c r="AC52" s="1190">
        <v>0</v>
      </c>
      <c r="AD52" s="1190">
        <v>0</v>
      </c>
      <c r="AE52" s="1190">
        <v>0</v>
      </c>
      <c r="AF52" s="1190">
        <v>0</v>
      </c>
      <c r="AG52" s="1190">
        <v>1.0231481481481481</v>
      </c>
      <c r="AH52" s="1190">
        <v>0</v>
      </c>
      <c r="AI52" s="1190">
        <v>0</v>
      </c>
      <c r="AJ52" s="1190">
        <v>0</v>
      </c>
      <c r="AK52" s="1190">
        <v>0</v>
      </c>
      <c r="AL52" s="506"/>
      <c r="AM52" s="11"/>
      <c r="AN52" s="11"/>
      <c r="AO52" s="11"/>
      <c r="AS52" s="39"/>
      <c r="AZ52" s="39"/>
    </row>
    <row r="53" spans="1:52" ht="16.5" customHeight="1">
      <c r="A53" s="11"/>
      <c r="B53" s="63"/>
      <c r="C53" s="63"/>
      <c r="D53" s="63"/>
      <c r="E53" s="63"/>
      <c r="F53" s="63"/>
      <c r="G53" s="63"/>
      <c r="H53" s="63"/>
      <c r="I53" s="63"/>
      <c r="J53" s="63"/>
      <c r="K53" s="63"/>
      <c r="L53" s="63"/>
      <c r="M53" s="63"/>
      <c r="N53" s="63"/>
      <c r="O53" s="63"/>
      <c r="P53" s="63"/>
      <c r="Q53" s="63"/>
      <c r="R53" s="63"/>
      <c r="S53" s="63"/>
      <c r="T53" s="63"/>
      <c r="U53" s="63"/>
      <c r="V53" s="11"/>
      <c r="W53" s="11"/>
      <c r="X53" s="11"/>
      <c r="Y53" s="11"/>
      <c r="Z53" s="506"/>
      <c r="AA53" s="506"/>
      <c r="AB53" s="817" t="s">
        <v>768</v>
      </c>
      <c r="AC53" s="1190">
        <v>9891.278938906753</v>
      </c>
      <c r="AD53" s="1190">
        <v>10972.770078740157</v>
      </c>
      <c r="AE53" s="1190">
        <v>9565.5402916346884</v>
      </c>
      <c r="AF53" s="1190">
        <v>8959.4300000000003</v>
      </c>
      <c r="AG53" s="1190">
        <v>21217.064491654022</v>
      </c>
      <c r="AH53" s="1190">
        <v>20038.81913303438</v>
      </c>
      <c r="AI53" s="1190">
        <v>10129.71752265861</v>
      </c>
      <c r="AJ53" s="1190">
        <v>12456.617624521074</v>
      </c>
      <c r="AK53" s="1190">
        <v>7033.3992248062013</v>
      </c>
      <c r="AL53" s="506"/>
      <c r="AM53" s="11"/>
      <c r="AN53" s="11"/>
      <c r="AO53" s="11"/>
      <c r="AS53" s="39"/>
      <c r="AZ53" s="39"/>
    </row>
    <row r="54" spans="1:52" ht="17.25" customHeight="1">
      <c r="A54" s="11"/>
      <c r="B54" s="176"/>
      <c r="C54" s="56"/>
      <c r="D54" s="56"/>
      <c r="E54" s="56"/>
      <c r="F54" s="56"/>
      <c r="G54" s="56"/>
      <c r="H54" s="56"/>
      <c r="I54" s="56"/>
      <c r="J54" s="56"/>
      <c r="K54" s="56"/>
      <c r="L54" s="56"/>
      <c r="M54" s="56"/>
      <c r="N54" s="56"/>
      <c r="O54" s="56"/>
      <c r="P54" s="56"/>
      <c r="Q54" s="56"/>
      <c r="R54" s="56"/>
      <c r="S54" s="56"/>
      <c r="T54" s="56"/>
      <c r="U54" s="56"/>
      <c r="V54" s="11"/>
      <c r="W54" s="11"/>
      <c r="X54" s="11"/>
      <c r="Y54" s="11"/>
      <c r="Z54" s="506"/>
      <c r="AA54" s="506"/>
      <c r="AB54" s="817" t="s">
        <v>769</v>
      </c>
      <c r="AC54" s="1190">
        <v>110.5119220703693</v>
      </c>
      <c r="AD54" s="1190">
        <v>147.41004574959879</v>
      </c>
      <c r="AE54" s="1190">
        <v>141.06636726546907</v>
      </c>
      <c r="AF54" s="1190">
        <v>168.15434977156045</v>
      </c>
      <c r="AG54" s="1190">
        <v>171.85694972145171</v>
      </c>
      <c r="AH54" s="1190">
        <v>245.43155554526297</v>
      </c>
      <c r="AI54" s="1190">
        <v>174.09562702452567</v>
      </c>
      <c r="AJ54" s="1190">
        <v>178.9707017260103</v>
      </c>
      <c r="AK54" s="1190">
        <v>199.80304428044281</v>
      </c>
      <c r="AL54" s="506"/>
      <c r="AM54" s="11"/>
      <c r="AN54" s="11"/>
      <c r="AO54" s="11"/>
      <c r="AS54" s="39"/>
      <c r="AZ54" s="39"/>
    </row>
    <row r="55" spans="1:52" ht="9.95" customHeight="1">
      <c r="A55" s="11"/>
      <c r="B55" s="176"/>
      <c r="C55" s="56"/>
      <c r="D55" s="56"/>
      <c r="E55" s="56"/>
      <c r="F55" s="56"/>
      <c r="G55" s="56"/>
      <c r="H55" s="56"/>
      <c r="I55" s="56"/>
      <c r="J55" s="56"/>
      <c r="K55" s="56"/>
      <c r="L55" s="56"/>
      <c r="M55" s="56"/>
      <c r="N55" s="56"/>
      <c r="O55" s="56"/>
      <c r="P55" s="56"/>
      <c r="Q55" s="56"/>
      <c r="R55" s="56"/>
      <c r="S55" s="56"/>
      <c r="T55" s="56"/>
      <c r="U55" s="56"/>
      <c r="V55" s="11"/>
      <c r="W55" s="11"/>
      <c r="X55" s="11"/>
      <c r="Y55" s="11"/>
      <c r="Z55" s="506"/>
      <c r="AA55" s="506"/>
      <c r="AB55" s="760" t="s">
        <v>770</v>
      </c>
      <c r="AC55" s="508"/>
      <c r="AD55" s="508"/>
      <c r="AE55" s="508"/>
      <c r="AF55" s="508"/>
      <c r="AG55" s="508"/>
      <c r="AH55" s="508"/>
      <c r="AI55" s="508"/>
      <c r="AJ55" s="508"/>
      <c r="AK55" s="508"/>
      <c r="AL55" s="508"/>
      <c r="AM55" s="11"/>
      <c r="AN55" s="11"/>
      <c r="AO55" s="11"/>
      <c r="AP55" s="39"/>
      <c r="AQ55" s="39"/>
      <c r="AR55" s="39"/>
      <c r="AS55" s="39"/>
      <c r="AZ55" s="39"/>
    </row>
    <row r="56" spans="1:52" ht="9.95" customHeight="1">
      <c r="A56" s="11"/>
      <c r="B56" s="176"/>
      <c r="C56" s="56"/>
      <c r="D56" s="56"/>
      <c r="E56" s="56"/>
      <c r="F56" s="56"/>
      <c r="G56" s="56"/>
      <c r="H56" s="56"/>
      <c r="I56" s="56"/>
      <c r="J56" s="56"/>
      <c r="K56" s="56"/>
      <c r="L56" s="56"/>
      <c r="M56" s="56"/>
      <c r="N56" s="56"/>
      <c r="O56" s="56"/>
      <c r="P56" s="56"/>
      <c r="Q56" s="56"/>
      <c r="R56" s="56"/>
      <c r="S56" s="56"/>
      <c r="T56" s="56"/>
      <c r="U56" s="56"/>
      <c r="V56" s="11"/>
      <c r="W56" s="11"/>
      <c r="X56" s="11"/>
      <c r="Y56" s="11"/>
      <c r="Z56" s="506"/>
      <c r="AA56" s="506"/>
      <c r="AB56" s="760" t="s">
        <v>132</v>
      </c>
      <c r="AC56" s="508"/>
      <c r="AD56" s="508"/>
      <c r="AE56" s="508"/>
      <c r="AF56" s="508"/>
      <c r="AG56" s="508"/>
      <c r="AH56" s="508"/>
      <c r="AI56" s="508"/>
      <c r="AJ56" s="508"/>
      <c r="AK56" s="508"/>
      <c r="AL56" s="508"/>
      <c r="AM56" s="11"/>
      <c r="AN56" s="11"/>
      <c r="AO56" s="11"/>
      <c r="AP56" s="39"/>
      <c r="AQ56" s="39"/>
      <c r="AR56" s="39"/>
      <c r="AS56" s="39"/>
      <c r="AZ56" s="39"/>
    </row>
    <row r="57" spans="1:52" ht="14.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506"/>
      <c r="AA57" s="506"/>
      <c r="AB57" s="508"/>
      <c r="AC57" s="508"/>
      <c r="AD57" s="508"/>
      <c r="AE57" s="508"/>
      <c r="AF57" s="508"/>
      <c r="AG57" s="508"/>
      <c r="AH57" s="508"/>
      <c r="AI57" s="508"/>
      <c r="AJ57" s="508"/>
      <c r="AK57" s="508"/>
      <c r="AL57" s="508"/>
      <c r="AM57" s="11"/>
      <c r="AN57" s="11"/>
      <c r="AO57" s="11"/>
      <c r="AP57" s="39"/>
      <c r="AQ57" s="39"/>
      <c r="AR57" s="39"/>
      <c r="AS57" s="39"/>
      <c r="AZ57" s="39"/>
    </row>
    <row r="58" spans="1:52" ht="14.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39"/>
      <c r="AQ58" s="39"/>
      <c r="AR58" s="39"/>
      <c r="AS58" s="39"/>
      <c r="AZ58" s="39"/>
    </row>
    <row r="59" spans="1:52" ht="14.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506"/>
      <c r="AA59" s="506"/>
      <c r="AB59" s="508"/>
      <c r="AC59" s="508"/>
      <c r="AD59" s="508"/>
      <c r="AE59" s="508"/>
      <c r="AF59" s="508"/>
      <c r="AG59" s="508"/>
      <c r="AH59" s="508"/>
      <c r="AI59" s="508"/>
      <c r="AJ59" s="508"/>
      <c r="AK59" s="508"/>
      <c r="AL59" s="508"/>
      <c r="AM59" s="11"/>
      <c r="AN59" s="11"/>
      <c r="AO59" s="11"/>
      <c r="AP59" s="39"/>
      <c r="AQ59" s="39"/>
      <c r="AR59" s="39"/>
      <c r="AS59" s="39"/>
      <c r="AZ59" s="39"/>
    </row>
    <row r="60" spans="1:52" ht="15">
      <c r="A60" s="11"/>
      <c r="B60" s="56"/>
      <c r="C60" s="56"/>
      <c r="D60" s="56"/>
      <c r="E60" s="56"/>
      <c r="F60" s="56"/>
      <c r="G60" s="56"/>
      <c r="H60" s="56"/>
      <c r="I60" s="56"/>
      <c r="J60" s="56"/>
      <c r="K60" s="56"/>
      <c r="L60" s="56"/>
      <c r="M60" s="56"/>
      <c r="N60" s="56"/>
      <c r="O60" s="56"/>
      <c r="P60" s="56"/>
      <c r="Q60" s="56"/>
      <c r="R60" s="56"/>
      <c r="S60" s="56"/>
      <c r="T60" s="11"/>
      <c r="U60" s="11"/>
      <c r="V60" s="11"/>
      <c r="W60" s="11"/>
      <c r="X60" s="11"/>
      <c r="Y60" s="11"/>
      <c r="Z60" s="506"/>
      <c r="AA60" s="506"/>
      <c r="AB60" s="765" t="s">
        <v>765</v>
      </c>
      <c r="AC60" s="508"/>
      <c r="AD60" s="508"/>
      <c r="AE60" s="508"/>
      <c r="AF60" s="508"/>
      <c r="AG60" s="508"/>
      <c r="AH60" s="508"/>
      <c r="AI60" s="508"/>
      <c r="AJ60" s="508"/>
      <c r="AK60" s="508"/>
      <c r="AL60" s="508"/>
      <c r="AM60" s="11"/>
      <c r="AN60" s="11"/>
      <c r="AO60" s="11"/>
      <c r="AP60" s="39"/>
      <c r="AQ60" s="39"/>
      <c r="AR60" s="39"/>
      <c r="AS60" s="39"/>
      <c r="AZ60" s="39"/>
    </row>
    <row r="61" spans="1:52" ht="14.25">
      <c r="A61" s="11"/>
      <c r="B61" s="56"/>
      <c r="C61" s="56"/>
      <c r="D61" s="56"/>
      <c r="E61" s="56"/>
      <c r="F61" s="56"/>
      <c r="G61" s="56"/>
      <c r="H61" s="56"/>
      <c r="I61" s="56"/>
      <c r="J61" s="56"/>
      <c r="K61" s="56"/>
      <c r="L61" s="56"/>
      <c r="M61" s="56"/>
      <c r="N61" s="56"/>
      <c r="O61" s="56"/>
      <c r="P61" s="56"/>
      <c r="Q61" s="56"/>
      <c r="R61" s="56"/>
      <c r="S61" s="56"/>
      <c r="T61" s="11"/>
      <c r="U61" s="11"/>
      <c r="V61" s="11"/>
      <c r="W61" s="11"/>
      <c r="X61" s="11"/>
      <c r="Y61" s="11"/>
      <c r="Z61" s="506"/>
      <c r="AA61" s="506"/>
      <c r="AB61" s="518"/>
      <c r="AC61" s="518">
        <v>2011</v>
      </c>
      <c r="AD61" s="518">
        <v>2012</v>
      </c>
      <c r="AE61" s="518">
        <v>2013</v>
      </c>
      <c r="AF61" s="518">
        <v>2014</v>
      </c>
      <c r="AG61" s="518">
        <v>2015</v>
      </c>
      <c r="AH61" s="518">
        <v>2016</v>
      </c>
      <c r="AI61" s="518">
        <v>2017</v>
      </c>
      <c r="AJ61" s="518">
        <v>2018</v>
      </c>
      <c r="AK61" s="518">
        <v>2019</v>
      </c>
      <c r="AL61" s="506"/>
      <c r="AM61" s="11"/>
      <c r="AN61" s="11"/>
      <c r="AO61" s="11"/>
      <c r="AZ61" s="39"/>
    </row>
    <row r="62" spans="1:52" ht="14.25">
      <c r="A62" s="11"/>
      <c r="B62" s="56"/>
      <c r="C62" s="56"/>
      <c r="D62" s="56"/>
      <c r="E62" s="56"/>
      <c r="F62" s="56"/>
      <c r="G62" s="56"/>
      <c r="H62" s="56"/>
      <c r="I62" s="56"/>
      <c r="J62" s="56"/>
      <c r="K62" s="56"/>
      <c r="L62" s="56"/>
      <c r="M62" s="56"/>
      <c r="N62" s="56"/>
      <c r="O62" s="56"/>
      <c r="P62" s="56"/>
      <c r="Q62" s="56"/>
      <c r="R62" s="56"/>
      <c r="S62" s="56"/>
      <c r="T62" s="11"/>
      <c r="U62" s="11"/>
      <c r="V62" s="11"/>
      <c r="W62" s="11"/>
      <c r="X62" s="11"/>
      <c r="Y62" s="11"/>
      <c r="Z62" s="506"/>
      <c r="AA62" s="506"/>
      <c r="AB62" s="817" t="s">
        <v>511</v>
      </c>
      <c r="AC62" s="818">
        <v>62391.444866920152</v>
      </c>
      <c r="AD62" s="818">
        <v>62854.985479186835</v>
      </c>
      <c r="AE62" s="818">
        <v>64425.910165484631</v>
      </c>
      <c r="AF62" s="818">
        <v>64346.736045411541</v>
      </c>
      <c r="AG62" s="818">
        <v>64389.386006663495</v>
      </c>
      <c r="AH62" s="818">
        <v>65728.509822712032</v>
      </c>
      <c r="AI62" s="818">
        <v>64576.353700943866</v>
      </c>
      <c r="AJ62" s="818">
        <v>65489.153046062405</v>
      </c>
      <c r="AK62" s="818">
        <v>65310.801728276521</v>
      </c>
      <c r="AL62" s="506"/>
      <c r="AM62" s="11"/>
      <c r="AN62" s="11"/>
      <c r="AO62" s="11"/>
      <c r="AZ62" s="39"/>
    </row>
    <row r="63" spans="1:52" ht="14.25">
      <c r="A63" s="11"/>
      <c r="B63" s="56"/>
      <c r="C63" s="56"/>
      <c r="D63" s="56"/>
      <c r="E63" s="56"/>
      <c r="F63" s="56"/>
      <c r="G63" s="56"/>
      <c r="H63" s="56"/>
      <c r="I63" s="56"/>
      <c r="J63" s="56"/>
      <c r="K63" s="56"/>
      <c r="L63" s="56"/>
      <c r="M63" s="56"/>
      <c r="N63" s="56"/>
      <c r="O63" s="56"/>
      <c r="P63" s="56"/>
      <c r="Q63" s="56"/>
      <c r="R63" s="56"/>
      <c r="S63" s="56"/>
      <c r="T63" s="11"/>
      <c r="U63" s="11"/>
      <c r="V63" s="11"/>
      <c r="W63" s="11"/>
      <c r="X63" s="11"/>
      <c r="Y63" s="11"/>
      <c r="Z63" s="506"/>
      <c r="AA63" s="506"/>
      <c r="AB63" s="817" t="s">
        <v>771</v>
      </c>
      <c r="AC63" s="818">
        <v>40825</v>
      </c>
      <c r="AD63" s="818">
        <v>36958.333333333336</v>
      </c>
      <c r="AE63" s="818">
        <v>40372.727272727272</v>
      </c>
      <c r="AF63" s="818">
        <v>42503.846153846163</v>
      </c>
      <c r="AG63" s="818">
        <v>46780.952380952382</v>
      </c>
      <c r="AH63" s="818">
        <v>49523.076923076922</v>
      </c>
      <c r="AI63" s="818">
        <v>51245.454545454544</v>
      </c>
      <c r="AJ63" s="818">
        <v>48096.153846153844</v>
      </c>
      <c r="AK63" s="818">
        <v>41008</v>
      </c>
      <c r="AL63" s="506"/>
      <c r="AM63" s="11"/>
      <c r="AN63" s="11"/>
      <c r="AO63" s="11"/>
      <c r="AZ63" s="39"/>
    </row>
    <row r="64" spans="1:52" ht="14.25">
      <c r="A64" s="11"/>
      <c r="B64" s="56"/>
      <c r="C64" s="56"/>
      <c r="D64" s="56"/>
      <c r="E64" s="56"/>
      <c r="F64" s="56"/>
      <c r="G64" s="56"/>
      <c r="H64" s="56"/>
      <c r="I64" s="56"/>
      <c r="J64" s="56"/>
      <c r="K64" s="56"/>
      <c r="L64" s="56"/>
      <c r="M64" s="56"/>
      <c r="N64" s="56"/>
      <c r="O64" s="56"/>
      <c r="P64" s="56"/>
      <c r="Q64" s="56"/>
      <c r="R64" s="56"/>
      <c r="S64" s="56"/>
      <c r="T64" s="11"/>
      <c r="U64" s="11"/>
      <c r="V64" s="11"/>
      <c r="W64" s="11"/>
      <c r="X64" s="11"/>
      <c r="Y64" s="11"/>
      <c r="Z64" s="506"/>
      <c r="AA64" s="506"/>
      <c r="AB64" s="817" t="s">
        <v>772</v>
      </c>
      <c r="AC64" s="818">
        <v>133993.28063241107</v>
      </c>
      <c r="AD64" s="818">
        <v>130829.92125984254</v>
      </c>
      <c r="AE64" s="818">
        <v>88803.629032258061</v>
      </c>
      <c r="AF64" s="818">
        <v>91570.32520325204</v>
      </c>
      <c r="AG64" s="818">
        <v>93967.206477732791</v>
      </c>
      <c r="AH64" s="818">
        <v>96382.113821138206</v>
      </c>
      <c r="AI64" s="818">
        <v>94535.458167330682</v>
      </c>
      <c r="AJ64" s="818">
        <v>144728.79377431906</v>
      </c>
      <c r="AK64" s="818">
        <v>135416.53846153847</v>
      </c>
      <c r="AL64" s="506"/>
      <c r="AM64" s="11"/>
      <c r="AN64" s="11"/>
      <c r="AO64" s="11"/>
      <c r="AZ64" s="39"/>
    </row>
    <row r="65" spans="1:52" ht="14.25">
      <c r="A65" s="11"/>
      <c r="B65" s="56"/>
      <c r="C65" s="56"/>
      <c r="D65" s="56"/>
      <c r="E65" s="56"/>
      <c r="F65" s="56"/>
      <c r="G65" s="56"/>
      <c r="H65" s="56"/>
      <c r="I65" s="56"/>
      <c r="J65" s="56"/>
      <c r="K65" s="56"/>
      <c r="L65" s="56"/>
      <c r="M65" s="56"/>
      <c r="N65" s="56"/>
      <c r="O65" s="56"/>
      <c r="P65" s="56"/>
      <c r="Q65" s="56"/>
      <c r="R65" s="56"/>
      <c r="S65" s="56"/>
      <c r="T65" s="11"/>
      <c r="U65" s="11"/>
      <c r="V65" s="11"/>
      <c r="W65" s="11"/>
      <c r="X65" s="11"/>
      <c r="Y65" s="11"/>
      <c r="Z65" s="506"/>
      <c r="AA65" s="506"/>
      <c r="AB65" s="817" t="s">
        <v>769</v>
      </c>
      <c r="AC65" s="818">
        <v>70217.581930912318</v>
      </c>
      <c r="AD65" s="818">
        <v>70176.647274566843</v>
      </c>
      <c r="AE65" s="818">
        <v>71026.734505087879</v>
      </c>
      <c r="AF65" s="818">
        <v>71215.144601344262</v>
      </c>
      <c r="AG65" s="818">
        <v>71724.028421377821</v>
      </c>
      <c r="AH65" s="818">
        <v>73320.326238554364</v>
      </c>
      <c r="AI65" s="818">
        <v>73468.443128546773</v>
      </c>
      <c r="AJ65" s="818">
        <v>73553.527227722778</v>
      </c>
      <c r="AK65" s="818">
        <v>73178.412017167386</v>
      </c>
      <c r="AL65" s="506"/>
      <c r="AM65" s="11"/>
      <c r="AN65" s="11"/>
      <c r="AO65" s="11"/>
      <c r="AZ65" s="39"/>
    </row>
    <row r="66" spans="1:52" ht="9.95" customHeight="1">
      <c r="A66" s="11"/>
      <c r="B66" s="56"/>
      <c r="C66" s="56"/>
      <c r="D66" s="56"/>
      <c r="E66" s="56"/>
      <c r="F66" s="56"/>
      <c r="G66" s="56"/>
      <c r="H66" s="56"/>
      <c r="I66" s="56"/>
      <c r="J66" s="56"/>
      <c r="K66" s="56"/>
      <c r="L66" s="56"/>
      <c r="M66" s="56"/>
      <c r="N66" s="56"/>
      <c r="O66" s="56"/>
      <c r="P66" s="56"/>
      <c r="Q66" s="56"/>
      <c r="R66" s="56"/>
      <c r="S66" s="56"/>
      <c r="T66" s="11"/>
      <c r="U66" s="11"/>
      <c r="V66" s="11"/>
      <c r="W66" s="11"/>
      <c r="X66" s="11"/>
      <c r="Y66" s="11"/>
      <c r="Z66" s="506"/>
      <c r="AA66" s="506"/>
      <c r="AB66" s="958" t="s">
        <v>773</v>
      </c>
      <c r="AC66" s="508"/>
      <c r="AD66" s="508"/>
      <c r="AE66" s="508"/>
      <c r="AF66" s="508"/>
      <c r="AG66" s="508"/>
      <c r="AH66" s="508"/>
      <c r="AI66" s="508"/>
      <c r="AJ66" s="508"/>
      <c r="AK66" s="508"/>
      <c r="AL66" s="508"/>
      <c r="AM66" s="11"/>
      <c r="AN66" s="11"/>
      <c r="AO66" s="11"/>
      <c r="AP66" s="39"/>
      <c r="AQ66" s="39"/>
      <c r="AR66" s="39"/>
      <c r="AS66" s="39"/>
      <c r="AZ66" s="39"/>
    </row>
    <row r="67" spans="1:52" ht="9.95" customHeight="1">
      <c r="A67" s="11"/>
      <c r="B67" s="56"/>
      <c r="C67" s="56"/>
      <c r="D67" s="56"/>
      <c r="E67" s="56"/>
      <c r="F67" s="56"/>
      <c r="G67" s="56"/>
      <c r="H67" s="56"/>
      <c r="I67" s="56"/>
      <c r="J67" s="56"/>
      <c r="K67" s="56"/>
      <c r="L67" s="56"/>
      <c r="M67" s="56"/>
      <c r="N67" s="56"/>
      <c r="O67" s="56"/>
      <c r="P67" s="56"/>
      <c r="Q67" s="56"/>
      <c r="R67" s="56"/>
      <c r="S67" s="56"/>
      <c r="T67" s="11"/>
      <c r="U67" s="11"/>
      <c r="V67" s="11"/>
      <c r="W67" s="11"/>
      <c r="X67" s="11"/>
      <c r="Y67" s="11"/>
      <c r="Z67" s="506"/>
      <c r="AA67" s="506"/>
      <c r="AB67" s="760" t="s">
        <v>132</v>
      </c>
      <c r="AC67" s="508"/>
      <c r="AD67" s="508"/>
      <c r="AE67" s="508"/>
      <c r="AF67" s="508"/>
      <c r="AG67" s="508"/>
      <c r="AH67" s="508"/>
      <c r="AI67" s="508"/>
      <c r="AJ67" s="508"/>
      <c r="AK67" s="508"/>
      <c r="AL67" s="508"/>
      <c r="AM67" s="11"/>
      <c r="AN67" s="11"/>
      <c r="AO67" s="11"/>
      <c r="AP67" s="39"/>
      <c r="AQ67" s="39"/>
      <c r="AR67" s="39"/>
      <c r="AS67" s="39"/>
      <c r="AZ67" s="39"/>
    </row>
    <row r="68" spans="1:52" ht="14.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506"/>
      <c r="AA68" s="506"/>
      <c r="AB68" s="506"/>
      <c r="AC68" s="506"/>
      <c r="AD68" s="506"/>
      <c r="AE68" s="506"/>
      <c r="AF68" s="506"/>
      <c r="AG68" s="506"/>
      <c r="AH68" s="506"/>
      <c r="AI68" s="506"/>
      <c r="AJ68" s="506"/>
      <c r="AK68" s="506"/>
      <c r="AL68" s="506"/>
      <c r="AM68" s="11"/>
      <c r="AN68" s="11"/>
      <c r="AO68" s="11"/>
      <c r="AZ68" s="39"/>
    </row>
    <row r="69" spans="1:52" ht="14.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42" t="s">
        <v>0</v>
      </c>
      <c r="AA69" s="11"/>
      <c r="AB69" s="11"/>
      <c r="AC69" s="11"/>
      <c r="AD69" s="11"/>
      <c r="AE69" s="11"/>
      <c r="AF69" s="11"/>
      <c r="AG69" s="11"/>
      <c r="AH69" s="11"/>
      <c r="AI69" s="11"/>
      <c r="AJ69" s="11"/>
      <c r="AK69" s="11"/>
      <c r="AL69" s="11"/>
      <c r="AM69" s="11"/>
      <c r="AN69" s="11"/>
      <c r="AO69" s="11"/>
      <c r="AP69" s="690"/>
      <c r="AQ69" s="690"/>
      <c r="AR69" s="690"/>
      <c r="AS69" s="690"/>
      <c r="AT69" s="690"/>
      <c r="AU69" s="690"/>
      <c r="AV69" s="690"/>
      <c r="AW69" s="690"/>
      <c r="AX69" s="690"/>
      <c r="AY69" s="690"/>
      <c r="AZ69" s="39"/>
    </row>
    <row r="70" spans="1:52" ht="14.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39"/>
      <c r="AQ70" s="39"/>
      <c r="AR70" s="39"/>
      <c r="AS70" s="39"/>
      <c r="AT70" s="39"/>
      <c r="AU70" s="39"/>
      <c r="AV70" s="39"/>
      <c r="AW70" s="39"/>
      <c r="AX70" s="39"/>
      <c r="AY70" s="39"/>
      <c r="AZ70" s="39"/>
    </row>
    <row r="71" spans="1:41" ht="14.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row>
  </sheetData>
  <sheetProtection selectLockedCells="1"/>
  <mergeCells count="66">
    <mergeCell ref="S20:T20"/>
    <mergeCell ref="S21:T21"/>
    <mergeCell ref="S22:T22"/>
    <mergeCell ref="S23:T23"/>
    <mergeCell ref="Q22:R22"/>
    <mergeCell ref="C21:F21"/>
    <mergeCell ref="I21:J21"/>
    <mergeCell ref="G21:H21"/>
    <mergeCell ref="G22:H22"/>
    <mergeCell ref="C22:F22"/>
    <mergeCell ref="I22:J22"/>
    <mergeCell ref="K22:L22"/>
    <mergeCell ref="M22:N22"/>
    <mergeCell ref="O22:P22"/>
    <mergeCell ref="C39:T39"/>
    <mergeCell ref="C40:T40"/>
    <mergeCell ref="O23:P23"/>
    <mergeCell ref="Q23:R23"/>
    <mergeCell ref="C25:T25"/>
    <mergeCell ref="C28:T28"/>
    <mergeCell ref="C30:T30"/>
    <mergeCell ref="C32:T32"/>
    <mergeCell ref="C23:F23"/>
    <mergeCell ref="I23:J23"/>
    <mergeCell ref="K23:L23"/>
    <mergeCell ref="M23:N23"/>
    <mergeCell ref="C35:T35"/>
    <mergeCell ref="G23:H23"/>
    <mergeCell ref="C37:T37"/>
    <mergeCell ref="C1:K1"/>
    <mergeCell ref="C6:T6"/>
    <mergeCell ref="K21:L21"/>
    <mergeCell ref="M21:N21"/>
    <mergeCell ref="C18:T18"/>
    <mergeCell ref="I20:J20"/>
    <mergeCell ref="K20:L20"/>
    <mergeCell ref="M20:N20"/>
    <mergeCell ref="O20:P20"/>
    <mergeCell ref="Q20:R20"/>
    <mergeCell ref="F3:T4"/>
    <mergeCell ref="G20:H20"/>
    <mergeCell ref="O21:P21"/>
    <mergeCell ref="Q21:R21"/>
    <mergeCell ref="I12:L12"/>
    <mergeCell ref="I9:L9"/>
    <mergeCell ref="I10:L10"/>
    <mergeCell ref="I13:L13"/>
    <mergeCell ref="M11:P11"/>
    <mergeCell ref="M12:P12"/>
    <mergeCell ref="M13:P13"/>
    <mergeCell ref="Q10:T10"/>
    <mergeCell ref="C9:G9"/>
    <mergeCell ref="C15:T15"/>
    <mergeCell ref="C16:T16"/>
    <mergeCell ref="C7:T7"/>
    <mergeCell ref="Q12:T12"/>
    <mergeCell ref="Q13:T13"/>
    <mergeCell ref="M10:P10"/>
    <mergeCell ref="M9:P9"/>
    <mergeCell ref="Q9:T9"/>
    <mergeCell ref="Q11:T11"/>
    <mergeCell ref="C10:H10"/>
    <mergeCell ref="C11:H11"/>
    <mergeCell ref="C12:H12"/>
    <mergeCell ref="C13:H13"/>
    <mergeCell ref="I11:L11"/>
  </mergeCells>
  <hyperlinks>
    <hyperlink ref="AB30" location="STEU2!AB38" display="Dati"/>
    <hyperlink ref="AB37" location="STEU2!AB49" display="Dati"/>
  </hyperlink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822977"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fa59585-77b1-4a46-a11a-b173239f4196}">
  <sheetPr codeName="Tabelle100"/>
  <dimension ref="A1:AM116"/>
  <sheetViews>
    <sheetView workbookViewId="0" topLeftCell="A1"/>
  </sheetViews>
  <sheetFormatPr defaultColWidth="11.005" defaultRowHeight="14.25"/>
  <cols>
    <col min="1" max="1" width="4.625" style="564" customWidth="1"/>
    <col min="2" max="2" width="2.625" style="564" customWidth="1"/>
    <col min="3" max="3" width="18.75" style="564" customWidth="1"/>
    <col min="4" max="4" width="7.75" style="564" customWidth="1"/>
    <col min="5" max="10" width="8.75" style="564" customWidth="1"/>
    <col min="11" max="11" width="8.875" style="564" customWidth="1"/>
    <col min="12" max="12" width="9.375" style="564" customWidth="1"/>
    <col min="13" max="14" width="2.625" style="564" customWidth="1"/>
    <col min="15" max="17" width="11" style="564"/>
    <col min="18" max="19" width="2.625" style="564" customWidth="1"/>
    <col min="20" max="20" width="52.375" style="564" customWidth="1"/>
    <col min="21" max="28" width="13.625" style="564" customWidth="1"/>
    <col min="29" max="29" width="11" style="564"/>
    <col min="30" max="30" width="2.625" style="564" customWidth="1"/>
    <col min="31" max="16384" width="11" style="564"/>
  </cols>
  <sheetData>
    <row r="1" spans="1:31" ht="4.5" customHeight="1">
      <c r="A1" s="563"/>
      <c r="C1" s="2308" t="s">
        <v>0</v>
      </c>
      <c r="D1" s="2309"/>
      <c r="E1" s="2309"/>
      <c r="F1" s="2309"/>
      <c r="G1" s="2309"/>
      <c r="H1" s="2309"/>
      <c r="I1" s="2309"/>
      <c r="J1" s="565"/>
      <c r="K1" s="565"/>
      <c r="L1" s="565"/>
      <c r="M1" s="565"/>
      <c r="N1" s="563"/>
      <c r="O1" s="563"/>
      <c r="P1" s="563"/>
      <c r="Q1" s="563"/>
      <c r="R1" s="566"/>
      <c r="S1" s="566"/>
      <c r="T1" s="514"/>
      <c r="U1" s="566"/>
      <c r="V1" s="566"/>
      <c r="W1" s="566"/>
      <c r="X1" s="566"/>
      <c r="Y1" s="566"/>
      <c r="Z1" s="566"/>
      <c r="AA1" s="566"/>
      <c r="AB1" s="566"/>
      <c r="AC1" s="566"/>
      <c r="AD1" s="566"/>
      <c r="AE1" s="563"/>
    </row>
    <row r="2" spans="1:31" ht="4.5" customHeight="1">
      <c r="A2" s="563"/>
      <c r="C2" s="1016"/>
      <c r="D2" s="1017"/>
      <c r="E2" s="1017"/>
      <c r="F2" s="1017"/>
      <c r="G2" s="1017"/>
      <c r="H2" s="1017"/>
      <c r="I2" s="1017"/>
      <c r="J2" s="1018"/>
      <c r="K2" s="1018"/>
      <c r="L2" s="1018"/>
      <c r="M2" s="565"/>
      <c r="N2" s="563"/>
      <c r="O2" s="563"/>
      <c r="P2" s="563"/>
      <c r="Q2" s="563"/>
      <c r="R2" s="566"/>
      <c r="S2" s="566"/>
      <c r="T2" s="514"/>
      <c r="U2" s="566"/>
      <c r="V2" s="566"/>
      <c r="W2" s="566"/>
      <c r="X2" s="566"/>
      <c r="Y2" s="566"/>
      <c r="Z2" s="566"/>
      <c r="AA2" s="566"/>
      <c r="AB2" s="566"/>
      <c r="AC2" s="566"/>
      <c r="AD2" s="566"/>
      <c r="AE2" s="563"/>
    </row>
    <row r="3" spans="1:31" s="810" customFormat="1" ht="24.95" customHeight="1">
      <c r="A3" s="825"/>
      <c r="B3" s="810" t="s">
        <v>1</v>
      </c>
      <c r="C3" s="793" t="str">
        <f>S3</f>
        <v>11</v>
      </c>
      <c r="D3" s="736"/>
      <c r="E3" s="736" t="str">
        <f>T3</f>
        <v>Fabbisogno di superfici commerciali</v>
      </c>
      <c r="F3" s="736"/>
      <c r="H3" s="1250"/>
      <c r="I3" s="1250"/>
      <c r="J3" s="1250"/>
      <c r="K3" s="1250"/>
      <c r="L3" s="1250"/>
      <c r="M3" s="902"/>
      <c r="N3" s="825"/>
      <c r="O3" s="825"/>
      <c r="P3" s="825"/>
      <c r="Q3" s="825"/>
      <c r="R3" s="828"/>
      <c r="S3" s="828" t="s">
        <v>552</v>
      </c>
      <c r="T3" s="828" t="s">
        <v>193</v>
      </c>
      <c r="U3" s="828"/>
      <c r="V3" s="828"/>
      <c r="W3" s="828"/>
      <c r="X3" s="518"/>
      <c r="Y3" s="518"/>
      <c r="Z3" s="518" t="s">
        <v>121</v>
      </c>
      <c r="AA3" s="518" t="s">
        <v>542</v>
      </c>
      <c r="AB3" s="518"/>
      <c r="AC3" s="994" t="s">
        <v>509</v>
      </c>
      <c r="AD3" s="828"/>
      <c r="AE3" s="825"/>
    </row>
    <row r="4" spans="1:31" s="810" customFormat="1" ht="24.95" customHeight="1">
      <c r="A4" s="825"/>
      <c r="C4" s="793"/>
      <c r="D4" s="736"/>
      <c r="E4" s="736"/>
      <c r="F4" s="736"/>
      <c r="G4" s="1250"/>
      <c r="H4" s="1250"/>
      <c r="I4" s="1250"/>
      <c r="J4" s="1250"/>
      <c r="K4" s="1250"/>
      <c r="L4" s="1250"/>
      <c r="M4" s="902"/>
      <c r="N4" s="825"/>
      <c r="O4" s="825"/>
      <c r="P4" s="825"/>
      <c r="Q4" s="825"/>
      <c r="R4" s="828"/>
      <c r="S4" s="828"/>
      <c r="T4" s="828"/>
      <c r="U4" s="828"/>
      <c r="V4" s="828"/>
      <c r="W4" s="828"/>
      <c r="X4" s="679"/>
      <c r="Y4" s="679"/>
      <c r="Z4" s="828"/>
      <c r="AA4" s="828"/>
      <c r="AB4" s="828"/>
      <c r="AC4" s="828"/>
      <c r="AD4" s="828"/>
      <c r="AE4" s="825"/>
    </row>
    <row r="5" spans="1:31" s="810" customFormat="1" ht="24.95" customHeight="1">
      <c r="A5" s="825"/>
      <c r="D5" s="736"/>
      <c r="E5" s="736"/>
      <c r="F5" s="736"/>
      <c r="H5" s="736"/>
      <c r="I5" s="736"/>
      <c r="J5" s="736"/>
      <c r="K5" s="736"/>
      <c r="L5" s="902"/>
      <c r="M5" s="902"/>
      <c r="N5" s="825"/>
      <c r="O5" s="825"/>
      <c r="P5" s="825"/>
      <c r="Q5" s="825"/>
      <c r="R5" s="828"/>
      <c r="S5" s="1164"/>
      <c r="T5" s="1164"/>
      <c r="U5" s="1164"/>
      <c r="V5" s="1164"/>
      <c r="W5" s="1164"/>
      <c r="X5" s="1191"/>
      <c r="Y5" s="1191"/>
      <c r="Z5" s="1164"/>
      <c r="AA5" s="1164"/>
      <c r="AB5" s="1164"/>
      <c r="AC5" s="1164"/>
      <c r="AD5" s="828"/>
      <c r="AE5" s="825"/>
    </row>
    <row r="6" spans="1:31" s="568" customFormat="1" ht="6" customHeight="1">
      <c r="A6" s="567"/>
      <c r="C6" s="1446"/>
      <c r="D6" s="1446"/>
      <c r="E6" s="1446"/>
      <c r="F6" s="1446"/>
      <c r="G6" s="1446"/>
      <c r="H6" s="1446"/>
      <c r="I6" s="1446"/>
      <c r="J6" s="1446"/>
      <c r="K6" s="1446"/>
      <c r="L6" s="1446"/>
      <c r="N6" s="563"/>
      <c r="O6" s="567"/>
      <c r="P6" s="567"/>
      <c r="Q6" s="567"/>
      <c r="R6" s="569"/>
      <c r="S6" s="569"/>
      <c r="T6" s="569"/>
      <c r="U6" s="569"/>
      <c r="V6" s="569"/>
      <c r="W6" s="569"/>
      <c r="X6" s="569"/>
      <c r="Y6" s="569"/>
      <c r="Z6" s="569"/>
      <c r="AA6" s="569"/>
      <c r="AB6" s="569"/>
      <c r="AC6" s="569"/>
      <c r="AD6" s="569"/>
      <c r="AE6" s="563"/>
    </row>
    <row r="7" spans="1:31" ht="15" customHeight="1">
      <c r="A7" s="563"/>
      <c r="B7" s="570"/>
      <c r="C7" s="763" t="str">
        <f>T7</f>
        <v>Fabbisogno di superfici commerciali 2021 (m² NF): Città di Biasca</v>
      </c>
      <c r="D7" s="763"/>
      <c r="E7" s="763"/>
      <c r="F7" s="763"/>
      <c r="G7" s="763"/>
      <c r="H7" s="763"/>
      <c r="I7" s="763"/>
      <c r="J7" s="763"/>
      <c r="K7" s="763"/>
      <c r="L7" s="763"/>
      <c r="N7" s="563"/>
      <c r="O7" s="571"/>
      <c r="P7" s="563"/>
      <c r="Q7" s="563"/>
      <c r="R7" s="566"/>
      <c r="S7" s="566"/>
      <c r="T7" s="765" t="s">
        <v>553</v>
      </c>
      <c r="U7" s="569"/>
      <c r="V7" s="569"/>
      <c r="W7" s="569"/>
      <c r="X7" s="569"/>
      <c r="Y7" s="569"/>
      <c r="Z7" s="569"/>
      <c r="AA7" s="569"/>
      <c r="AB7" s="569"/>
      <c r="AC7" s="569"/>
      <c r="AD7" s="569"/>
      <c r="AE7" s="563"/>
    </row>
    <row r="8" spans="1:31" ht="9.95" customHeight="1">
      <c r="A8" s="563"/>
      <c r="B8" s="570"/>
      <c r="C8" s="770"/>
      <c r="D8" s="770"/>
      <c r="E8" s="770"/>
      <c r="F8" s="770"/>
      <c r="G8" s="770"/>
      <c r="H8" s="770"/>
      <c r="I8" s="770"/>
      <c r="J8" s="770"/>
      <c r="K8" s="770"/>
      <c r="L8" s="770"/>
      <c r="N8" s="563"/>
      <c r="O8" s="571"/>
      <c r="P8" s="563"/>
      <c r="Q8" s="563"/>
      <c r="R8" s="566" t="s">
        <v>554</v>
      </c>
      <c r="S8" s="566"/>
      <c r="T8" s="572"/>
      <c r="U8" s="569"/>
      <c r="V8" s="569"/>
      <c r="W8" s="569"/>
      <c r="X8" s="569"/>
      <c r="Y8" s="569"/>
      <c r="Z8" s="569"/>
      <c r="AA8" s="569"/>
      <c r="AB8" s="569"/>
      <c r="AC8" s="569"/>
      <c r="AD8" s="569"/>
      <c r="AE8" s="563"/>
    </row>
    <row r="9" spans="1:31" s="403" customFormat="1" ht="16.5" customHeight="1">
      <c r="A9" s="30"/>
      <c r="B9" s="412"/>
      <c r="C9" s="1044"/>
      <c r="D9" s="1044"/>
      <c r="E9" s="1044"/>
      <c r="F9" s="1044"/>
      <c r="G9" s="1044"/>
      <c r="H9" s="1436" t="str">
        <f t="shared" si="0" ref="H9">U9</f>
        <v>Superficie degli uffici</v>
      </c>
      <c r="I9" s="1436"/>
      <c r="J9" s="1436" t="str">
        <f t="shared" si="1" ref="J9">V9</f>
        <v>Altri</v>
      </c>
      <c r="K9" s="1436"/>
      <c r="L9" s="1436" t="str">
        <f>W9</f>
        <v>Totale</v>
      </c>
      <c r="N9" s="30"/>
      <c r="O9" s="1043"/>
      <c r="P9" s="30"/>
      <c r="Q9" s="30"/>
      <c r="R9" s="518"/>
      <c r="S9" s="518"/>
      <c r="T9" s="518"/>
      <c r="U9" s="518" t="s">
        <v>194</v>
      </c>
      <c r="V9" s="518" t="s">
        <v>195</v>
      </c>
      <c r="W9" s="518" t="s">
        <v>140</v>
      </c>
      <c r="X9" s="518"/>
      <c r="Y9" s="518"/>
      <c r="Z9" s="518"/>
      <c r="AA9" s="518"/>
      <c r="AB9" s="518"/>
      <c r="AC9" s="518"/>
      <c r="AD9" s="518"/>
      <c r="AE9" s="30"/>
    </row>
    <row r="10" spans="1:31" s="403" customFormat="1" ht="16.5" customHeight="1">
      <c r="A10" s="30"/>
      <c r="B10" s="412"/>
      <c r="C10" s="824" t="str">
        <f t="shared" si="2" ref="C10:C17">T10</f>
        <v>2. Settore</v>
      </c>
      <c r="D10" s="824"/>
      <c r="E10" s="824"/>
      <c r="F10" s="824"/>
      <c r="G10" s="2286">
        <f t="shared" si="3" ref="G10:G15">U10</f>
        <v>5911.3486264781041</v>
      </c>
      <c r="H10" s="2286"/>
      <c r="I10" s="2286">
        <f t="shared" si="4" ref="I10:I15">V10</f>
        <v>87217.206765089824</v>
      </c>
      <c r="J10" s="2286"/>
      <c r="K10" s="2286">
        <f t="shared" si="5" ref="K10:K15">W10</f>
        <v>93128.555391567934</v>
      </c>
      <c r="L10" s="2286"/>
      <c r="N10" s="30"/>
      <c r="O10" s="1043"/>
      <c r="P10" s="30"/>
      <c r="Q10" s="30"/>
      <c r="R10" s="518"/>
      <c r="S10" s="518"/>
      <c r="T10" s="817" t="s">
        <v>555</v>
      </c>
      <c r="U10" s="818">
        <v>5911.3486264781041</v>
      </c>
      <c r="V10" s="818">
        <v>87217.206765089824</v>
      </c>
      <c r="W10" s="818">
        <v>93128.555391567934</v>
      </c>
      <c r="X10" s="518"/>
      <c r="Y10" s="518"/>
      <c r="Z10" s="518"/>
      <c r="AA10" s="518"/>
      <c r="AB10" s="518"/>
      <c r="AC10" s="518"/>
      <c r="AD10" s="518"/>
      <c r="AE10" s="30"/>
    </row>
    <row r="11" spans="1:31" s="403" customFormat="1" ht="16.5" customHeight="1">
      <c r="A11" s="30"/>
      <c r="B11" s="412"/>
      <c r="C11" s="824" t="str">
        <f t="shared" si="2"/>
        <v>3. Settore (incl. settore pubblico)</v>
      </c>
      <c r="D11" s="824"/>
      <c r="E11" s="824"/>
      <c r="F11" s="824"/>
      <c r="G11" s="2286">
        <f t="shared" si="3"/>
        <v>26456.25684265633</v>
      </c>
      <c r="H11" s="2286"/>
      <c r="I11" s="2286">
        <f t="shared" si="4"/>
        <v>122214.42958940646</v>
      </c>
      <c r="J11" s="2286"/>
      <c r="K11" s="2286">
        <f t="shared" si="5"/>
        <v>148670.68643206279</v>
      </c>
      <c r="L11" s="2286"/>
      <c r="N11" s="30"/>
      <c r="O11" s="269"/>
      <c r="P11" s="30"/>
      <c r="Q11" s="30"/>
      <c r="R11" s="518"/>
      <c r="S11" s="518"/>
      <c r="T11" s="817" t="s">
        <v>556</v>
      </c>
      <c r="U11" s="818">
        <v>26456.25684265633</v>
      </c>
      <c r="V11" s="818">
        <v>122214.42958940646</v>
      </c>
      <c r="W11" s="818">
        <v>148670.68643206279</v>
      </c>
      <c r="X11" s="518"/>
      <c r="Y11" s="518"/>
      <c r="Z11" s="518"/>
      <c r="AA11" s="518"/>
      <c r="AB11" s="518"/>
      <c r="AC11" s="518"/>
      <c r="AD11" s="518"/>
      <c r="AE11" s="30"/>
    </row>
    <row r="12" spans="1:31" s="403" customFormat="1" ht="16.5" customHeight="1">
      <c r="A12" s="30"/>
      <c r="B12" s="412"/>
      <c r="C12" s="790" t="str">
        <f t="shared" si="2"/>
        <v xml:space="preserve">        Vendita</v>
      </c>
      <c r="D12" s="790"/>
      <c r="E12" s="790"/>
      <c r="F12" s="790"/>
      <c r="G12" s="2286">
        <f t="shared" si="3"/>
        <v>2638.4185051887644</v>
      </c>
      <c r="H12" s="2286"/>
      <c r="I12" s="2286">
        <f t="shared" si="4"/>
        <v>21972.723565947217</v>
      </c>
      <c r="J12" s="2286"/>
      <c r="K12" s="2286">
        <f t="shared" si="5"/>
        <v>24611.142071135982</v>
      </c>
      <c r="L12" s="2286"/>
      <c r="N12" s="30"/>
      <c r="O12" s="269"/>
      <c r="P12" s="30"/>
      <c r="Q12" s="30"/>
      <c r="R12" s="518"/>
      <c r="S12" s="518"/>
      <c r="T12" s="817" t="s">
        <v>557</v>
      </c>
      <c r="U12" s="818">
        <v>2638.4185051887644</v>
      </c>
      <c r="V12" s="818">
        <v>21972.723565947217</v>
      </c>
      <c r="W12" s="818">
        <v>24611.142071135982</v>
      </c>
      <c r="X12" s="518"/>
      <c r="Y12" s="518"/>
      <c r="Z12" s="518"/>
      <c r="AA12" s="518"/>
      <c r="AB12" s="518"/>
      <c r="AC12" s="518"/>
      <c r="AD12" s="518"/>
      <c r="AE12" s="30"/>
    </row>
    <row r="13" spans="1:31" s="403" customFormat="1" ht="16.5" customHeight="1">
      <c r="A13" s="30"/>
      <c r="B13" s="412"/>
      <c r="C13" s="790" t="str">
        <f t="shared" si="2"/>
        <v xml:space="preserve">        Gastronomia</v>
      </c>
      <c r="D13" s="790"/>
      <c r="E13" s="790"/>
      <c r="F13" s="790"/>
      <c r="G13" s="2286">
        <f t="shared" si="3"/>
        <v>292.77056000000016</v>
      </c>
      <c r="H13" s="2286"/>
      <c r="I13" s="2286">
        <f t="shared" si="4"/>
        <v>6587.3375999999989</v>
      </c>
      <c r="J13" s="2286"/>
      <c r="K13" s="2286">
        <f t="shared" si="5"/>
        <v>6880.1081599999989</v>
      </c>
      <c r="L13" s="2286"/>
      <c r="N13" s="30"/>
      <c r="O13" s="269"/>
      <c r="P13" s="30"/>
      <c r="Q13" s="30"/>
      <c r="R13" s="518"/>
      <c r="S13" s="518"/>
      <c r="T13" s="817" t="s">
        <v>558</v>
      </c>
      <c r="U13" s="818">
        <v>292.77056000000016</v>
      </c>
      <c r="V13" s="818">
        <v>6587.3375999999989</v>
      </c>
      <c r="W13" s="818">
        <v>6880.1081599999989</v>
      </c>
      <c r="X13" s="518"/>
      <c r="Y13" s="518"/>
      <c r="Z13" s="518"/>
      <c r="AA13" s="518"/>
      <c r="AB13" s="518"/>
      <c r="AC13" s="518"/>
      <c r="AD13" s="518"/>
      <c r="AE13" s="30"/>
    </row>
    <row r="14" spans="1:31" s="403" customFormat="1" ht="16.5" customHeight="1">
      <c r="A14" s="30"/>
      <c r="B14" s="412"/>
      <c r="C14" s="790" t="str">
        <f t="shared" si="2"/>
        <v xml:space="preserve">        Alloggio</v>
      </c>
      <c r="D14" s="790"/>
      <c r="E14" s="790"/>
      <c r="F14" s="790"/>
      <c r="G14" s="2286">
        <f t="shared" si="3"/>
        <v>97.934074399999957</v>
      </c>
      <c r="H14" s="2286"/>
      <c r="I14" s="2286">
        <f t="shared" si="4"/>
        <v>3060.6846601860002</v>
      </c>
      <c r="J14" s="2286"/>
      <c r="K14" s="2286">
        <f t="shared" si="5"/>
        <v>3158.6187345860003</v>
      </c>
      <c r="L14" s="2286"/>
      <c r="N14" s="30"/>
      <c r="O14" s="269"/>
      <c r="P14" s="30"/>
      <c r="Q14" s="30"/>
      <c r="R14" s="518"/>
      <c r="S14" s="518"/>
      <c r="T14" s="817" t="s">
        <v>559</v>
      </c>
      <c r="U14" s="818">
        <v>97.934074399999957</v>
      </c>
      <c r="V14" s="818">
        <v>3060.6846601860002</v>
      </c>
      <c r="W14" s="818">
        <v>3158.6187345860003</v>
      </c>
      <c r="X14" s="518"/>
      <c r="Y14" s="518"/>
      <c r="Z14" s="518"/>
      <c r="AA14" s="518"/>
      <c r="AB14" s="518"/>
      <c r="AC14" s="518"/>
      <c r="AD14" s="518"/>
      <c r="AE14" s="30"/>
    </row>
    <row r="15" spans="1:31" s="403" customFormat="1" ht="16.5" customHeight="1">
      <c r="A15" s="30"/>
      <c r="B15" s="412"/>
      <c r="C15" s="824" t="str">
        <f t="shared" si="2"/>
        <v>Totale</v>
      </c>
      <c r="D15" s="824"/>
      <c r="E15" s="824"/>
      <c r="F15" s="824"/>
      <c r="G15" s="2286">
        <f t="shared" si="3"/>
        <v>32367.60546913444</v>
      </c>
      <c r="H15" s="2286"/>
      <c r="I15" s="2286">
        <f t="shared" si="4"/>
        <v>209431.63635449632</v>
      </c>
      <c r="J15" s="2286"/>
      <c r="K15" s="2286">
        <f t="shared" si="5"/>
        <v>241799.24182363073</v>
      </c>
      <c r="L15" s="2286"/>
      <c r="N15" s="30"/>
      <c r="O15" s="269"/>
      <c r="P15" s="30"/>
      <c r="Q15" s="30"/>
      <c r="R15" s="518"/>
      <c r="S15" s="518"/>
      <c r="T15" s="817" t="s">
        <v>140</v>
      </c>
      <c r="U15" s="818">
        <v>32367.60546913444</v>
      </c>
      <c r="V15" s="818">
        <v>209431.63635449632</v>
      </c>
      <c r="W15" s="818">
        <v>241799.24182363073</v>
      </c>
      <c r="X15" s="518"/>
      <c r="Y15" s="518"/>
      <c r="Z15" s="518"/>
      <c r="AA15" s="518"/>
      <c r="AB15" s="518"/>
      <c r="AC15" s="518"/>
      <c r="AD15" s="518"/>
      <c r="AE15" s="30"/>
    </row>
    <row r="16" spans="1:31" s="403" customFormat="1" ht="4.5" customHeight="1">
      <c r="A16" s="30"/>
      <c r="B16" s="412"/>
      <c r="C16" s="790"/>
      <c r="D16" s="790"/>
      <c r="E16" s="790"/>
      <c r="F16" s="790"/>
      <c r="G16" s="790"/>
      <c r="H16" s="1437"/>
      <c r="I16" s="1437"/>
      <c r="J16" s="1437"/>
      <c r="K16" s="1437"/>
      <c r="L16" s="1437"/>
      <c r="N16" s="30"/>
      <c r="O16" s="269"/>
      <c r="P16" s="30"/>
      <c r="Q16" s="30"/>
      <c r="R16" s="518"/>
      <c r="S16" s="518"/>
      <c r="T16" s="518"/>
      <c r="U16" s="1045"/>
      <c r="V16" s="1045"/>
      <c r="W16" s="1045"/>
      <c r="X16" s="518"/>
      <c r="Y16" s="518"/>
      <c r="Z16" s="518"/>
      <c r="AA16" s="518"/>
      <c r="AB16" s="518"/>
      <c r="AC16" s="518"/>
      <c r="AD16" s="518"/>
      <c r="AE16" s="30"/>
    </row>
    <row r="17" spans="1:31" s="757" customFormat="1" ht="9.95" customHeight="1">
      <c r="A17" s="754"/>
      <c r="B17" s="946"/>
      <c r="C17" s="757" t="str">
        <f t="shared" si="2"/>
        <v>Fonte: Modello Fahrländer Partner.</v>
      </c>
      <c r="N17" s="754"/>
      <c r="O17" s="947"/>
      <c r="P17" s="754"/>
      <c r="Q17" s="754"/>
      <c r="R17" s="760"/>
      <c r="S17" s="760"/>
      <c r="T17" s="760" t="s">
        <v>196</v>
      </c>
      <c r="U17" s="760"/>
      <c r="V17" s="760"/>
      <c r="W17" s="760"/>
      <c r="X17" s="760"/>
      <c r="Y17" s="760"/>
      <c r="Z17" s="760"/>
      <c r="AA17" s="760"/>
      <c r="AB17" s="760"/>
      <c r="AC17" s="760"/>
      <c r="AD17" s="760"/>
      <c r="AE17" s="754"/>
    </row>
    <row r="18" spans="1:31" ht="30" customHeight="1">
      <c r="A18" s="563"/>
      <c r="B18" s="570"/>
      <c r="C18" s="685"/>
      <c r="D18" s="578"/>
      <c r="E18" s="578"/>
      <c r="F18" s="578"/>
      <c r="G18" s="578"/>
      <c r="H18" s="578"/>
      <c r="I18" s="578"/>
      <c r="J18" s="578"/>
      <c r="K18" s="578"/>
      <c r="L18" s="578"/>
      <c r="N18" s="563"/>
      <c r="O18" s="573"/>
      <c r="P18" s="563"/>
      <c r="Q18" s="563"/>
      <c r="R18" s="566"/>
      <c r="S18" s="566"/>
      <c r="T18" s="569"/>
      <c r="U18" s="569"/>
      <c r="V18" s="569"/>
      <c r="W18" s="569"/>
      <c r="X18" s="569"/>
      <c r="Y18" s="569"/>
      <c r="Z18" s="569"/>
      <c r="AA18" s="569"/>
      <c r="AB18" s="569"/>
      <c r="AC18" s="569"/>
      <c r="AD18" s="569"/>
      <c r="AE18" s="563"/>
    </row>
    <row r="19" spans="1:31" ht="16.5" customHeight="1">
      <c r="A19" s="563"/>
      <c r="B19" s="570"/>
      <c r="C19" s="763" t="str">
        <f>T19</f>
        <v>Fabbisogno di superfici commerciali 2021: Superficie degli uffici vs. Altri</v>
      </c>
      <c r="D19" s="578"/>
      <c r="E19" s="578"/>
      <c r="F19" s="578"/>
      <c r="G19" s="578"/>
      <c r="H19" s="578"/>
      <c r="I19" s="578"/>
      <c r="J19" s="578"/>
      <c r="K19" s="578"/>
      <c r="L19" s="578"/>
      <c r="N19" s="563"/>
      <c r="O19" s="573"/>
      <c r="P19" s="563"/>
      <c r="Q19" s="563"/>
      <c r="R19" s="566"/>
      <c r="S19" s="566"/>
      <c r="T19" s="764" t="s">
        <v>560</v>
      </c>
      <c r="U19" s="569"/>
      <c r="V19" s="569"/>
      <c r="W19" s="569"/>
      <c r="X19" s="569"/>
      <c r="Y19" s="569"/>
      <c r="Z19" s="569"/>
      <c r="AA19" s="569"/>
      <c r="AB19" s="569"/>
      <c r="AC19" s="569"/>
      <c r="AD19" s="569"/>
      <c r="AE19" s="563"/>
    </row>
    <row r="20" spans="1:31" ht="8.1" customHeight="1">
      <c r="A20" s="563"/>
      <c r="B20" s="570"/>
      <c r="C20" s="763"/>
      <c r="D20" s="578"/>
      <c r="E20" s="578"/>
      <c r="F20" s="578"/>
      <c r="G20" s="578"/>
      <c r="H20" s="578"/>
      <c r="I20" s="578"/>
      <c r="J20" s="578"/>
      <c r="K20" s="578"/>
      <c r="L20" s="578"/>
      <c r="N20" s="563"/>
      <c r="O20" s="573"/>
      <c r="P20" s="563"/>
      <c r="Q20" s="563"/>
      <c r="R20" s="566"/>
      <c r="S20" s="566"/>
      <c r="T20" s="569"/>
      <c r="U20" s="569"/>
      <c r="V20" s="569"/>
      <c r="W20" s="569"/>
      <c r="X20" s="569"/>
      <c r="Y20" s="569"/>
      <c r="Z20" s="569"/>
      <c r="AA20" s="569"/>
      <c r="AB20" s="569"/>
      <c r="AC20" s="569"/>
      <c r="AD20" s="569"/>
      <c r="AE20" s="563"/>
    </row>
    <row r="21" spans="1:31" ht="30" customHeight="1">
      <c r="A21" s="563"/>
      <c r="B21" s="570"/>
      <c r="C21" s="685"/>
      <c r="D21" s="578"/>
      <c r="E21" s="578"/>
      <c r="F21" s="578"/>
      <c r="G21" s="578"/>
      <c r="H21" s="578"/>
      <c r="I21" s="578"/>
      <c r="J21" s="578"/>
      <c r="K21" s="578"/>
      <c r="L21" s="578"/>
      <c r="N21" s="563"/>
      <c r="O21" s="573"/>
      <c r="P21" s="563"/>
      <c r="Q21" s="563"/>
      <c r="R21" s="566"/>
      <c r="S21" s="566"/>
      <c r="T21" s="1178" t="s">
        <v>9</v>
      </c>
      <c r="U21" s="569"/>
      <c r="V21" s="569"/>
      <c r="W21" s="569"/>
      <c r="X21" s="569"/>
      <c r="Y21" s="569"/>
      <c r="Z21" s="569"/>
      <c r="AA21" s="569"/>
      <c r="AB21" s="569"/>
      <c r="AC21" s="569"/>
      <c r="AD21" s="569"/>
      <c r="AE21" s="563"/>
    </row>
    <row r="22" spans="1:31" ht="30" customHeight="1">
      <c r="A22" s="563"/>
      <c r="B22" s="570"/>
      <c r="C22" s="685"/>
      <c r="D22" s="578"/>
      <c r="E22" s="578"/>
      <c r="F22" s="578"/>
      <c r="G22" s="578"/>
      <c r="H22" s="578"/>
      <c r="I22" s="578"/>
      <c r="J22" s="578"/>
      <c r="K22" s="578"/>
      <c r="L22" s="578"/>
      <c r="N22" s="563"/>
      <c r="O22" s="573"/>
      <c r="P22" s="563"/>
      <c r="Q22" s="563"/>
      <c r="R22" s="566"/>
      <c r="S22" s="566"/>
      <c r="T22" s="569"/>
      <c r="U22" s="569"/>
      <c r="V22" s="569"/>
      <c r="W22" s="569"/>
      <c r="X22" s="569"/>
      <c r="Y22" s="569"/>
      <c r="Z22" s="569"/>
      <c r="AA22" s="569"/>
      <c r="AB22" s="569"/>
      <c r="AC22" s="569"/>
      <c r="AD22" s="569"/>
      <c r="AE22" s="563"/>
    </row>
    <row r="23" spans="1:31" ht="30" customHeight="1">
      <c r="A23" s="563"/>
      <c r="B23" s="570"/>
      <c r="C23" s="685"/>
      <c r="D23" s="578"/>
      <c r="E23" s="578"/>
      <c r="F23" s="578"/>
      <c r="G23" s="578"/>
      <c r="H23" s="578"/>
      <c r="I23" s="578"/>
      <c r="J23" s="578"/>
      <c r="K23" s="578"/>
      <c r="L23" s="578"/>
      <c r="N23" s="563"/>
      <c r="O23" s="573"/>
      <c r="P23" s="563"/>
      <c r="Q23" s="563"/>
      <c r="R23" s="566"/>
      <c r="S23" s="566"/>
      <c r="T23" s="569"/>
      <c r="U23" s="569"/>
      <c r="V23" s="569"/>
      <c r="W23" s="569"/>
      <c r="X23" s="569"/>
      <c r="Y23" s="569"/>
      <c r="Z23" s="569"/>
      <c r="AA23" s="569"/>
      <c r="AB23" s="569"/>
      <c r="AC23" s="569"/>
      <c r="AD23" s="569"/>
      <c r="AE23" s="563"/>
    </row>
    <row r="24" spans="1:31" ht="30" customHeight="1">
      <c r="A24" s="563"/>
      <c r="B24" s="570"/>
      <c r="C24" s="685"/>
      <c r="D24" s="578"/>
      <c r="E24" s="578"/>
      <c r="F24" s="578"/>
      <c r="G24" s="578"/>
      <c r="H24" s="578"/>
      <c r="I24" s="578"/>
      <c r="J24" s="578"/>
      <c r="K24" s="578"/>
      <c r="L24" s="578"/>
      <c r="N24" s="563"/>
      <c r="O24" s="573"/>
      <c r="P24" s="563"/>
      <c r="Q24" s="563"/>
      <c r="R24" s="566"/>
      <c r="S24" s="566"/>
      <c r="T24" s="569"/>
      <c r="U24" s="569"/>
      <c r="V24" s="569"/>
      <c r="W24" s="569"/>
      <c r="X24" s="569"/>
      <c r="Y24" s="569"/>
      <c r="Z24" s="569"/>
      <c r="AA24" s="569"/>
      <c r="AB24" s="569"/>
      <c r="AC24" s="569"/>
      <c r="AD24" s="569"/>
      <c r="AE24" s="563"/>
    </row>
    <row r="25" spans="1:31" ht="30" customHeight="1">
      <c r="A25" s="563"/>
      <c r="B25" s="570"/>
      <c r="C25" s="685"/>
      <c r="D25" s="578"/>
      <c r="E25" s="578"/>
      <c r="F25" s="578"/>
      <c r="G25" s="578"/>
      <c r="H25" s="578"/>
      <c r="I25" s="578"/>
      <c r="J25" s="578"/>
      <c r="K25" s="578"/>
      <c r="L25" s="578"/>
      <c r="N25" s="563"/>
      <c r="O25" s="573"/>
      <c r="P25" s="563"/>
      <c r="Q25" s="563"/>
      <c r="R25" s="566"/>
      <c r="S25" s="566"/>
      <c r="T25" s="569"/>
      <c r="U25" s="569"/>
      <c r="V25" s="569"/>
      <c r="W25" s="569"/>
      <c r="X25" s="569"/>
      <c r="Y25" s="569"/>
      <c r="Z25" s="569"/>
      <c r="AA25" s="569"/>
      <c r="AB25" s="569"/>
      <c r="AC25" s="569"/>
      <c r="AD25" s="569"/>
      <c r="AE25" s="563"/>
    </row>
    <row r="26" spans="1:31" ht="9.95" customHeight="1">
      <c r="A26" s="563"/>
      <c r="B26" s="570"/>
      <c r="C26" s="757" t="str">
        <f>T17</f>
        <v>Fonte: Modello Fahrländer Partner.</v>
      </c>
      <c r="D26" s="578"/>
      <c r="E26" s="578"/>
      <c r="F26" s="578"/>
      <c r="G26" s="578"/>
      <c r="H26" s="578"/>
      <c r="I26" s="578"/>
      <c r="J26" s="578"/>
      <c r="K26" s="578"/>
      <c r="L26" s="578"/>
      <c r="N26" s="563"/>
      <c r="O26" s="573"/>
      <c r="P26" s="563"/>
      <c r="Q26" s="563"/>
      <c r="R26" s="566"/>
      <c r="S26" s="566"/>
      <c r="T26" s="569"/>
      <c r="U26" s="569"/>
      <c r="V26" s="569"/>
      <c r="W26" s="569"/>
      <c r="X26" s="569"/>
      <c r="Y26" s="569"/>
      <c r="Z26" s="569"/>
      <c r="AA26" s="569"/>
      <c r="AB26" s="569"/>
      <c r="AC26" s="569"/>
      <c r="AD26" s="569"/>
      <c r="AE26" s="563"/>
    </row>
    <row r="27" spans="1:31" ht="30" customHeight="1">
      <c r="A27" s="563"/>
      <c r="B27" s="570"/>
      <c r="C27" s="685"/>
      <c r="D27" s="578"/>
      <c r="E27" s="578"/>
      <c r="F27" s="578"/>
      <c r="G27" s="578"/>
      <c r="H27" s="578"/>
      <c r="I27" s="578"/>
      <c r="J27" s="578"/>
      <c r="K27" s="578"/>
      <c r="L27" s="578"/>
      <c r="N27" s="563"/>
      <c r="O27" s="573"/>
      <c r="P27" s="563"/>
      <c r="Q27" s="563"/>
      <c r="R27" s="566"/>
      <c r="S27" s="566"/>
      <c r="T27" s="569"/>
      <c r="U27" s="569"/>
      <c r="V27" s="569"/>
      <c r="W27" s="569"/>
      <c r="X27" s="569"/>
      <c r="Y27" s="569"/>
      <c r="Z27" s="569"/>
      <c r="AA27" s="569"/>
      <c r="AB27" s="569"/>
      <c r="AC27" s="569"/>
      <c r="AD27" s="569"/>
      <c r="AE27" s="563"/>
    </row>
    <row r="28" spans="1:31" ht="16.5" customHeight="1">
      <c r="A28" s="563"/>
      <c r="B28" s="570"/>
      <c r="C28" s="763" t="str">
        <f>T28</f>
        <v>Fabbisogno di superfici commerciali 2021: 2. Settore vs. 3. Settore (incl. settore pubblico)</v>
      </c>
      <c r="D28" s="578"/>
      <c r="E28" s="578"/>
      <c r="F28" s="578"/>
      <c r="G28" s="578"/>
      <c r="H28" s="578"/>
      <c r="I28" s="578"/>
      <c r="J28" s="578"/>
      <c r="K28" s="578"/>
      <c r="L28" s="578"/>
      <c r="N28" s="563"/>
      <c r="O28" s="573"/>
      <c r="P28" s="563"/>
      <c r="Q28" s="563"/>
      <c r="R28" s="566"/>
      <c r="S28" s="566"/>
      <c r="T28" s="764" t="s">
        <v>561</v>
      </c>
      <c r="U28" s="569"/>
      <c r="V28" s="569"/>
      <c r="W28" s="569"/>
      <c r="X28" s="569"/>
      <c r="Y28" s="569"/>
      <c r="Z28" s="569"/>
      <c r="AA28" s="569"/>
      <c r="AB28" s="569"/>
      <c r="AC28" s="569"/>
      <c r="AD28" s="569"/>
      <c r="AE28" s="563"/>
    </row>
    <row r="29" spans="1:31" ht="8.1" customHeight="1">
      <c r="A29" s="563"/>
      <c r="B29" s="570"/>
      <c r="C29" s="763"/>
      <c r="D29" s="578"/>
      <c r="E29" s="578"/>
      <c r="F29" s="578"/>
      <c r="G29" s="578"/>
      <c r="H29" s="578"/>
      <c r="I29" s="578"/>
      <c r="J29" s="578"/>
      <c r="K29" s="578"/>
      <c r="L29" s="578"/>
      <c r="N29" s="563"/>
      <c r="O29" s="573"/>
      <c r="P29" s="563"/>
      <c r="Q29" s="563"/>
      <c r="R29" s="566"/>
      <c r="S29" s="566"/>
      <c r="T29" s="569"/>
      <c r="U29" s="569"/>
      <c r="V29" s="569"/>
      <c r="W29" s="569"/>
      <c r="X29" s="569"/>
      <c r="Y29" s="569"/>
      <c r="Z29" s="569"/>
      <c r="AA29" s="569"/>
      <c r="AB29" s="569"/>
      <c r="AC29" s="569"/>
      <c r="AD29" s="569"/>
      <c r="AE29" s="563"/>
    </row>
    <row r="30" spans="1:31" ht="30" customHeight="1">
      <c r="A30" s="563"/>
      <c r="B30" s="570"/>
      <c r="C30" s="685"/>
      <c r="D30" s="578"/>
      <c r="E30" s="578"/>
      <c r="F30" s="578"/>
      <c r="G30" s="578"/>
      <c r="H30" s="578"/>
      <c r="I30" s="578"/>
      <c r="J30" s="578"/>
      <c r="K30" s="578"/>
      <c r="L30" s="578"/>
      <c r="N30" s="563"/>
      <c r="O30" s="573"/>
      <c r="P30" s="563"/>
      <c r="Q30" s="563"/>
      <c r="R30" s="566"/>
      <c r="S30" s="566"/>
      <c r="T30" s="1178" t="s">
        <v>9</v>
      </c>
      <c r="U30" s="569"/>
      <c r="V30" s="569"/>
      <c r="W30" s="569"/>
      <c r="X30" s="569"/>
      <c r="Y30" s="569"/>
      <c r="Z30" s="569"/>
      <c r="AA30" s="569"/>
      <c r="AB30" s="569"/>
      <c r="AC30" s="569"/>
      <c r="AD30" s="569"/>
      <c r="AE30" s="563"/>
    </row>
    <row r="31" spans="1:31" ht="30" customHeight="1">
      <c r="A31" s="563"/>
      <c r="B31" s="570"/>
      <c r="C31" s="685"/>
      <c r="D31" s="578"/>
      <c r="E31" s="578"/>
      <c r="F31" s="578"/>
      <c r="G31" s="578"/>
      <c r="H31" s="578"/>
      <c r="I31" s="578"/>
      <c r="J31" s="578"/>
      <c r="K31" s="578"/>
      <c r="L31" s="578"/>
      <c r="N31" s="563"/>
      <c r="O31" s="573"/>
      <c r="P31" s="563"/>
      <c r="Q31" s="563"/>
      <c r="R31" s="566"/>
      <c r="S31" s="566"/>
      <c r="T31" s="569"/>
      <c r="U31" s="569"/>
      <c r="V31" s="569"/>
      <c r="W31" s="569"/>
      <c r="X31" s="569"/>
      <c r="Y31" s="569"/>
      <c r="Z31" s="569"/>
      <c r="AA31" s="569"/>
      <c r="AB31" s="569"/>
      <c r="AC31" s="569"/>
      <c r="AD31" s="569"/>
      <c r="AE31" s="563"/>
    </row>
    <row r="32" spans="1:31" ht="30" customHeight="1">
      <c r="A32" s="563"/>
      <c r="B32" s="570"/>
      <c r="C32" s="685"/>
      <c r="D32" s="578"/>
      <c r="E32" s="578"/>
      <c r="F32" s="578"/>
      <c r="G32" s="578"/>
      <c r="H32" s="578"/>
      <c r="I32" s="578"/>
      <c r="J32" s="578"/>
      <c r="K32" s="578"/>
      <c r="L32" s="578"/>
      <c r="N32" s="563"/>
      <c r="O32" s="573"/>
      <c r="P32" s="563"/>
      <c r="Q32" s="563"/>
      <c r="R32" s="566"/>
      <c r="S32" s="566"/>
      <c r="T32" s="569"/>
      <c r="U32" s="569"/>
      <c r="V32" s="569"/>
      <c r="W32" s="569"/>
      <c r="X32" s="569"/>
      <c r="Y32" s="569"/>
      <c r="Z32" s="569"/>
      <c r="AA32" s="569"/>
      <c r="AB32" s="569"/>
      <c r="AC32" s="569"/>
      <c r="AD32" s="569"/>
      <c r="AE32" s="563"/>
    </row>
    <row r="33" spans="1:31" ht="30" customHeight="1">
      <c r="A33" s="563"/>
      <c r="B33" s="570"/>
      <c r="C33" s="685"/>
      <c r="D33" s="578"/>
      <c r="E33" s="578"/>
      <c r="F33" s="578"/>
      <c r="G33" s="578"/>
      <c r="H33" s="578"/>
      <c r="I33" s="578"/>
      <c r="J33" s="578"/>
      <c r="K33" s="578"/>
      <c r="L33" s="578"/>
      <c r="N33" s="563"/>
      <c r="O33" s="573"/>
      <c r="P33" s="563"/>
      <c r="Q33" s="563"/>
      <c r="R33" s="566"/>
      <c r="S33" s="566"/>
      <c r="T33" s="569"/>
      <c r="U33" s="569"/>
      <c r="V33" s="569"/>
      <c r="W33" s="569"/>
      <c r="X33" s="569"/>
      <c r="Y33" s="569"/>
      <c r="Z33" s="569"/>
      <c r="AA33" s="569"/>
      <c r="AB33" s="569"/>
      <c r="AC33" s="569"/>
      <c r="AD33" s="569"/>
      <c r="AE33" s="563"/>
    </row>
    <row r="34" spans="1:31" ht="30" customHeight="1">
      <c r="A34" s="563"/>
      <c r="B34" s="570"/>
      <c r="C34" s="685"/>
      <c r="D34" s="578"/>
      <c r="E34" s="578"/>
      <c r="F34" s="578"/>
      <c r="G34" s="578"/>
      <c r="H34" s="578"/>
      <c r="I34" s="578"/>
      <c r="J34" s="578"/>
      <c r="K34" s="578"/>
      <c r="L34" s="578"/>
      <c r="N34" s="563"/>
      <c r="O34" s="573"/>
      <c r="P34" s="563"/>
      <c r="Q34" s="563"/>
      <c r="R34" s="566"/>
      <c r="S34" s="566"/>
      <c r="T34" s="569"/>
      <c r="U34" s="569"/>
      <c r="V34" s="569"/>
      <c r="W34" s="569"/>
      <c r="X34" s="569"/>
      <c r="Y34" s="569"/>
      <c r="Z34" s="569"/>
      <c r="AA34" s="569"/>
      <c r="AB34" s="569"/>
      <c r="AC34" s="569"/>
      <c r="AD34" s="569"/>
      <c r="AE34" s="563"/>
    </row>
    <row r="35" spans="1:31" ht="9.95" customHeight="1">
      <c r="A35" s="563"/>
      <c r="B35" s="570"/>
      <c r="C35" s="757" t="str">
        <f>T17</f>
        <v>Fonte: Modello Fahrländer Partner.</v>
      </c>
      <c r="D35" s="578"/>
      <c r="E35" s="578"/>
      <c r="F35" s="578"/>
      <c r="G35" s="578"/>
      <c r="H35" s="578"/>
      <c r="I35" s="578"/>
      <c r="J35" s="578"/>
      <c r="K35" s="578"/>
      <c r="L35" s="578"/>
      <c r="N35" s="563"/>
      <c r="O35" s="573"/>
      <c r="P35" s="563"/>
      <c r="Q35" s="563"/>
      <c r="R35" s="566"/>
      <c r="S35" s="566"/>
      <c r="T35" s="569"/>
      <c r="U35" s="569"/>
      <c r="V35" s="569"/>
      <c r="W35" s="569"/>
      <c r="X35" s="569"/>
      <c r="Y35" s="569"/>
      <c r="Z35" s="569"/>
      <c r="AA35" s="569"/>
      <c r="AB35" s="569"/>
      <c r="AC35" s="569"/>
      <c r="AD35" s="569"/>
      <c r="AE35" s="563"/>
    </row>
    <row r="36" spans="1:31" ht="30" customHeight="1">
      <c r="A36" s="563"/>
      <c r="B36" s="570"/>
      <c r="C36" s="685"/>
      <c r="D36" s="578"/>
      <c r="E36" s="578"/>
      <c r="F36" s="578"/>
      <c r="G36" s="578"/>
      <c r="H36" s="578"/>
      <c r="I36" s="578"/>
      <c r="J36" s="578"/>
      <c r="K36" s="578"/>
      <c r="L36" s="578"/>
      <c r="N36" s="563"/>
      <c r="O36" s="573"/>
      <c r="P36" s="563"/>
      <c r="Q36" s="563"/>
      <c r="R36" s="566"/>
      <c r="S36" s="566"/>
      <c r="T36" s="569"/>
      <c r="U36" s="569"/>
      <c r="V36" s="569"/>
      <c r="W36" s="569"/>
      <c r="X36" s="569"/>
      <c r="Y36" s="569"/>
      <c r="Z36" s="569"/>
      <c r="AA36" s="569"/>
      <c r="AB36" s="569"/>
      <c r="AC36" s="569"/>
      <c r="AD36" s="569"/>
      <c r="AE36" s="563"/>
    </row>
    <row r="37" spans="1:31" s="410" customFormat="1" ht="16.5" customHeight="1">
      <c r="A37" s="11"/>
      <c r="B37" s="432"/>
      <c r="C37" s="1039"/>
      <c r="D37" s="1039"/>
      <c r="E37" s="1039"/>
      <c r="F37" s="1039"/>
      <c r="G37" s="1039"/>
      <c r="H37" s="1039"/>
      <c r="I37" s="1039"/>
      <c r="J37" s="1039"/>
      <c r="K37" s="1039"/>
      <c r="L37" s="1039"/>
      <c r="M37" s="434"/>
      <c r="N37" s="563"/>
      <c r="O37" s="573"/>
      <c r="P37" s="563"/>
      <c r="Q37" s="563"/>
      <c r="R37" s="566"/>
      <c r="S37" s="566"/>
      <c r="T37" s="522" t="s">
        <v>562</v>
      </c>
      <c r="U37" s="522"/>
      <c r="V37" s="522"/>
      <c r="W37" s="522"/>
      <c r="X37" s="522"/>
      <c r="Y37" s="522"/>
      <c r="Z37" s="522"/>
      <c r="AA37" s="522"/>
      <c r="AB37" s="522"/>
      <c r="AC37" s="522"/>
      <c r="AD37" s="569"/>
      <c r="AE37" s="563"/>
    </row>
    <row r="38" spans="1:31" s="410" customFormat="1" ht="9.95" customHeight="1">
      <c r="A38" s="11"/>
      <c r="B38" s="432"/>
      <c r="C38" s="1039"/>
      <c r="D38" s="1039"/>
      <c r="E38" s="1039"/>
      <c r="F38" s="1039"/>
      <c r="G38" s="1039"/>
      <c r="H38" s="1039"/>
      <c r="I38" s="1039"/>
      <c r="J38" s="1039"/>
      <c r="K38" s="1039"/>
      <c r="L38" s="1039"/>
      <c r="M38" s="434"/>
      <c r="N38" s="563"/>
      <c r="O38" s="573"/>
      <c r="P38" s="563"/>
      <c r="Q38" s="563"/>
      <c r="R38" s="566"/>
      <c r="S38" s="566"/>
      <c r="T38" s="508"/>
      <c r="U38" s="522"/>
      <c r="V38" s="522"/>
      <c r="W38" s="522"/>
      <c r="X38" s="522"/>
      <c r="Y38" s="522"/>
      <c r="Z38" s="522"/>
      <c r="AA38" s="522"/>
      <c r="AB38" s="522"/>
      <c r="AC38" s="522"/>
      <c r="AD38" s="569"/>
      <c r="AE38" s="563"/>
    </row>
    <row r="39" spans="1:31" s="410" customFormat="1" ht="16.5" customHeight="1">
      <c r="A39" s="11"/>
      <c r="B39" s="432"/>
      <c r="C39" s="1039"/>
      <c r="D39" s="1039"/>
      <c r="E39" s="1039"/>
      <c r="F39" s="1039"/>
      <c r="G39" s="1039"/>
      <c r="H39" s="1039"/>
      <c r="I39" s="1039"/>
      <c r="J39" s="1039"/>
      <c r="K39" s="1039"/>
      <c r="L39" s="1039"/>
      <c r="N39" s="563"/>
      <c r="O39" s="573"/>
      <c r="P39" s="563"/>
      <c r="Q39" s="563"/>
      <c r="R39" s="566"/>
      <c r="S39" s="566"/>
      <c r="T39" s="1301"/>
      <c r="U39" s="1302">
        <v>2014</v>
      </c>
      <c r="V39" s="1302">
        <v>2015</v>
      </c>
      <c r="W39" s="1302">
        <v>2016</v>
      </c>
      <c r="X39" s="1302">
        <v>2017</v>
      </c>
      <c r="Y39" s="1302">
        <v>2018</v>
      </c>
      <c r="Z39" s="1302">
        <v>2019</v>
      </c>
      <c r="AA39" s="1302">
        <v>2020</v>
      </c>
      <c r="AB39" s="1302">
        <v>2021</v>
      </c>
      <c r="AC39" s="1302">
        <v>2022</v>
      </c>
      <c r="AD39" s="569"/>
      <c r="AE39" s="563"/>
    </row>
    <row r="40" spans="1:31" s="410" customFormat="1" ht="16.5" customHeight="1">
      <c r="A40" s="11"/>
      <c r="B40" s="432"/>
      <c r="C40" s="1039"/>
      <c r="D40" s="1039"/>
      <c r="E40" s="1039"/>
      <c r="F40" s="1039"/>
      <c r="G40" s="1039"/>
      <c r="H40" s="1039"/>
      <c r="I40" s="1039"/>
      <c r="J40" s="1039"/>
      <c r="K40" s="1039"/>
      <c r="L40" s="1039"/>
      <c r="N40" s="563"/>
      <c r="O40" s="573"/>
      <c r="P40" s="563"/>
      <c r="Q40" s="563"/>
      <c r="R40" s="566"/>
      <c r="S40" s="566"/>
      <c r="T40" s="1301" t="s">
        <v>140</v>
      </c>
      <c r="U40" s="1027" t="e">
        <v>#N/A</v>
      </c>
      <c r="V40" s="1027" t="e">
        <v>#N/A</v>
      </c>
      <c r="W40" s="1027" t="e">
        <v>#N/A</v>
      </c>
      <c r="X40" s="1027" t="e">
        <v>#N/A</v>
      </c>
      <c r="Y40" s="1027" t="e">
        <v>#N/A</v>
      </c>
      <c r="Z40" s="1027" t="e">
        <v>#N/A</v>
      </c>
      <c r="AA40" s="1027" t="e">
        <v>#N/A</v>
      </c>
      <c r="AB40" s="1027" t="e">
        <v>#N/A</v>
      </c>
      <c r="AC40" s="1027" t="e">
        <v>#N/A</v>
      </c>
      <c r="AD40" s="569"/>
      <c r="AE40" s="563"/>
    </row>
    <row r="41" spans="1:31" s="410" customFormat="1" ht="16.5" customHeight="1">
      <c r="A41" s="11"/>
      <c r="B41" s="432"/>
      <c r="C41" s="1039"/>
      <c r="D41" s="1039"/>
      <c r="E41" s="1039"/>
      <c r="F41" s="1039"/>
      <c r="G41" s="1039"/>
      <c r="H41" s="1039"/>
      <c r="I41" s="1039"/>
      <c r="J41" s="1039"/>
      <c r="K41" s="1039"/>
      <c r="L41" s="1039"/>
      <c r="N41" s="563"/>
      <c r="O41" s="573"/>
      <c r="P41" s="563"/>
      <c r="Q41" s="563"/>
      <c r="R41" s="566"/>
      <c r="S41" s="566"/>
      <c r="T41" s="1301" t="s">
        <v>563</v>
      </c>
      <c r="U41" s="1027" t="e">
        <v>#N/A</v>
      </c>
      <c r="V41" s="1027" t="e">
        <v>#N/A</v>
      </c>
      <c r="W41" s="1027" t="e">
        <v>#N/A</v>
      </c>
      <c r="X41" s="1027" t="e">
        <v>#N/A</v>
      </c>
      <c r="Y41" s="1027" t="e">
        <v>#N/A</v>
      </c>
      <c r="Z41" s="1027" t="e">
        <v>#N/A</v>
      </c>
      <c r="AA41" s="1027" t="e">
        <v>#N/A</v>
      </c>
      <c r="AB41" s="1027" t="e">
        <v>#N/A</v>
      </c>
      <c r="AC41" s="1027" t="e">
        <v>#N/A</v>
      </c>
      <c r="AD41" s="569"/>
      <c r="AE41" s="563"/>
    </row>
    <row r="42" spans="1:31" s="410" customFormat="1" ht="16.5" customHeight="1">
      <c r="A42" s="11"/>
      <c r="B42" s="432"/>
      <c r="C42" s="1039"/>
      <c r="D42" s="1039"/>
      <c r="E42" s="1039"/>
      <c r="F42" s="1039"/>
      <c r="G42" s="1039"/>
      <c r="H42" s="1039"/>
      <c r="I42" s="1039"/>
      <c r="J42" s="1039"/>
      <c r="K42" s="1039"/>
      <c r="L42" s="1039"/>
      <c r="N42" s="563"/>
      <c r="O42" s="573"/>
      <c r="P42" s="563"/>
      <c r="Q42" s="563"/>
      <c r="R42" s="566"/>
      <c r="S42" s="566"/>
      <c r="T42" s="1301" t="s">
        <v>564</v>
      </c>
      <c r="U42" s="1027" t="e">
        <v>#N/A</v>
      </c>
      <c r="V42" s="1027" t="e">
        <v>#N/A</v>
      </c>
      <c r="W42" s="1027" t="e">
        <v>#N/A</v>
      </c>
      <c r="X42" s="1027" t="e">
        <v>#N/A</v>
      </c>
      <c r="Y42" s="1027" t="e">
        <v>#N/A</v>
      </c>
      <c r="Z42" s="1027" t="e">
        <v>#N/A</v>
      </c>
      <c r="AA42" s="1027" t="e">
        <v>#N/A</v>
      </c>
      <c r="AB42" s="1027" t="e">
        <v>#N/A</v>
      </c>
      <c r="AC42" s="1027" t="e">
        <v>#N/A</v>
      </c>
      <c r="AD42" s="569"/>
      <c r="AE42" s="563"/>
    </row>
    <row r="43" spans="1:31" s="410" customFormat="1" ht="4.5" customHeight="1">
      <c r="A43" s="11"/>
      <c r="B43" s="432"/>
      <c r="C43" s="1039"/>
      <c r="D43" s="1039"/>
      <c r="E43" s="1039"/>
      <c r="F43" s="1039"/>
      <c r="G43" s="1039"/>
      <c r="H43" s="1039"/>
      <c r="I43" s="1039"/>
      <c r="J43" s="1039"/>
      <c r="K43" s="1039"/>
      <c r="L43" s="1039"/>
      <c r="N43" s="563"/>
      <c r="O43" s="573"/>
      <c r="P43" s="563"/>
      <c r="Q43" s="563"/>
      <c r="R43" s="566"/>
      <c r="S43" s="566"/>
      <c r="T43" s="508"/>
      <c r="U43" s="1256"/>
      <c r="V43" s="1256"/>
      <c r="W43" s="1256"/>
      <c r="X43" s="1256"/>
      <c r="Y43" s="1256"/>
      <c r="Z43" s="1256"/>
      <c r="AA43" s="1256"/>
      <c r="AB43" s="1256"/>
      <c r="AC43" s="1256"/>
      <c r="AD43" s="569"/>
      <c r="AE43" s="563"/>
    </row>
    <row r="44" spans="1:31" s="410" customFormat="1" ht="9.95" customHeight="1">
      <c r="A44" s="11"/>
      <c r="B44" s="432"/>
      <c r="C44" s="1039"/>
      <c r="D44" s="1039"/>
      <c r="E44" s="1039"/>
      <c r="F44" s="1039"/>
      <c r="G44" s="1039"/>
      <c r="H44" s="1039"/>
      <c r="I44" s="1039"/>
      <c r="J44" s="1039"/>
      <c r="K44" s="1039"/>
      <c r="L44" s="1039"/>
      <c r="N44" s="563"/>
      <c r="O44" s="573"/>
      <c r="P44" s="563"/>
      <c r="Q44" s="563"/>
      <c r="R44" s="566"/>
      <c r="S44" s="566"/>
      <c r="T44" s="760" t="b">
        <v>0</v>
      </c>
      <c r="U44" s="1256"/>
      <c r="V44" s="1256"/>
      <c r="W44" s="1256"/>
      <c r="X44" s="1256"/>
      <c r="Y44" s="1256"/>
      <c r="Z44" s="1256"/>
      <c r="AA44" s="1256"/>
      <c r="AB44" s="1256"/>
      <c r="AC44" s="1256"/>
      <c r="AD44" s="569"/>
      <c r="AE44" s="563"/>
    </row>
    <row r="45" spans="1:31" s="410" customFormat="1" ht="30" customHeight="1">
      <c r="A45" s="11"/>
      <c r="B45" s="432"/>
      <c r="C45" s="1039"/>
      <c r="D45" s="1039"/>
      <c r="E45" s="1039"/>
      <c r="F45" s="1039"/>
      <c r="G45" s="1039"/>
      <c r="H45" s="1039"/>
      <c r="I45" s="1039"/>
      <c r="J45" s="1039"/>
      <c r="K45" s="1039"/>
      <c r="L45" s="1039"/>
      <c r="N45" s="563"/>
      <c r="O45" s="573"/>
      <c r="P45" s="563"/>
      <c r="Q45" s="563"/>
      <c r="R45" s="566"/>
      <c r="S45" s="566"/>
      <c r="T45" s="1256"/>
      <c r="U45" s="1256"/>
      <c r="V45" s="1256"/>
      <c r="W45" s="1256"/>
      <c r="X45" s="1256"/>
      <c r="Y45" s="1256"/>
      <c r="Z45" s="1256"/>
      <c r="AA45" s="1256"/>
      <c r="AB45" s="1256"/>
      <c r="AC45" s="1256"/>
      <c r="AD45" s="569"/>
      <c r="AE45" s="563"/>
    </row>
    <row r="46" spans="1:31" s="410" customFormat="1" ht="16.5" customHeight="1">
      <c r="A46" s="11"/>
      <c r="B46" s="432"/>
      <c r="C46" s="1039"/>
      <c r="D46" s="1039"/>
      <c r="E46" s="1039"/>
      <c r="F46" s="1039"/>
      <c r="G46" s="1039"/>
      <c r="H46" s="1039"/>
      <c r="I46" s="1039"/>
      <c r="J46" s="1039"/>
      <c r="K46" s="1039"/>
      <c r="L46" s="1039"/>
      <c r="N46" s="563"/>
      <c r="O46" s="573"/>
      <c r="P46" s="563"/>
      <c r="Q46" s="563"/>
      <c r="R46" s="566"/>
      <c r="S46" s="566"/>
      <c r="T46" s="508" t="s">
        <v>565</v>
      </c>
      <c r="U46" s="1256"/>
      <c r="V46" s="1256"/>
      <c r="W46" s="1256"/>
      <c r="X46" s="1256"/>
      <c r="Y46" s="1256"/>
      <c r="Z46" s="1256"/>
      <c r="AA46" s="1256"/>
      <c r="AB46" s="1256"/>
      <c r="AC46" s="1256"/>
      <c r="AD46" s="569"/>
      <c r="AE46" s="563"/>
    </row>
    <row r="47" spans="1:31" s="410" customFormat="1" ht="9.95" customHeight="1">
      <c r="A47" s="11"/>
      <c r="B47" s="432"/>
      <c r="C47" s="1039"/>
      <c r="D47" s="1039"/>
      <c r="E47" s="1039"/>
      <c r="F47" s="1039"/>
      <c r="G47" s="1039"/>
      <c r="H47" s="1039"/>
      <c r="I47" s="1039"/>
      <c r="J47" s="1039"/>
      <c r="K47" s="1039"/>
      <c r="L47" s="1039"/>
      <c r="N47" s="563"/>
      <c r="O47" s="573"/>
      <c r="P47" s="563"/>
      <c r="Q47" s="563"/>
      <c r="R47" s="566"/>
      <c r="S47" s="566"/>
      <c r="T47" s="508"/>
      <c r="U47" s="1256"/>
      <c r="V47" s="1256"/>
      <c r="W47" s="1256"/>
      <c r="X47" s="1256"/>
      <c r="Y47" s="1256"/>
      <c r="Z47" s="1256"/>
      <c r="AA47" s="1256"/>
      <c r="AB47" s="1256"/>
      <c r="AC47" s="1256"/>
      <c r="AD47" s="569"/>
      <c r="AE47" s="563"/>
    </row>
    <row r="48" spans="1:31" s="410" customFormat="1" ht="16.5" customHeight="1">
      <c r="A48" s="11"/>
      <c r="B48" s="432"/>
      <c r="C48" s="1039"/>
      <c r="D48" s="1039"/>
      <c r="E48" s="1039"/>
      <c r="F48" s="1039"/>
      <c r="G48" s="1039"/>
      <c r="H48" s="1039"/>
      <c r="I48" s="1039"/>
      <c r="J48" s="1039"/>
      <c r="K48" s="1039"/>
      <c r="L48" s="1039"/>
      <c r="N48" s="563"/>
      <c r="O48" s="573"/>
      <c r="P48" s="563"/>
      <c r="Q48" s="563"/>
      <c r="R48" s="566"/>
      <c r="S48" s="566"/>
      <c r="T48" s="1301"/>
      <c r="U48" s="1302">
        <v>2014</v>
      </c>
      <c r="V48" s="1302">
        <v>2015</v>
      </c>
      <c r="W48" s="1302">
        <v>2016</v>
      </c>
      <c r="X48" s="1302">
        <v>2017</v>
      </c>
      <c r="Y48" s="1302">
        <v>2018</v>
      </c>
      <c r="Z48" s="1302">
        <v>2019</v>
      </c>
      <c r="AA48" s="1302">
        <v>2020</v>
      </c>
      <c r="AB48" s="1302">
        <v>2021</v>
      </c>
      <c r="AC48" s="1302">
        <v>2022</v>
      </c>
      <c r="AD48" s="569"/>
      <c r="AE48" s="563"/>
    </row>
    <row r="49" spans="1:31" s="410" customFormat="1" ht="16.5" customHeight="1">
      <c r="A49" s="11"/>
      <c r="B49" s="432"/>
      <c r="C49" s="1039"/>
      <c r="D49" s="1039"/>
      <c r="E49" s="1039"/>
      <c r="F49" s="1039"/>
      <c r="G49" s="1039"/>
      <c r="H49" s="1039"/>
      <c r="I49" s="1039"/>
      <c r="J49" s="1039"/>
      <c r="K49" s="1039"/>
      <c r="L49" s="1039"/>
      <c r="N49" s="563"/>
      <c r="O49" s="573"/>
      <c r="P49" s="563"/>
      <c r="Q49" s="563"/>
      <c r="R49" s="566"/>
      <c r="S49" s="566"/>
      <c r="T49" s="1301" t="s">
        <v>140</v>
      </c>
      <c r="U49" s="1027" t="e">
        <v>#N/A</v>
      </c>
      <c r="V49" s="1027" t="e">
        <v>#N/A</v>
      </c>
      <c r="W49" s="1027" t="e">
        <v>#N/A</v>
      </c>
      <c r="X49" s="1027" t="e">
        <v>#N/A</v>
      </c>
      <c r="Y49" s="1027" t="e">
        <v>#N/A</v>
      </c>
      <c r="Z49" s="1027" t="e">
        <v>#N/A</v>
      </c>
      <c r="AA49" s="1027" t="e">
        <v>#N/A</v>
      </c>
      <c r="AB49" s="1027" t="e">
        <v>#N/A</v>
      </c>
      <c r="AC49" s="1027" t="e">
        <v>#N/A</v>
      </c>
      <c r="AD49" s="569"/>
      <c r="AE49" s="563"/>
    </row>
    <row r="50" spans="1:31" s="410" customFormat="1" ht="16.5" customHeight="1">
      <c r="A50" s="11"/>
      <c r="B50" s="432"/>
      <c r="C50" s="1039"/>
      <c r="D50" s="1039"/>
      <c r="E50" s="1039"/>
      <c r="F50" s="1039"/>
      <c r="G50" s="1039"/>
      <c r="H50" s="1039"/>
      <c r="I50" s="1039"/>
      <c r="J50" s="1039"/>
      <c r="K50" s="1039"/>
      <c r="L50" s="1039"/>
      <c r="N50" s="563"/>
      <c r="O50" s="573"/>
      <c r="P50" s="563"/>
      <c r="Q50" s="563"/>
      <c r="R50" s="566"/>
      <c r="S50" s="566"/>
      <c r="T50" s="1301" t="s">
        <v>563</v>
      </c>
      <c r="U50" s="1027" t="e">
        <v>#N/A</v>
      </c>
      <c r="V50" s="1027" t="e">
        <v>#N/A</v>
      </c>
      <c r="W50" s="1027" t="e">
        <v>#N/A</v>
      </c>
      <c r="X50" s="1027" t="e">
        <v>#N/A</v>
      </c>
      <c r="Y50" s="1027" t="e">
        <v>#N/A</v>
      </c>
      <c r="Z50" s="1027" t="e">
        <v>#N/A</v>
      </c>
      <c r="AA50" s="1027" t="e">
        <v>#N/A</v>
      </c>
      <c r="AB50" s="1027" t="e">
        <v>#N/A</v>
      </c>
      <c r="AC50" s="1027" t="e">
        <v>#N/A</v>
      </c>
      <c r="AD50" s="569"/>
      <c r="AE50" s="563"/>
    </row>
    <row r="51" spans="1:31" s="410" customFormat="1" ht="16.5" customHeight="1">
      <c r="A51" s="11"/>
      <c r="B51" s="432"/>
      <c r="C51" s="1039"/>
      <c r="D51" s="1039"/>
      <c r="E51" s="1039"/>
      <c r="F51" s="1039"/>
      <c r="G51" s="1039"/>
      <c r="H51" s="1039"/>
      <c r="I51" s="1039"/>
      <c r="J51" s="1039"/>
      <c r="K51" s="1039"/>
      <c r="L51" s="1039"/>
      <c r="M51" s="403"/>
      <c r="N51" s="563"/>
      <c r="O51" s="573"/>
      <c r="P51" s="563"/>
      <c r="Q51" s="563"/>
      <c r="R51" s="566"/>
      <c r="S51" s="566"/>
      <c r="T51" s="1301" t="s">
        <v>564</v>
      </c>
      <c r="U51" s="1027" t="e">
        <v>#N/A</v>
      </c>
      <c r="V51" s="1027" t="e">
        <v>#N/A</v>
      </c>
      <c r="W51" s="1027" t="e">
        <v>#N/A</v>
      </c>
      <c r="X51" s="1027" t="e">
        <v>#N/A</v>
      </c>
      <c r="Y51" s="1027" t="e">
        <v>#N/A</v>
      </c>
      <c r="Z51" s="1027" t="e">
        <v>#N/A</v>
      </c>
      <c r="AA51" s="1027" t="e">
        <v>#N/A</v>
      </c>
      <c r="AB51" s="1027" t="e">
        <v>#N/A</v>
      </c>
      <c r="AC51" s="1027" t="e">
        <v>#N/A</v>
      </c>
      <c r="AD51" s="569"/>
      <c r="AE51" s="563"/>
    </row>
    <row r="52" spans="1:31" s="410" customFormat="1" ht="4.7" customHeight="1">
      <c r="A52" s="11"/>
      <c r="B52" s="432"/>
      <c r="C52" s="1039"/>
      <c r="D52" s="1039"/>
      <c r="E52" s="1039"/>
      <c r="F52" s="1039"/>
      <c r="G52" s="1039"/>
      <c r="H52" s="1039"/>
      <c r="I52" s="1039"/>
      <c r="J52" s="1039"/>
      <c r="K52" s="1039"/>
      <c r="L52" s="1039"/>
      <c r="M52" s="564"/>
      <c r="N52" s="563"/>
      <c r="O52" s="573"/>
      <c r="P52" s="563"/>
      <c r="Q52" s="563"/>
      <c r="R52" s="566"/>
      <c r="S52" s="566"/>
      <c r="T52" s="508"/>
      <c r="U52" s="1256"/>
      <c r="V52" s="1256"/>
      <c r="W52" s="1256"/>
      <c r="X52" s="1256"/>
      <c r="Y52" s="1256"/>
      <c r="Z52" s="1256"/>
      <c r="AA52" s="1256"/>
      <c r="AB52" s="1256"/>
      <c r="AC52" s="1256"/>
      <c r="AD52" s="569"/>
      <c r="AE52" s="563"/>
    </row>
    <row r="53" spans="1:31" s="410" customFormat="1" ht="9.95" customHeight="1">
      <c r="A53" s="11"/>
      <c r="B53" s="432"/>
      <c r="C53" s="1039"/>
      <c r="D53" s="1039"/>
      <c r="E53" s="1039"/>
      <c r="F53" s="1039"/>
      <c r="G53" s="1039"/>
      <c r="H53" s="1039"/>
      <c r="I53" s="1039"/>
      <c r="J53" s="1039"/>
      <c r="K53" s="1039"/>
      <c r="L53" s="1039"/>
      <c r="M53" s="1049"/>
      <c r="N53" s="563"/>
      <c r="O53" s="573"/>
      <c r="P53" s="563"/>
      <c r="Q53" s="563"/>
      <c r="R53" s="566"/>
      <c r="S53" s="566"/>
      <c r="T53" s="508"/>
      <c r="U53" s="1256"/>
      <c r="V53" s="1256"/>
      <c r="W53" s="1256"/>
      <c r="X53" s="1256"/>
      <c r="Y53" s="1256"/>
      <c r="Z53" s="1256"/>
      <c r="AA53" s="1256"/>
      <c r="AB53" s="1256"/>
      <c r="AC53" s="1256"/>
      <c r="AD53" s="569"/>
      <c r="AE53" s="563"/>
    </row>
    <row r="54" spans="1:31" ht="51.75" customHeight="1">
      <c r="A54" s="563"/>
      <c r="B54" s="570"/>
      <c r="C54" s="1039"/>
      <c r="D54" s="1039"/>
      <c r="E54" s="1039"/>
      <c r="F54" s="1039"/>
      <c r="G54" s="1039"/>
      <c r="H54" s="1039"/>
      <c r="I54" s="1039"/>
      <c r="J54" s="1039"/>
      <c r="K54" s="1039"/>
      <c r="L54" s="1039"/>
      <c r="N54" s="563"/>
      <c r="O54" s="573"/>
      <c r="P54" s="563"/>
      <c r="Q54" s="563"/>
      <c r="R54" s="566"/>
      <c r="S54" s="566"/>
      <c r="T54" s="1199"/>
      <c r="U54" s="1199"/>
      <c r="V54" s="1199"/>
      <c r="W54" s="1199"/>
      <c r="X54" s="1199"/>
      <c r="Y54" s="1199"/>
      <c r="Z54" s="1199"/>
      <c r="AA54" s="1199"/>
      <c r="AB54" s="1199"/>
      <c r="AC54" s="1199"/>
      <c r="AD54" s="569"/>
      <c r="AE54" s="563"/>
    </row>
    <row r="55" spans="1:31" ht="4.5" customHeight="1">
      <c r="A55" s="563"/>
      <c r="C55" s="1050"/>
      <c r="D55" s="1051"/>
      <c r="E55" s="1051"/>
      <c r="F55" s="1051"/>
      <c r="G55" s="1051"/>
      <c r="H55" s="1051"/>
      <c r="I55" s="1051"/>
      <c r="J55" s="1051"/>
      <c r="K55" s="1051"/>
      <c r="L55" s="1051"/>
      <c r="N55" s="563"/>
      <c r="O55" s="573"/>
      <c r="P55" s="563"/>
      <c r="Q55" s="563"/>
      <c r="R55" s="566"/>
      <c r="S55" s="566"/>
      <c r="T55" s="569"/>
      <c r="U55" s="569"/>
      <c r="V55" s="569"/>
      <c r="W55" s="569"/>
      <c r="X55" s="569"/>
      <c r="Y55" s="569"/>
      <c r="Z55" s="569"/>
      <c r="AA55" s="569"/>
      <c r="AB55" s="569"/>
      <c r="AC55" s="569"/>
      <c r="AD55" s="569"/>
      <c r="AE55" s="563"/>
    </row>
    <row r="56" spans="1:31" ht="9.95" customHeight="1">
      <c r="A56" s="563"/>
      <c r="C56" s="726" t="s">
        <v>2</v>
      </c>
      <c r="D56" s="956"/>
      <c r="E56" s="1052" t="str">
        <f>U56</f>
        <v>Panoramica comunale aziende: Città di Biasca</v>
      </c>
      <c r="F56" s="956"/>
      <c r="H56" s="956"/>
      <c r="I56" s="956"/>
      <c r="J56" s="956"/>
      <c r="K56" s="956"/>
      <c r="L56" s="1053" t="str">
        <f>AC56</f>
        <v>1° trimestre 2024</v>
      </c>
      <c r="N56" s="563"/>
      <c r="O56" s="573"/>
      <c r="P56" s="563"/>
      <c r="Q56" s="563"/>
      <c r="R56" s="566"/>
      <c r="S56" s="566"/>
      <c r="T56" s="943" t="s">
        <v>2</v>
      </c>
      <c r="U56" s="1015" t="s">
        <v>510</v>
      </c>
      <c r="V56" s="760"/>
      <c r="W56" s="760"/>
      <c r="X56" s="760"/>
      <c r="Y56" s="760"/>
      <c r="Z56" s="760"/>
      <c r="AA56" s="760"/>
      <c r="AB56" s="760"/>
      <c r="AC56" s="1143" t="s">
        <v>509</v>
      </c>
      <c r="AD56" s="569"/>
      <c r="AE56" s="563"/>
    </row>
    <row r="57" spans="1:31" ht="9.95" customHeight="1">
      <c r="A57" s="563"/>
      <c r="C57" s="726" t="s">
        <v>3</v>
      </c>
      <c r="D57" s="956"/>
      <c r="E57" s="956"/>
      <c r="F57" s="956"/>
      <c r="G57" s="956"/>
      <c r="H57" s="956"/>
      <c r="I57" s="956"/>
      <c r="J57" s="956"/>
      <c r="K57" s="956"/>
      <c r="L57" s="1053" t="str">
        <f>AC57</f>
        <v>Pagina 16 / 23</v>
      </c>
      <c r="N57" s="563"/>
      <c r="O57" s="573"/>
      <c r="P57" s="563"/>
      <c r="Q57" s="563"/>
      <c r="R57" s="566"/>
      <c r="S57" s="566"/>
      <c r="T57" s="943" t="s">
        <v>3</v>
      </c>
      <c r="U57" s="760"/>
      <c r="V57" s="760"/>
      <c r="W57" s="760"/>
      <c r="X57" s="760"/>
      <c r="Y57" s="760"/>
      <c r="Z57" s="760"/>
      <c r="AA57" s="760"/>
      <c r="AB57" s="760"/>
      <c r="AC57" s="1143" t="s">
        <v>774</v>
      </c>
      <c r="AD57" s="569"/>
      <c r="AE57" s="563"/>
    </row>
    <row r="58" spans="1:31" ht="8.1" customHeight="1">
      <c r="A58" s="563"/>
      <c r="C58" s="574"/>
      <c r="D58" s="578"/>
      <c r="E58" s="578"/>
      <c r="F58" s="578"/>
      <c r="G58" s="578"/>
      <c r="H58" s="578"/>
      <c r="I58" s="578"/>
      <c r="J58" s="578"/>
      <c r="K58" s="578"/>
      <c r="L58" s="578"/>
      <c r="N58" s="563"/>
      <c r="O58" s="573"/>
      <c r="P58" s="563"/>
      <c r="Q58" s="563"/>
      <c r="R58" s="566"/>
      <c r="S58" s="566"/>
      <c r="T58" s="569"/>
      <c r="U58" s="569"/>
      <c r="V58" s="569"/>
      <c r="W58" s="569"/>
      <c r="X58" s="569"/>
      <c r="Y58" s="569"/>
      <c r="Z58" s="569"/>
      <c r="AA58" s="569"/>
      <c r="AB58" s="569"/>
      <c r="AC58" s="569"/>
      <c r="AD58" s="569"/>
      <c r="AE58" s="563"/>
    </row>
    <row r="59" spans="1:31" ht="14.25">
      <c r="A59" s="563"/>
      <c r="B59" s="563"/>
      <c r="C59" s="563"/>
      <c r="D59" s="563"/>
      <c r="E59" s="563"/>
      <c r="F59" s="563"/>
      <c r="G59" s="563"/>
      <c r="H59" s="563"/>
      <c r="I59" s="563"/>
      <c r="J59" s="563"/>
      <c r="K59" s="563"/>
      <c r="L59" s="563"/>
      <c r="M59" s="563"/>
      <c r="N59" s="563"/>
      <c r="O59" s="563"/>
      <c r="P59" s="563"/>
      <c r="Q59" s="563"/>
      <c r="R59" s="563"/>
      <c r="S59" s="563"/>
      <c r="T59" s="563"/>
      <c r="U59" s="563"/>
      <c r="V59" s="563"/>
      <c r="W59" s="563"/>
      <c r="X59" s="563"/>
      <c r="Y59" s="563"/>
      <c r="Z59" s="563"/>
      <c r="AA59" s="563"/>
      <c r="AB59" s="563"/>
      <c r="AC59" s="563"/>
      <c r="AD59" s="563"/>
      <c r="AE59" s="563"/>
    </row>
    <row r="60" spans="1:31" ht="14.25">
      <c r="A60" s="563"/>
      <c r="B60" s="563"/>
      <c r="C60" s="563"/>
      <c r="D60" s="563"/>
      <c r="E60" s="563"/>
      <c r="F60" s="563"/>
      <c r="G60" s="563"/>
      <c r="H60" s="563"/>
      <c r="I60" s="563"/>
      <c r="J60" s="563"/>
      <c r="K60" s="563"/>
      <c r="L60" s="563"/>
      <c r="M60" s="563"/>
      <c r="N60" s="563"/>
      <c r="O60" s="563"/>
      <c r="P60" s="563"/>
      <c r="Q60" s="563"/>
      <c r="R60" s="563"/>
      <c r="S60" s="563"/>
      <c r="T60" s="563"/>
      <c r="U60" s="563"/>
      <c r="V60" s="563"/>
      <c r="W60" s="563"/>
      <c r="X60" s="563"/>
      <c r="Y60" s="563"/>
      <c r="Z60" s="563"/>
      <c r="AA60" s="563"/>
      <c r="AB60" s="563"/>
      <c r="AC60" s="563"/>
      <c r="AD60" s="563"/>
      <c r="AE60" s="563"/>
    </row>
    <row r="61" spans="1:31" ht="14.25">
      <c r="A61" s="563"/>
      <c r="B61" s="563"/>
      <c r="C61" s="563"/>
      <c r="D61" s="563"/>
      <c r="E61" s="563"/>
      <c r="F61" s="563"/>
      <c r="G61" s="563"/>
      <c r="H61" s="563"/>
      <c r="I61" s="563"/>
      <c r="J61" s="563"/>
      <c r="K61" s="563"/>
      <c r="L61" s="563"/>
      <c r="M61" s="563"/>
      <c r="N61" s="563"/>
      <c r="O61" s="563"/>
      <c r="P61" s="563"/>
      <c r="Q61" s="563"/>
      <c r="R61" s="563"/>
      <c r="S61" s="563"/>
      <c r="T61" s="563"/>
      <c r="U61" s="563"/>
      <c r="V61" s="563"/>
      <c r="W61" s="563"/>
      <c r="X61" s="563"/>
      <c r="Y61" s="563"/>
      <c r="Z61" s="563"/>
      <c r="AA61" s="563"/>
      <c r="AB61" s="563"/>
      <c r="AC61" s="563"/>
      <c r="AD61" s="563"/>
      <c r="AE61" s="563"/>
    </row>
    <row r="62" spans="1:31" ht="14.25">
      <c r="A62" s="563"/>
      <c r="B62" s="563"/>
      <c r="C62" s="563"/>
      <c r="D62" s="563"/>
      <c r="E62" s="563"/>
      <c r="F62" s="563"/>
      <c r="G62" s="563"/>
      <c r="H62" s="563"/>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row>
    <row r="63" spans="1:31" ht="14.25">
      <c r="A63" s="563"/>
      <c r="B63" s="563"/>
      <c r="C63" s="563"/>
      <c r="D63" s="563"/>
      <c r="E63" s="563"/>
      <c r="F63" s="563"/>
      <c r="G63" s="563"/>
      <c r="H63" s="563"/>
      <c r="I63" s="563"/>
      <c r="J63" s="563"/>
      <c r="K63" s="563"/>
      <c r="L63" s="563"/>
      <c r="M63" s="563"/>
      <c r="N63" s="563"/>
      <c r="O63" s="563"/>
      <c r="P63" s="563"/>
      <c r="Q63" s="563"/>
      <c r="R63" s="563"/>
      <c r="S63" s="563"/>
      <c r="T63" s="563"/>
      <c r="U63" s="563"/>
      <c r="V63" s="563"/>
      <c r="W63" s="563"/>
      <c r="X63" s="563"/>
      <c r="Y63" s="563"/>
      <c r="Z63" s="563"/>
      <c r="AA63" s="563"/>
      <c r="AB63" s="563"/>
      <c r="AC63" s="563"/>
      <c r="AD63" s="563"/>
      <c r="AE63" s="563"/>
    </row>
    <row r="64" spans="1:31" ht="14.25">
      <c r="A64" s="563"/>
      <c r="B64" s="563"/>
      <c r="C64" s="563"/>
      <c r="D64" s="563"/>
      <c r="E64" s="563"/>
      <c r="F64" s="563"/>
      <c r="G64" s="563"/>
      <c r="H64" s="563"/>
      <c r="I64" s="563"/>
      <c r="J64" s="563"/>
      <c r="K64" s="563"/>
      <c r="L64" s="563"/>
      <c r="M64" s="563"/>
      <c r="N64" s="563"/>
      <c r="O64" s="563"/>
      <c r="P64" s="563"/>
      <c r="Q64" s="563"/>
      <c r="R64" s="563"/>
      <c r="S64" s="563"/>
      <c r="T64" s="563"/>
      <c r="U64" s="563"/>
      <c r="V64" s="563"/>
      <c r="W64" s="563"/>
      <c r="X64" s="563"/>
      <c r="Y64" s="563"/>
      <c r="Z64" s="563"/>
      <c r="AA64" s="563"/>
      <c r="AB64" s="563"/>
      <c r="AC64" s="563"/>
      <c r="AD64" s="563"/>
      <c r="AE64" s="563"/>
    </row>
    <row r="65" spans="1:31" ht="14.25">
      <c r="A65" s="563"/>
      <c r="B65" s="563"/>
      <c r="C65" s="563"/>
      <c r="D65" s="563"/>
      <c r="E65" s="563"/>
      <c r="F65" s="563"/>
      <c r="G65" s="563"/>
      <c r="H65" s="563"/>
      <c r="I65" s="563"/>
      <c r="J65" s="563"/>
      <c r="K65" s="563"/>
      <c r="L65" s="563"/>
      <c r="M65" s="563"/>
      <c r="N65" s="563"/>
      <c r="O65" s="563"/>
      <c r="P65" s="563"/>
      <c r="Q65" s="563"/>
      <c r="R65" s="563"/>
      <c r="S65" s="563"/>
      <c r="T65" s="563"/>
      <c r="U65" s="563"/>
      <c r="V65" s="563"/>
      <c r="W65" s="563"/>
      <c r="X65" s="563"/>
      <c r="Y65" s="563"/>
      <c r="Z65" s="563"/>
      <c r="AA65" s="563"/>
      <c r="AB65" s="563"/>
      <c r="AC65" s="563"/>
      <c r="AD65" s="563"/>
      <c r="AE65" s="563"/>
    </row>
    <row r="66" spans="1:31" ht="14.25">
      <c r="A66" s="563"/>
      <c r="B66" s="563"/>
      <c r="C66" s="563"/>
      <c r="D66" s="563"/>
      <c r="E66" s="563"/>
      <c r="F66" s="563"/>
      <c r="G66" s="563"/>
      <c r="H66" s="563"/>
      <c r="I66" s="563"/>
      <c r="J66" s="563"/>
      <c r="K66" s="563"/>
      <c r="L66" s="563"/>
      <c r="M66" s="563"/>
      <c r="N66" s="563"/>
      <c r="O66" s="563"/>
      <c r="P66" s="563"/>
      <c r="Q66" s="563"/>
      <c r="R66" s="566"/>
      <c r="S66" s="566"/>
      <c r="T66" s="566"/>
      <c r="U66" s="566"/>
      <c r="V66" s="566"/>
      <c r="W66" s="566"/>
      <c r="X66" s="566"/>
      <c r="Y66" s="566"/>
      <c r="Z66" s="566"/>
      <c r="AA66" s="563"/>
      <c r="AB66" s="563"/>
      <c r="AC66" s="563"/>
      <c r="AD66" s="563"/>
      <c r="AE66" s="563"/>
    </row>
    <row r="67" spans="1:31" ht="15">
      <c r="A67" s="563"/>
      <c r="B67" s="563"/>
      <c r="C67" s="563"/>
      <c r="D67" s="563"/>
      <c r="E67" s="563"/>
      <c r="F67" s="563"/>
      <c r="G67" s="563"/>
      <c r="H67" s="563"/>
      <c r="I67" s="563"/>
      <c r="J67" s="563"/>
      <c r="K67" s="563"/>
      <c r="L67" s="563"/>
      <c r="M67" s="563"/>
      <c r="N67" s="563"/>
      <c r="O67" s="563"/>
      <c r="P67" s="563"/>
      <c r="Q67" s="563"/>
      <c r="R67" s="566"/>
      <c r="S67" s="566"/>
      <c r="T67" s="765" t="s">
        <v>560</v>
      </c>
      <c r="U67" s="566"/>
      <c r="V67" s="566"/>
      <c r="W67" s="566"/>
      <c r="X67" s="566"/>
      <c r="Y67" s="566"/>
      <c r="Z67" s="566"/>
      <c r="AA67" s="563"/>
      <c r="AB67" s="563"/>
      <c r="AC67" s="563"/>
      <c r="AD67" s="563"/>
      <c r="AE67" s="563"/>
    </row>
    <row r="68" spans="1:31" ht="14.25">
      <c r="A68" s="563"/>
      <c r="B68" s="563"/>
      <c r="C68" s="563"/>
      <c r="D68" s="563"/>
      <c r="E68" s="563"/>
      <c r="F68" s="563"/>
      <c r="G68" s="563"/>
      <c r="H68" s="563"/>
      <c r="I68" s="563"/>
      <c r="J68" s="563"/>
      <c r="K68" s="563"/>
      <c r="L68" s="563"/>
      <c r="M68" s="563"/>
      <c r="N68" s="563"/>
      <c r="O68" s="563"/>
      <c r="P68" s="563"/>
      <c r="Q68" s="563"/>
      <c r="R68" s="566"/>
      <c r="S68" s="566"/>
      <c r="T68" s="1089"/>
      <c r="U68" s="1090"/>
      <c r="V68" s="566"/>
      <c r="W68" s="566"/>
      <c r="X68" s="566"/>
      <c r="Y68" s="566"/>
      <c r="Z68" s="566"/>
      <c r="AA68" s="563"/>
      <c r="AB68" s="563"/>
      <c r="AC68" s="563"/>
      <c r="AD68" s="563"/>
      <c r="AE68" s="563"/>
    </row>
    <row r="69" spans="1:31" ht="14.25">
      <c r="A69" s="563"/>
      <c r="B69" s="563"/>
      <c r="C69" s="563"/>
      <c r="D69" s="563"/>
      <c r="E69" s="563"/>
      <c r="F69" s="563"/>
      <c r="G69" s="563"/>
      <c r="H69" s="563"/>
      <c r="I69" s="563"/>
      <c r="J69" s="563"/>
      <c r="K69" s="563"/>
      <c r="L69" s="563"/>
      <c r="M69" s="563"/>
      <c r="N69" s="563"/>
      <c r="O69" s="563"/>
      <c r="P69" s="563"/>
      <c r="Q69" s="563"/>
      <c r="R69" s="566"/>
      <c r="S69" s="566"/>
      <c r="T69" s="817"/>
      <c r="U69" s="1192" t="s">
        <v>194</v>
      </c>
      <c r="V69" s="817" t="s">
        <v>195</v>
      </c>
      <c r="W69" s="1192" t="s">
        <v>566</v>
      </c>
      <c r="X69" s="817" t="s">
        <v>567</v>
      </c>
      <c r="Y69" s="566"/>
      <c r="Z69" s="566"/>
      <c r="AA69" s="563"/>
      <c r="AB69" s="563"/>
      <c r="AC69" s="563"/>
      <c r="AD69" s="563"/>
      <c r="AE69" s="563"/>
    </row>
    <row r="70" spans="1:31" ht="14.25">
      <c r="A70" s="563"/>
      <c r="B70" s="563"/>
      <c r="C70" s="563"/>
      <c r="D70" s="563"/>
      <c r="E70" s="563"/>
      <c r="F70" s="563"/>
      <c r="G70" s="563"/>
      <c r="H70" s="563"/>
      <c r="I70" s="563"/>
      <c r="J70" s="563"/>
      <c r="K70" s="563"/>
      <c r="L70" s="563"/>
      <c r="M70" s="563"/>
      <c r="N70" s="563"/>
      <c r="O70" s="563"/>
      <c r="P70" s="563"/>
      <c r="Q70" s="563"/>
      <c r="R70" s="566"/>
      <c r="S70" s="566"/>
      <c r="T70" s="1193" t="s">
        <v>511</v>
      </c>
      <c r="U70" s="1194">
        <v>32367.60546913444</v>
      </c>
      <c r="V70" s="1195">
        <v>209431.63635449632</v>
      </c>
      <c r="W70" s="1197">
        <v>0.1338614845316326</v>
      </c>
      <c r="X70" s="1198">
        <v>0.8661385154683674</v>
      </c>
      <c r="Y70" s="566"/>
      <c r="Z70" s="566"/>
      <c r="AA70" s="563"/>
      <c r="AB70" s="563"/>
      <c r="AC70" s="563"/>
      <c r="AD70" s="563"/>
      <c r="AE70" s="563"/>
    </row>
    <row r="71" spans="1:31" ht="14.25">
      <c r="A71" s="563"/>
      <c r="B71" s="563"/>
      <c r="C71" s="563"/>
      <c r="D71" s="563"/>
      <c r="E71" s="563"/>
      <c r="F71" s="563"/>
      <c r="G71" s="563"/>
      <c r="H71" s="563"/>
      <c r="I71" s="563"/>
      <c r="J71" s="563"/>
      <c r="K71" s="563"/>
      <c r="L71" s="563"/>
      <c r="M71" s="563"/>
      <c r="N71" s="563"/>
      <c r="O71" s="563"/>
      <c r="P71" s="563"/>
      <c r="Q71" s="563"/>
      <c r="R71" s="566"/>
      <c r="S71" s="566"/>
      <c r="T71" s="1193" t="s">
        <v>512</v>
      </c>
      <c r="U71" s="1196">
        <v>88197.512562598102</v>
      </c>
      <c r="V71" s="1193">
        <v>725279.62020395696</v>
      </c>
      <c r="W71" s="1197">
        <v>0.10842039562027651</v>
      </c>
      <c r="X71" s="1198">
        <v>0.8915796043797235</v>
      </c>
      <c r="Y71" s="566"/>
      <c r="Z71" s="566"/>
      <c r="AA71" s="563"/>
      <c r="AB71" s="563"/>
      <c r="AC71" s="563"/>
      <c r="AD71" s="563"/>
      <c r="AE71" s="563"/>
    </row>
    <row r="72" spans="1:31" ht="14.25">
      <c r="A72" s="563"/>
      <c r="B72" s="563"/>
      <c r="C72" s="563"/>
      <c r="D72" s="563"/>
      <c r="E72" s="563"/>
      <c r="F72" s="563"/>
      <c r="G72" s="563"/>
      <c r="H72" s="563"/>
      <c r="I72" s="563"/>
      <c r="J72" s="563"/>
      <c r="K72" s="563"/>
      <c r="L72" s="563"/>
      <c r="M72" s="563"/>
      <c r="N72" s="563"/>
      <c r="O72" s="563"/>
      <c r="P72" s="563"/>
      <c r="Q72" s="563"/>
      <c r="R72" s="566"/>
      <c r="S72" s="566"/>
      <c r="T72" s="1193" t="s">
        <v>513</v>
      </c>
      <c r="U72" s="1196">
        <v>3471256.5985155804</v>
      </c>
      <c r="V72" s="1193">
        <v>25340224.032203674</v>
      </c>
      <c r="W72" s="1197">
        <v>0.12048171501517599</v>
      </c>
      <c r="X72" s="1198">
        <v>0.87951828498482398</v>
      </c>
      <c r="Y72" s="566"/>
      <c r="Z72" s="566"/>
      <c r="AA72" s="563"/>
      <c r="AB72" s="563"/>
      <c r="AC72" s="563"/>
      <c r="AD72" s="563"/>
      <c r="AE72" s="563"/>
    </row>
    <row r="73" spans="1:31" ht="14.25">
      <c r="A73" s="563"/>
      <c r="B73" s="563"/>
      <c r="C73" s="563"/>
      <c r="D73" s="563"/>
      <c r="E73" s="563"/>
      <c r="F73" s="563"/>
      <c r="G73" s="563"/>
      <c r="H73" s="563"/>
      <c r="I73" s="563"/>
      <c r="J73" s="563"/>
      <c r="K73" s="563"/>
      <c r="L73" s="563"/>
      <c r="M73" s="563"/>
      <c r="N73" s="563"/>
      <c r="O73" s="563"/>
      <c r="P73" s="563"/>
      <c r="Q73" s="563"/>
      <c r="R73" s="566"/>
      <c r="S73" s="566"/>
      <c r="T73" s="1193" t="s">
        <v>139</v>
      </c>
      <c r="U73" s="1196">
        <v>61009085.55349797</v>
      </c>
      <c r="V73" s="1193">
        <v>302659251.90310669</v>
      </c>
      <c r="W73" s="1197">
        <v>0.16776023444927476</v>
      </c>
      <c r="X73" s="1198">
        <v>0.83223976555072521</v>
      </c>
      <c r="Y73" s="566"/>
      <c r="Z73" s="566"/>
      <c r="AA73" s="563"/>
      <c r="AB73" s="563"/>
      <c r="AC73" s="563"/>
      <c r="AD73" s="563"/>
      <c r="AE73" s="563"/>
    </row>
    <row r="74" spans="1:31" ht="14.25">
      <c r="A74" s="563"/>
      <c r="B74" s="563"/>
      <c r="C74" s="563"/>
      <c r="D74" s="563"/>
      <c r="E74" s="563"/>
      <c r="F74" s="563"/>
      <c r="G74" s="563"/>
      <c r="H74" s="563"/>
      <c r="I74" s="563"/>
      <c r="J74" s="563"/>
      <c r="K74" s="563"/>
      <c r="L74" s="563"/>
      <c r="M74" s="563"/>
      <c r="N74" s="563"/>
      <c r="O74" s="563"/>
      <c r="P74" s="563"/>
      <c r="Q74" s="563"/>
      <c r="R74" s="566"/>
      <c r="S74" s="566"/>
      <c r="T74" s="566"/>
      <c r="U74" s="566"/>
      <c r="V74" s="566"/>
      <c r="W74" s="566"/>
      <c r="X74" s="566"/>
      <c r="Y74" s="566"/>
      <c r="Z74" s="566"/>
      <c r="AA74" s="563"/>
      <c r="AB74" s="563"/>
      <c r="AC74" s="563"/>
      <c r="AD74" s="563"/>
      <c r="AE74" s="563"/>
    </row>
    <row r="75" spans="1:31" ht="14.25">
      <c r="A75" s="563"/>
      <c r="B75" s="563"/>
      <c r="C75" s="563"/>
      <c r="D75" s="563"/>
      <c r="E75" s="563"/>
      <c r="F75" s="563"/>
      <c r="G75" s="563"/>
      <c r="H75" s="563"/>
      <c r="I75" s="563"/>
      <c r="J75" s="563"/>
      <c r="K75" s="563"/>
      <c r="L75" s="563"/>
      <c r="M75" s="563"/>
      <c r="N75" s="563"/>
      <c r="O75" s="563"/>
      <c r="P75" s="563"/>
      <c r="Q75" s="563"/>
      <c r="R75" s="566"/>
      <c r="S75" s="566"/>
      <c r="T75" s="566"/>
      <c r="U75" s="566"/>
      <c r="V75" s="566"/>
      <c r="W75" s="566"/>
      <c r="X75" s="566"/>
      <c r="Y75" s="566"/>
      <c r="Z75" s="566"/>
      <c r="AA75" s="563"/>
      <c r="AB75" s="563"/>
      <c r="AC75" s="563"/>
      <c r="AD75" s="563"/>
      <c r="AE75" s="563"/>
    </row>
    <row r="76" spans="1:31" ht="14.25">
      <c r="A76" s="563"/>
      <c r="B76" s="563"/>
      <c r="C76" s="563"/>
      <c r="D76" s="563"/>
      <c r="E76" s="563"/>
      <c r="F76" s="563"/>
      <c r="G76" s="563"/>
      <c r="H76" s="563"/>
      <c r="I76" s="563"/>
      <c r="J76" s="563"/>
      <c r="K76" s="563"/>
      <c r="L76" s="563"/>
      <c r="M76" s="563"/>
      <c r="N76" s="563"/>
      <c r="O76" s="563"/>
      <c r="P76" s="563"/>
      <c r="Q76" s="563"/>
      <c r="R76" s="563"/>
      <c r="S76" s="563"/>
      <c r="T76" s="563"/>
      <c r="U76" s="563"/>
      <c r="V76" s="563"/>
      <c r="W76" s="563"/>
      <c r="X76" s="563"/>
      <c r="Y76" s="563"/>
      <c r="Z76" s="563"/>
      <c r="AA76" s="563"/>
      <c r="AB76" s="563"/>
      <c r="AC76" s="563"/>
      <c r="AD76" s="563"/>
      <c r="AE76" s="563"/>
    </row>
    <row r="77" spans="1:31" ht="14.25">
      <c r="A77" s="563"/>
      <c r="B77" s="563"/>
      <c r="C77" s="563"/>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row>
    <row r="78" spans="1:31" ht="14.25">
      <c r="A78" s="563"/>
      <c r="B78" s="563"/>
      <c r="C78" s="563"/>
      <c r="D78" s="563"/>
      <c r="E78" s="563"/>
      <c r="F78" s="563"/>
      <c r="G78" s="563"/>
      <c r="H78" s="563"/>
      <c r="I78" s="563"/>
      <c r="J78" s="563"/>
      <c r="K78" s="563"/>
      <c r="L78" s="563"/>
      <c r="M78" s="563"/>
      <c r="N78" s="563"/>
      <c r="O78" s="563"/>
      <c r="P78" s="563"/>
      <c r="Q78" s="563"/>
      <c r="R78" s="563"/>
      <c r="S78" s="563"/>
      <c r="T78" s="563"/>
      <c r="U78" s="563"/>
      <c r="V78" s="563"/>
      <c r="W78" s="563"/>
      <c r="X78" s="563"/>
      <c r="Y78" s="563"/>
      <c r="Z78" s="563"/>
      <c r="AA78" s="563"/>
      <c r="AB78" s="563"/>
      <c r="AC78" s="563"/>
      <c r="AD78" s="563"/>
      <c r="AE78" s="563"/>
    </row>
    <row r="79" spans="1:31" ht="14.25">
      <c r="A79" s="563"/>
      <c r="B79" s="563"/>
      <c r="C79" s="563"/>
      <c r="D79" s="563"/>
      <c r="E79" s="563"/>
      <c r="F79" s="563"/>
      <c r="G79" s="563"/>
      <c r="H79" s="563"/>
      <c r="I79" s="563"/>
      <c r="J79" s="563"/>
      <c r="K79" s="563"/>
      <c r="L79" s="563"/>
      <c r="M79" s="563"/>
      <c r="N79" s="563"/>
      <c r="O79" s="563"/>
      <c r="P79" s="563"/>
      <c r="Q79" s="563"/>
      <c r="R79" s="563"/>
      <c r="S79" s="563"/>
      <c r="T79" s="563"/>
      <c r="U79" s="563"/>
      <c r="V79" s="563"/>
      <c r="W79" s="563"/>
      <c r="X79" s="563"/>
      <c r="Y79" s="563"/>
      <c r="Z79" s="563"/>
      <c r="AA79" s="563"/>
      <c r="AB79" s="563"/>
      <c r="AC79" s="563"/>
      <c r="AD79" s="563"/>
      <c r="AE79" s="563"/>
    </row>
    <row r="80" spans="1:31" ht="14.25">
      <c r="A80" s="563"/>
      <c r="B80" s="563"/>
      <c r="C80" s="563"/>
      <c r="D80" s="563"/>
      <c r="E80" s="563"/>
      <c r="F80" s="563"/>
      <c r="G80" s="563"/>
      <c r="H80" s="563"/>
      <c r="I80" s="563"/>
      <c r="J80" s="563"/>
      <c r="K80" s="563"/>
      <c r="L80" s="563"/>
      <c r="M80" s="563"/>
      <c r="N80" s="563"/>
      <c r="O80" s="563"/>
      <c r="P80" s="563"/>
      <c r="Q80" s="563"/>
      <c r="R80" s="566"/>
      <c r="S80" s="566"/>
      <c r="T80" s="566"/>
      <c r="U80" s="566"/>
      <c r="V80" s="566"/>
      <c r="W80" s="566"/>
      <c r="X80" s="566"/>
      <c r="Y80" s="566"/>
      <c r="Z80" s="566"/>
      <c r="AA80" s="563"/>
      <c r="AB80" s="563"/>
      <c r="AC80" s="563"/>
      <c r="AD80" s="563"/>
      <c r="AE80" s="563"/>
    </row>
    <row r="81" spans="1:31" ht="15">
      <c r="A81" s="563"/>
      <c r="B81" s="563"/>
      <c r="C81" s="563"/>
      <c r="D81" s="563"/>
      <c r="E81" s="563"/>
      <c r="F81" s="563"/>
      <c r="G81" s="563"/>
      <c r="H81" s="563"/>
      <c r="I81" s="563"/>
      <c r="J81" s="563"/>
      <c r="K81" s="563"/>
      <c r="L81" s="563"/>
      <c r="M81" s="563"/>
      <c r="N81" s="563"/>
      <c r="O81" s="563"/>
      <c r="P81" s="563"/>
      <c r="Q81" s="563"/>
      <c r="R81" s="566"/>
      <c r="S81" s="566"/>
      <c r="T81" s="765" t="s">
        <v>561</v>
      </c>
      <c r="U81" s="566"/>
      <c r="V81" s="566"/>
      <c r="W81" s="566"/>
      <c r="X81" s="566"/>
      <c r="Y81" s="566"/>
      <c r="Z81" s="566"/>
      <c r="AA81" s="563"/>
      <c r="AB81" s="563"/>
      <c r="AC81" s="563"/>
      <c r="AD81" s="563"/>
      <c r="AE81" s="563"/>
    </row>
    <row r="82" spans="1:31" ht="14.25">
      <c r="A82" s="563"/>
      <c r="B82" s="563"/>
      <c r="C82" s="563"/>
      <c r="D82" s="563"/>
      <c r="E82" s="563"/>
      <c r="F82" s="563"/>
      <c r="G82" s="563"/>
      <c r="H82" s="563"/>
      <c r="I82" s="563"/>
      <c r="J82" s="563"/>
      <c r="K82" s="563"/>
      <c r="L82" s="563"/>
      <c r="M82" s="563"/>
      <c r="N82" s="563"/>
      <c r="O82" s="563"/>
      <c r="P82" s="563"/>
      <c r="Q82" s="563"/>
      <c r="R82" s="566"/>
      <c r="S82" s="566"/>
      <c r="T82" s="1089"/>
      <c r="U82" s="1090"/>
      <c r="V82" s="1090"/>
      <c r="W82" s="566"/>
      <c r="X82" s="566"/>
      <c r="Y82" s="566"/>
      <c r="Z82" s="566"/>
      <c r="AA82" s="563"/>
      <c r="AB82" s="563"/>
      <c r="AC82" s="563"/>
      <c r="AD82" s="563"/>
      <c r="AE82" s="563"/>
    </row>
    <row r="83" spans="1:31" ht="14.25">
      <c r="A83" s="563"/>
      <c r="B83" s="563"/>
      <c r="C83" s="563"/>
      <c r="D83" s="563"/>
      <c r="E83" s="563"/>
      <c r="F83" s="563"/>
      <c r="G83" s="563"/>
      <c r="H83" s="563"/>
      <c r="I83" s="563"/>
      <c r="J83" s="563"/>
      <c r="K83" s="563"/>
      <c r="L83" s="563"/>
      <c r="M83" s="563"/>
      <c r="N83" s="563"/>
      <c r="O83" s="563"/>
      <c r="P83" s="563"/>
      <c r="Q83" s="563"/>
      <c r="R83" s="566"/>
      <c r="S83" s="566"/>
      <c r="T83" s="817"/>
      <c r="U83" s="1192" t="s">
        <v>555</v>
      </c>
      <c r="V83" s="817" t="s">
        <v>556</v>
      </c>
      <c r="W83" s="1192" t="s">
        <v>568</v>
      </c>
      <c r="X83" s="817" t="s">
        <v>569</v>
      </c>
      <c r="Y83" s="566"/>
      <c r="Z83" s="566"/>
      <c r="AA83" s="563"/>
      <c r="AB83" s="563"/>
      <c r="AC83" s="563"/>
      <c r="AD83" s="563"/>
      <c r="AE83" s="563"/>
    </row>
    <row r="84" spans="1:31" ht="14.25">
      <c r="A84" s="563"/>
      <c r="B84" s="563"/>
      <c r="C84" s="563"/>
      <c r="D84" s="563"/>
      <c r="E84" s="563"/>
      <c r="F84" s="563"/>
      <c r="G84" s="563"/>
      <c r="H84" s="563"/>
      <c r="I84" s="563"/>
      <c r="J84" s="563"/>
      <c r="K84" s="563"/>
      <c r="L84" s="563"/>
      <c r="M84" s="563"/>
      <c r="N84" s="563"/>
      <c r="O84" s="563"/>
      <c r="P84" s="563"/>
      <c r="Q84" s="563"/>
      <c r="R84" s="566"/>
      <c r="S84" s="566"/>
      <c r="T84" s="1193" t="s">
        <v>511</v>
      </c>
      <c r="U84" s="1194">
        <v>93128.555391567934</v>
      </c>
      <c r="V84" s="1195">
        <v>148670.68643206279</v>
      </c>
      <c r="W84" s="1197">
        <v>0.38514825228234689</v>
      </c>
      <c r="X84" s="1198">
        <v>0.61485174771765305</v>
      </c>
      <c r="Y84" s="566"/>
      <c r="Z84" s="566"/>
      <c r="AA84" s="563"/>
      <c r="AB84" s="563"/>
      <c r="AC84" s="563"/>
      <c r="AD84" s="563"/>
      <c r="AE84" s="563"/>
    </row>
    <row r="85" spans="1:31" ht="14.25">
      <c r="A85" s="563"/>
      <c r="B85" s="563"/>
      <c r="C85" s="563"/>
      <c r="D85" s="563"/>
      <c r="E85" s="563"/>
      <c r="F85" s="563"/>
      <c r="G85" s="563"/>
      <c r="H85" s="563"/>
      <c r="I85" s="563"/>
      <c r="J85" s="563"/>
      <c r="K85" s="563"/>
      <c r="L85" s="563"/>
      <c r="M85" s="563"/>
      <c r="N85" s="563"/>
      <c r="O85" s="563"/>
      <c r="P85" s="563"/>
      <c r="Q85" s="563"/>
      <c r="R85" s="566"/>
      <c r="S85" s="566"/>
      <c r="T85" s="1193" t="s">
        <v>512</v>
      </c>
      <c r="U85" s="1194">
        <v>411591.20688725426</v>
      </c>
      <c r="V85" s="1195">
        <v>401885.92587930069</v>
      </c>
      <c r="W85" s="1197">
        <v>0.50596530659377414</v>
      </c>
      <c r="X85" s="1198">
        <v>0.49403469340622591</v>
      </c>
      <c r="Y85" s="566"/>
      <c r="Z85" s="566"/>
      <c r="AA85" s="563"/>
      <c r="AB85" s="563"/>
      <c r="AC85" s="563"/>
      <c r="AD85" s="563"/>
      <c r="AE85" s="563"/>
    </row>
    <row r="86" spans="1:31" ht="14.25">
      <c r="A86" s="563"/>
      <c r="B86" s="563"/>
      <c r="C86" s="563"/>
      <c r="D86" s="563"/>
      <c r="E86" s="563"/>
      <c r="F86" s="563"/>
      <c r="G86" s="563"/>
      <c r="H86" s="563"/>
      <c r="I86" s="563"/>
      <c r="J86" s="563"/>
      <c r="K86" s="563"/>
      <c r="L86" s="563"/>
      <c r="M86" s="563"/>
      <c r="N86" s="563"/>
      <c r="O86" s="563"/>
      <c r="P86" s="563"/>
      <c r="Q86" s="563"/>
      <c r="R86" s="566"/>
      <c r="S86" s="566"/>
      <c r="T86" s="1193" t="s">
        <v>513</v>
      </c>
      <c r="U86" s="1196">
        <v>11813801.143691978</v>
      </c>
      <c r="V86" s="1193">
        <v>16997679.48702728</v>
      </c>
      <c r="W86" s="1197">
        <v>0.41003797392820951</v>
      </c>
      <c r="X86" s="1198">
        <v>0.58996202607179038</v>
      </c>
      <c r="Y86" s="566"/>
      <c r="Z86" s="566"/>
      <c r="AA86" s="563"/>
      <c r="AB86" s="563"/>
      <c r="AC86" s="563"/>
      <c r="AD86" s="563"/>
      <c r="AE86" s="563"/>
    </row>
    <row r="87" spans="1:31" ht="14.25">
      <c r="A87" s="563"/>
      <c r="B87" s="563"/>
      <c r="C87" s="563"/>
      <c r="D87" s="563"/>
      <c r="E87" s="563"/>
      <c r="F87" s="563"/>
      <c r="G87" s="563"/>
      <c r="H87" s="563"/>
      <c r="I87" s="563"/>
      <c r="J87" s="563"/>
      <c r="K87" s="563"/>
      <c r="L87" s="563"/>
      <c r="M87" s="563"/>
      <c r="N87" s="563"/>
      <c r="O87" s="563"/>
      <c r="P87" s="563"/>
      <c r="Q87" s="563"/>
      <c r="R87" s="566"/>
      <c r="S87" s="566"/>
      <c r="T87" s="1193" t="s">
        <v>139</v>
      </c>
      <c r="U87" s="1196">
        <v>151888534.74810737</v>
      </c>
      <c r="V87" s="1193">
        <v>211779802.70849723</v>
      </c>
      <c r="W87" s="1197">
        <v>0.41765674683249476</v>
      </c>
      <c r="X87" s="1198">
        <v>0.58234325316750524</v>
      </c>
      <c r="Y87" s="566"/>
      <c r="Z87" s="566"/>
      <c r="AA87" s="563"/>
      <c r="AB87" s="563"/>
      <c r="AC87" s="563"/>
      <c r="AD87" s="563"/>
      <c r="AE87" s="563"/>
    </row>
    <row r="88" spans="1:31" ht="14.25">
      <c r="A88" s="563"/>
      <c r="B88" s="563"/>
      <c r="C88" s="563"/>
      <c r="D88" s="563"/>
      <c r="E88" s="563"/>
      <c r="F88" s="563"/>
      <c r="G88" s="563"/>
      <c r="H88" s="563"/>
      <c r="I88" s="563"/>
      <c r="J88" s="563"/>
      <c r="K88" s="563"/>
      <c r="L88" s="563"/>
      <c r="M88" s="563"/>
      <c r="N88" s="563"/>
      <c r="O88" s="563"/>
      <c r="P88" s="563"/>
      <c r="Q88" s="563"/>
      <c r="R88" s="566"/>
      <c r="S88" s="566"/>
      <c r="T88" s="518"/>
      <c r="U88" s="518"/>
      <c r="V88" s="518"/>
      <c r="W88" s="518"/>
      <c r="X88" s="518"/>
      <c r="Y88" s="566"/>
      <c r="Z88" s="566"/>
      <c r="AA88" s="563"/>
      <c r="AB88" s="563"/>
      <c r="AC88" s="563"/>
      <c r="AD88" s="563"/>
      <c r="AE88" s="563"/>
    </row>
    <row r="89" spans="1:31" ht="14.25">
      <c r="A89" s="563"/>
      <c r="B89" s="563"/>
      <c r="C89" s="563"/>
      <c r="D89" s="563"/>
      <c r="E89" s="563"/>
      <c r="F89" s="563"/>
      <c r="G89" s="563"/>
      <c r="H89" s="563"/>
      <c r="I89" s="563"/>
      <c r="J89" s="563"/>
      <c r="K89" s="563"/>
      <c r="L89" s="563"/>
      <c r="M89" s="563"/>
      <c r="N89" s="563"/>
      <c r="O89" s="563"/>
      <c r="P89" s="563"/>
      <c r="Q89" s="563"/>
      <c r="R89" s="566"/>
      <c r="S89" s="566"/>
      <c r="T89" s="566"/>
      <c r="U89" s="566"/>
      <c r="V89" s="566"/>
      <c r="W89" s="566"/>
      <c r="X89" s="566"/>
      <c r="Y89" s="566"/>
      <c r="Z89" s="566"/>
      <c r="AA89" s="563"/>
      <c r="AB89" s="563"/>
      <c r="AC89" s="563"/>
      <c r="AD89" s="563"/>
      <c r="AE89" s="563"/>
    </row>
    <row r="90" spans="1:31" ht="14.25">
      <c r="A90" s="563"/>
      <c r="B90" s="563"/>
      <c r="C90" s="563"/>
      <c r="D90" s="563"/>
      <c r="E90" s="563"/>
      <c r="F90" s="563"/>
      <c r="G90" s="563"/>
      <c r="H90" s="563"/>
      <c r="I90" s="563"/>
      <c r="J90" s="563"/>
      <c r="K90" s="563"/>
      <c r="L90" s="563"/>
      <c r="M90" s="563"/>
      <c r="N90" s="563"/>
      <c r="O90" s="563"/>
      <c r="P90" s="563"/>
      <c r="Q90" s="563"/>
      <c r="R90" s="1142" t="s">
        <v>0</v>
      </c>
      <c r="S90" s="563"/>
      <c r="T90" s="563"/>
      <c r="U90" s="563"/>
      <c r="V90" s="563"/>
      <c r="W90" s="563"/>
      <c r="X90" s="563"/>
      <c r="Y90" s="563"/>
      <c r="Z90" s="563"/>
      <c r="AA90" s="563"/>
      <c r="AB90" s="563"/>
      <c r="AC90" s="563"/>
      <c r="AD90" s="563"/>
      <c r="AE90" s="563"/>
    </row>
    <row r="91" spans="1:31" ht="14.25">
      <c r="A91" s="563"/>
      <c r="B91" s="563"/>
      <c r="C91" s="563"/>
      <c r="D91" s="563"/>
      <c r="E91" s="563"/>
      <c r="F91" s="563"/>
      <c r="G91" s="563"/>
      <c r="H91" s="563"/>
      <c r="I91" s="563"/>
      <c r="J91" s="563"/>
      <c r="K91" s="563"/>
      <c r="L91" s="563"/>
      <c r="M91" s="563"/>
      <c r="N91" s="563"/>
      <c r="O91" s="563"/>
      <c r="P91" s="563"/>
      <c r="Q91" s="563"/>
      <c r="R91" s="563"/>
      <c r="S91" s="563"/>
      <c r="T91" s="563"/>
      <c r="U91" s="563"/>
      <c r="V91" s="563"/>
      <c r="W91" s="563"/>
      <c r="X91" s="563"/>
      <c r="Y91" s="563"/>
      <c r="Z91" s="563"/>
      <c r="AA91" s="563"/>
      <c r="AB91" s="563"/>
      <c r="AC91" s="563"/>
      <c r="AD91" s="563"/>
      <c r="AE91" s="563"/>
    </row>
    <row r="92" spans="1:31" ht="14.25">
      <c r="A92" s="563"/>
      <c r="B92" s="563"/>
      <c r="C92" s="563"/>
      <c r="D92" s="563"/>
      <c r="E92" s="563"/>
      <c r="F92" s="563"/>
      <c r="G92" s="563"/>
      <c r="H92" s="563"/>
      <c r="I92" s="563"/>
      <c r="J92" s="563"/>
      <c r="K92" s="563"/>
      <c r="L92" s="563"/>
      <c r="M92" s="563"/>
      <c r="N92" s="563"/>
      <c r="O92" s="563"/>
      <c r="P92" s="563"/>
      <c r="Q92" s="563"/>
      <c r="R92" s="563"/>
      <c r="S92" s="563"/>
      <c r="T92" s="563"/>
      <c r="U92" s="563"/>
      <c r="V92" s="563"/>
      <c r="W92" s="563"/>
      <c r="X92" s="563"/>
      <c r="Y92" s="563"/>
      <c r="Z92" s="563"/>
      <c r="AA92" s="563"/>
      <c r="AB92" s="563"/>
      <c r="AC92" s="563"/>
      <c r="AD92" s="563"/>
      <c r="AE92" s="563"/>
    </row>
    <row r="93" spans="1:31" ht="14.25">
      <c r="A93" s="563"/>
      <c r="B93" s="563"/>
      <c r="C93" s="563"/>
      <c r="D93" s="563"/>
      <c r="E93" s="563"/>
      <c r="F93" s="563"/>
      <c r="G93" s="563"/>
      <c r="H93" s="563"/>
      <c r="I93" s="563"/>
      <c r="J93" s="563"/>
      <c r="K93" s="563"/>
      <c r="L93" s="563"/>
      <c r="M93" s="563"/>
      <c r="N93" s="563"/>
      <c r="O93" s="563"/>
      <c r="P93" s="563"/>
      <c r="Q93" s="563"/>
      <c r="R93" s="563"/>
      <c r="S93" s="563"/>
      <c r="T93" s="563"/>
      <c r="U93" s="563"/>
      <c r="V93" s="563"/>
      <c r="W93" s="563"/>
      <c r="X93" s="563"/>
      <c r="Y93" s="563"/>
      <c r="Z93" s="563"/>
      <c r="AA93" s="563"/>
      <c r="AB93" s="563"/>
      <c r="AC93" s="563"/>
      <c r="AD93" s="563"/>
      <c r="AE93" s="563"/>
    </row>
    <row r="100" spans="33:39" ht="14.25">
      <c r="AG100" s="434"/>
      <c r="AH100" s="434"/>
      <c r="AI100" s="434"/>
      <c r="AJ100" s="434"/>
      <c r="AK100" s="434"/>
      <c r="AL100" s="434"/>
      <c r="AM100" s="434"/>
    </row>
    <row r="101" spans="33:39" ht="14.25">
      <c r="AG101" s="434"/>
      <c r="AH101" s="434"/>
      <c r="AI101" s="434"/>
      <c r="AJ101" s="434"/>
      <c r="AK101" s="434"/>
      <c r="AL101" s="434"/>
      <c r="AM101" s="434"/>
    </row>
    <row r="102" spans="33:39" ht="14.25">
      <c r="AG102" s="434"/>
      <c r="AH102" s="434"/>
      <c r="AI102" s="434"/>
      <c r="AJ102" s="434"/>
      <c r="AK102" s="434"/>
      <c r="AL102" s="434"/>
      <c r="AM102" s="434"/>
    </row>
    <row r="103" spans="33:39" ht="14.25">
      <c r="AG103" s="434"/>
      <c r="AH103" s="434"/>
      <c r="AI103" s="434"/>
      <c r="AJ103" s="434"/>
      <c r="AK103" s="434"/>
      <c r="AL103" s="434"/>
      <c r="AM103" s="434"/>
    </row>
    <row r="104" spans="33:39" ht="14.25">
      <c r="AG104" s="434"/>
      <c r="AH104" s="434"/>
      <c r="AI104" s="434"/>
      <c r="AJ104" s="434"/>
      <c r="AK104" s="434"/>
      <c r="AL104" s="434"/>
      <c r="AM104" s="434"/>
    </row>
    <row r="105" spans="33:39" ht="14.25">
      <c r="AG105" s="434"/>
      <c r="AH105" s="434"/>
      <c r="AI105" s="434"/>
      <c r="AJ105" s="434"/>
      <c r="AK105" s="434"/>
      <c r="AL105" s="434"/>
      <c r="AM105" s="434"/>
    </row>
    <row r="106" spans="33:39" ht="14.25">
      <c r="AG106" s="434"/>
      <c r="AH106" s="434"/>
      <c r="AI106" s="434"/>
      <c r="AJ106" s="434"/>
      <c r="AK106" s="434"/>
      <c r="AL106" s="434"/>
      <c r="AM106" s="434"/>
    </row>
    <row r="107" spans="33:39" ht="14.25">
      <c r="AG107" s="434"/>
      <c r="AH107" s="434"/>
      <c r="AI107" s="434"/>
      <c r="AJ107" s="434"/>
      <c r="AK107" s="434"/>
      <c r="AL107" s="434"/>
      <c r="AM107" s="434"/>
    </row>
    <row r="108" spans="33:39" ht="14.25">
      <c r="AG108" s="2180"/>
      <c r="AH108" s="2180"/>
      <c r="AI108" s="2180"/>
      <c r="AJ108" s="2180"/>
      <c r="AK108" s="2180"/>
      <c r="AL108" s="2180"/>
      <c r="AM108" s="432"/>
    </row>
    <row r="109" spans="33:39" ht="14.25">
      <c r="AG109" s="403"/>
      <c r="AH109" s="403"/>
      <c r="AI109" s="403"/>
      <c r="AJ109" s="403"/>
      <c r="AK109" s="403"/>
      <c r="AL109" s="403"/>
      <c r="AM109" s="432"/>
    </row>
    <row r="110" spans="33:39" ht="14.25">
      <c r="AG110" s="403"/>
      <c r="AH110" s="403"/>
      <c r="AI110" s="403"/>
      <c r="AJ110" s="403"/>
      <c r="AK110" s="403"/>
      <c r="AL110" s="403"/>
      <c r="AM110" s="432"/>
    </row>
    <row r="111" spans="33:39" ht="14.25">
      <c r="AG111" s="403"/>
      <c r="AH111" s="403"/>
      <c r="AI111" s="403"/>
      <c r="AJ111" s="403"/>
      <c r="AK111" s="403"/>
      <c r="AL111" s="403"/>
      <c r="AM111" s="432"/>
    </row>
    <row r="112" spans="33:39" ht="14.25">
      <c r="AG112" s="403"/>
      <c r="AH112" s="403"/>
      <c r="AI112" s="403"/>
      <c r="AJ112" s="403"/>
      <c r="AK112" s="403"/>
      <c r="AL112" s="403"/>
      <c r="AM112" s="432"/>
    </row>
    <row r="113" spans="33:39" ht="14.25">
      <c r="AG113" s="403"/>
      <c r="AH113" s="403"/>
      <c r="AI113" s="403"/>
      <c r="AJ113" s="403"/>
      <c r="AK113" s="403"/>
      <c r="AL113" s="403"/>
      <c r="AM113" s="432"/>
    </row>
    <row r="114" spans="33:39" ht="14.25">
      <c r="AG114" s="403"/>
      <c r="AH114" s="403"/>
      <c r="AI114" s="403"/>
      <c r="AJ114" s="403"/>
      <c r="AK114" s="403"/>
      <c r="AL114" s="403"/>
      <c r="AM114" s="432"/>
    </row>
    <row r="115" spans="33:39" ht="14.25">
      <c r="AG115" s="403"/>
      <c r="AH115" s="403"/>
      <c r="AI115" s="403"/>
      <c r="AJ115" s="403"/>
      <c r="AK115" s="403"/>
      <c r="AL115" s="403"/>
      <c r="AM115" s="432"/>
    </row>
    <row r="116" spans="33:39" ht="14.25">
      <c r="AG116" s="403"/>
      <c r="AH116" s="403"/>
      <c r="AI116" s="403"/>
      <c r="AJ116" s="403"/>
      <c r="AK116" s="403"/>
      <c r="AL116" s="403"/>
      <c r="AM116" s="432"/>
    </row>
  </sheetData>
  <sheetProtection selectLockedCells="1"/>
  <mergeCells count="22">
    <mergeCell ref="AK108:AL108"/>
    <mergeCell ref="AG108:AH108"/>
    <mergeCell ref="AI108:AJ108"/>
    <mergeCell ref="G14:H14"/>
    <mergeCell ref="I14:J14"/>
    <mergeCell ref="K14:L14"/>
    <mergeCell ref="G15:H15"/>
    <mergeCell ref="I15:J15"/>
    <mergeCell ref="K15:L15"/>
    <mergeCell ref="G12:H12"/>
    <mergeCell ref="I12:J12"/>
    <mergeCell ref="K12:L12"/>
    <mergeCell ref="G13:H13"/>
    <mergeCell ref="I13:J13"/>
    <mergeCell ref="K13:L13"/>
    <mergeCell ref="C1:I1"/>
    <mergeCell ref="G10:H10"/>
    <mergeCell ref="I10:J10"/>
    <mergeCell ref="K10:L10"/>
    <mergeCell ref="G11:H11"/>
    <mergeCell ref="I11:J11"/>
    <mergeCell ref="K11:L11"/>
  </mergeCells>
  <hyperlinks>
    <hyperlink ref="T21" location="GF!V50" display="Daten"/>
    <hyperlink ref="T30" location="GF!V64" display="Daten"/>
  </hyperlink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461953"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b2e44c-b464-416d-a0e7-b7a3f54eaa3b}">
  <sheetPr codeName="Tabelle69"/>
  <dimension ref="A1:BM123"/>
  <sheetViews>
    <sheetView workbookViewId="0" topLeftCell="A1"/>
  </sheetViews>
  <sheetFormatPr defaultColWidth="11.005" defaultRowHeight="14.25"/>
  <cols>
    <col min="1" max="1" width="4.625" style="564" customWidth="1"/>
    <col min="2" max="2" width="2.625" style="564" customWidth="1"/>
    <col min="3" max="3" width="10.625" style="564" customWidth="1"/>
    <col min="4" max="4" width="1.625" style="564" customWidth="1"/>
    <col min="5" max="5" width="12.875" style="564" customWidth="1"/>
    <col min="6" max="6" width="1.875" style="564" customWidth="1"/>
    <col min="7" max="7" width="7" style="564" customWidth="1"/>
    <col min="8" max="8" width="12.625" style="564" customWidth="1"/>
    <col min="9" max="9" width="8.125" style="564" customWidth="1"/>
    <col min="10" max="10" width="12.625" style="564" customWidth="1"/>
    <col min="11" max="11" width="8.125" style="564" customWidth="1"/>
    <col min="12" max="13" width="3.125" style="564" customWidth="1"/>
    <col min="14" max="14" width="15.5" style="564" customWidth="1"/>
    <col min="15" max="16" width="2.625" style="564" customWidth="1"/>
    <col min="17" max="19" width="11" style="564"/>
    <col min="20" max="20" width="2.625" style="564" customWidth="1"/>
    <col min="21" max="21" width="5.125" style="564" bestFit="1" customWidth="1"/>
    <col min="22" max="22" width="52.375" style="564" customWidth="1"/>
    <col min="23" max="29" width="13.625" style="564" customWidth="1"/>
    <col min="30" max="30" width="3.625" style="564" customWidth="1"/>
    <col min="31" max="61" width="13.625" style="564" customWidth="1"/>
    <col min="62" max="63" width="11" style="564"/>
    <col min="64" max="64" width="2.625" style="564" customWidth="1"/>
    <col min="65" max="16384" width="11" style="564"/>
  </cols>
  <sheetData>
    <row r="1" spans="1:65" ht="4.5" customHeight="1">
      <c r="A1" s="563"/>
      <c r="C1" s="2308" t="s">
        <v>0</v>
      </c>
      <c r="D1" s="2309"/>
      <c r="E1" s="2309"/>
      <c r="F1" s="2309"/>
      <c r="G1" s="2309"/>
      <c r="H1" s="2309"/>
      <c r="I1" s="2309"/>
      <c r="J1" s="565"/>
      <c r="K1" s="565"/>
      <c r="L1" s="565"/>
      <c r="M1" s="565"/>
      <c r="N1" s="565"/>
      <c r="O1" s="565"/>
      <c r="P1" s="563"/>
      <c r="Q1" s="563"/>
      <c r="R1" s="563"/>
      <c r="S1" s="563"/>
      <c r="T1" s="566"/>
      <c r="U1" s="566"/>
      <c r="V1" s="514"/>
      <c r="W1" s="566"/>
      <c r="X1" s="566"/>
      <c r="Y1" s="566"/>
      <c r="Z1" s="566"/>
      <c r="AA1" s="566"/>
      <c r="AB1" s="566"/>
      <c r="AC1" s="566"/>
      <c r="AD1" s="566"/>
      <c r="AE1" s="1137"/>
      <c r="AF1" s="1137"/>
      <c r="AG1" s="1137"/>
      <c r="AH1" s="1137"/>
      <c r="AI1" s="1137"/>
      <c r="AJ1" s="1137"/>
      <c r="AK1" s="1137"/>
      <c r="AL1" s="1137"/>
      <c r="AM1" s="1137"/>
      <c r="AN1" s="1137"/>
      <c r="AO1" s="1137"/>
      <c r="AP1" s="1137"/>
      <c r="AQ1" s="1137"/>
      <c r="AR1" s="1137"/>
      <c r="AS1" s="1137"/>
      <c r="AT1" s="1137"/>
      <c r="AU1" s="1137"/>
      <c r="AV1" s="1137"/>
      <c r="AW1" s="1137"/>
      <c r="AX1" s="1137"/>
      <c r="AY1" s="1137"/>
      <c r="AZ1" s="1137"/>
      <c r="BA1" s="1137"/>
      <c r="BB1" s="1137"/>
      <c r="BC1" s="1137"/>
      <c r="BD1" s="1137"/>
      <c r="BE1" s="1137"/>
      <c r="BF1" s="1137"/>
      <c r="BG1" s="1137"/>
      <c r="BH1" s="1137"/>
      <c r="BI1" s="1137"/>
      <c r="BJ1" s="1137"/>
      <c r="BK1" s="1137"/>
      <c r="BL1" s="1137"/>
      <c r="BM1" s="563"/>
    </row>
    <row r="2" spans="1:65" ht="4.5" customHeight="1">
      <c r="A2" s="563"/>
      <c r="C2" s="1016"/>
      <c r="D2" s="1017"/>
      <c r="E2" s="1017"/>
      <c r="F2" s="1017"/>
      <c r="G2" s="1017"/>
      <c r="H2" s="1017"/>
      <c r="I2" s="1017"/>
      <c r="J2" s="1018"/>
      <c r="K2" s="1018"/>
      <c r="L2" s="1018"/>
      <c r="M2" s="1018"/>
      <c r="N2" s="1018"/>
      <c r="O2" s="565"/>
      <c r="P2" s="563"/>
      <c r="Q2" s="563"/>
      <c r="R2" s="563"/>
      <c r="S2" s="563"/>
      <c r="T2" s="566"/>
      <c r="U2" s="566"/>
      <c r="V2" s="514"/>
      <c r="W2" s="566"/>
      <c r="X2" s="566"/>
      <c r="Y2" s="566"/>
      <c r="Z2" s="566"/>
      <c r="AA2" s="566"/>
      <c r="AB2" s="566"/>
      <c r="AC2" s="566"/>
      <c r="AD2" s="566"/>
      <c r="AE2" s="1137"/>
      <c r="AF2" s="1137"/>
      <c r="AG2" s="1137"/>
      <c r="AH2" s="1137"/>
      <c r="AI2" s="1137"/>
      <c r="AJ2" s="1137"/>
      <c r="AK2" s="1137"/>
      <c r="AL2" s="1137"/>
      <c r="AM2" s="1137"/>
      <c r="AN2" s="1137"/>
      <c r="AO2" s="1137"/>
      <c r="AP2" s="1137"/>
      <c r="AQ2" s="1137"/>
      <c r="AR2" s="1137"/>
      <c r="AS2" s="1137"/>
      <c r="AT2" s="1137"/>
      <c r="AU2" s="1137"/>
      <c r="AV2" s="1137"/>
      <c r="AW2" s="1137"/>
      <c r="AX2" s="1137"/>
      <c r="AY2" s="1137"/>
      <c r="AZ2" s="1137"/>
      <c r="BA2" s="1137"/>
      <c r="BB2" s="1137"/>
      <c r="BC2" s="1137"/>
      <c r="BD2" s="1137"/>
      <c r="BE2" s="1137"/>
      <c r="BF2" s="1137"/>
      <c r="BG2" s="1137"/>
      <c r="BH2" s="1137"/>
      <c r="BI2" s="1137"/>
      <c r="BJ2" s="1137"/>
      <c r="BK2" s="1137"/>
      <c r="BL2" s="1137"/>
      <c r="BM2" s="563"/>
    </row>
    <row r="3" spans="1:65" s="810" customFormat="1" ht="24.95" customHeight="1">
      <c r="A3" s="825"/>
      <c r="B3" s="810" t="s">
        <v>1</v>
      </c>
      <c r="C3" s="793" t="str">
        <f>U3</f>
        <v>12</v>
      </c>
      <c r="D3" s="736"/>
      <c r="E3" s="736"/>
      <c r="F3" s="736"/>
      <c r="G3" s="736" t="str">
        <f>V3</f>
        <v>Affitti di mercato e livello dei prezzi</v>
      </c>
      <c r="H3" s="736"/>
      <c r="I3" s="736"/>
      <c r="J3" s="736"/>
      <c r="K3" s="736"/>
      <c r="L3" s="736"/>
      <c r="M3" s="736"/>
      <c r="N3" s="736"/>
      <c r="O3" s="902"/>
      <c r="P3" s="825"/>
      <c r="Q3" s="825"/>
      <c r="R3" s="825"/>
      <c r="S3" s="825"/>
      <c r="T3" s="828"/>
      <c r="U3" s="828" t="s">
        <v>596</v>
      </c>
      <c r="V3" s="828" t="s">
        <v>192</v>
      </c>
      <c r="W3" s="828"/>
      <c r="X3" s="828"/>
      <c r="Y3" s="828"/>
      <c r="Z3" s="518"/>
      <c r="AA3" s="518"/>
      <c r="AB3" s="518"/>
      <c r="AC3" s="518" t="s">
        <v>509</v>
      </c>
      <c r="AD3" s="518"/>
      <c r="AE3" s="1021"/>
      <c r="AF3" s="1021"/>
      <c r="AG3" s="1021"/>
      <c r="AH3" s="1021"/>
      <c r="AI3" s="1021"/>
      <c r="AJ3" s="1021"/>
      <c r="AK3" s="1021"/>
      <c r="AL3" s="1021"/>
      <c r="AM3" s="1021"/>
      <c r="AN3" s="1021"/>
      <c r="AO3" s="1021"/>
      <c r="AP3" s="1021"/>
      <c r="AQ3" s="1021"/>
      <c r="AR3" s="1021"/>
      <c r="AS3" s="1021"/>
      <c r="AT3" s="1021"/>
      <c r="AU3" s="1021"/>
      <c r="AV3" s="1021"/>
      <c r="AW3" s="1021"/>
      <c r="AX3" s="1021"/>
      <c r="AY3" s="1021"/>
      <c r="AZ3" s="1021"/>
      <c r="BA3" s="1021"/>
      <c r="BB3" s="1021"/>
      <c r="BC3" s="1021"/>
      <c r="BD3" s="1021"/>
      <c r="BE3" s="1021"/>
      <c r="BF3" s="1021"/>
      <c r="BG3" s="1021"/>
      <c r="BH3" s="1021"/>
      <c r="BI3" s="1021"/>
      <c r="BJ3" s="1021"/>
      <c r="BK3" s="1021"/>
      <c r="BL3" s="1021"/>
      <c r="BM3" s="825"/>
    </row>
    <row r="4" spans="1:65" s="810" customFormat="1" ht="24.95" customHeight="1">
      <c r="A4" s="825"/>
      <c r="C4" s="793"/>
      <c r="D4" s="736"/>
      <c r="E4" s="736"/>
      <c r="F4" s="736"/>
      <c r="G4" s="2266" t="str">
        <f>V4&amp;" "&amp;AA3</f>
        <v xml:space="preserve">Biasca </v>
      </c>
      <c r="H4" s="2266"/>
      <c r="I4" s="2266"/>
      <c r="J4" s="2266"/>
      <c r="K4" s="2266"/>
      <c r="L4" s="2266"/>
      <c r="M4" s="2266"/>
      <c r="N4" s="2266"/>
      <c r="O4" s="902"/>
      <c r="P4" s="825"/>
      <c r="Q4" s="825"/>
      <c r="R4" s="825"/>
      <c r="S4" s="825"/>
      <c r="T4" s="828"/>
      <c r="U4" s="828"/>
      <c r="V4" s="518" t="s">
        <v>460</v>
      </c>
      <c r="W4" s="828"/>
      <c r="X4" s="828"/>
      <c r="Y4" s="828"/>
      <c r="Z4" s="679"/>
      <c r="AA4" s="679"/>
      <c r="AB4" s="828"/>
      <c r="AC4" s="828"/>
      <c r="AD4" s="828"/>
      <c r="AE4" s="1021"/>
      <c r="AF4" s="1021"/>
      <c r="AG4" s="1021"/>
      <c r="AH4" s="1021"/>
      <c r="AI4" s="1021"/>
      <c r="AJ4" s="1021"/>
      <c r="AK4" s="1021"/>
      <c r="AL4" s="1021"/>
      <c r="AM4" s="1021"/>
      <c r="AN4" s="1021"/>
      <c r="AO4" s="1021"/>
      <c r="AP4" s="1021"/>
      <c r="AQ4" s="1021"/>
      <c r="AR4" s="1021"/>
      <c r="AS4" s="1021"/>
      <c r="AT4" s="1021"/>
      <c r="AU4" s="1021"/>
      <c r="AV4" s="1021"/>
      <c r="AW4" s="1021"/>
      <c r="AX4" s="1021"/>
      <c r="AY4" s="1021"/>
      <c r="AZ4" s="1021"/>
      <c r="BA4" s="1021"/>
      <c r="BB4" s="1021"/>
      <c r="BC4" s="1021"/>
      <c r="BD4" s="1021"/>
      <c r="BE4" s="1021"/>
      <c r="BF4" s="1021"/>
      <c r="BG4" s="1021"/>
      <c r="BH4" s="1021"/>
      <c r="BI4" s="1021"/>
      <c r="BJ4" s="1021"/>
      <c r="BK4" s="1021"/>
      <c r="BL4" s="1021"/>
      <c r="BM4" s="825"/>
    </row>
    <row r="5" spans="1:65" s="810" customFormat="1" ht="24.95" customHeight="1">
      <c r="A5" s="825"/>
      <c r="D5" s="736"/>
      <c r="E5" s="736"/>
      <c r="F5" s="736"/>
      <c r="G5" s="2267"/>
      <c r="H5" s="2267"/>
      <c r="I5" s="2267"/>
      <c r="J5" s="2267"/>
      <c r="K5" s="2267"/>
      <c r="L5" s="2267"/>
      <c r="M5" s="2267"/>
      <c r="N5" s="2267"/>
      <c r="O5" s="902"/>
      <c r="P5" s="825"/>
      <c r="Q5" s="825"/>
      <c r="R5" s="825"/>
      <c r="S5" s="825"/>
      <c r="T5" s="828"/>
      <c r="U5" s="1164"/>
      <c r="V5" s="1164"/>
      <c r="W5" s="1164"/>
      <c r="X5" s="1164"/>
      <c r="Y5" s="1164"/>
      <c r="Z5" s="1191"/>
      <c r="AA5" s="1191"/>
      <c r="AB5" s="1164"/>
      <c r="AC5" s="1164"/>
      <c r="AD5" s="828"/>
      <c r="AE5" s="1021"/>
      <c r="AF5" s="1021"/>
      <c r="AG5" s="1021"/>
      <c r="AH5" s="1021"/>
      <c r="AI5" s="1021"/>
      <c r="AJ5" s="1021"/>
      <c r="AK5" s="1021"/>
      <c r="AL5" s="1021"/>
      <c r="AM5" s="1021"/>
      <c r="AN5" s="1021"/>
      <c r="AO5" s="1021"/>
      <c r="AP5" s="1021"/>
      <c r="AQ5" s="1021"/>
      <c r="AR5" s="1021"/>
      <c r="AS5" s="1021"/>
      <c r="AT5" s="1021"/>
      <c r="AU5" s="1021"/>
      <c r="AV5" s="1021"/>
      <c r="AW5" s="1021"/>
      <c r="AX5" s="1021"/>
      <c r="AY5" s="1021"/>
      <c r="AZ5" s="1021"/>
      <c r="BA5" s="1021"/>
      <c r="BB5" s="1021"/>
      <c r="BC5" s="1021"/>
      <c r="BD5" s="1021"/>
      <c r="BE5" s="1021"/>
      <c r="BF5" s="1021"/>
      <c r="BG5" s="1021"/>
      <c r="BH5" s="1021"/>
      <c r="BI5" s="1021"/>
      <c r="BJ5" s="1021"/>
      <c r="BK5" s="1021"/>
      <c r="BL5" s="1021"/>
      <c r="BM5" s="825"/>
    </row>
    <row r="6" spans="1:65" s="568" customFormat="1" ht="6" customHeight="1">
      <c r="A6" s="567"/>
      <c r="C6" s="2315"/>
      <c r="D6" s="2315"/>
      <c r="E6" s="2315"/>
      <c r="F6" s="2315"/>
      <c r="G6" s="2315"/>
      <c r="H6" s="2315"/>
      <c r="I6" s="2315"/>
      <c r="J6" s="2315"/>
      <c r="K6" s="2315"/>
      <c r="L6" s="2315"/>
      <c r="M6" s="2315"/>
      <c r="N6" s="2315"/>
      <c r="P6" s="563"/>
      <c r="Q6" s="567"/>
      <c r="R6" s="567"/>
      <c r="S6" s="567"/>
      <c r="T6" s="569"/>
      <c r="U6" s="569"/>
      <c r="V6" s="569"/>
      <c r="W6" s="569"/>
      <c r="X6" s="569"/>
      <c r="Y6" s="569"/>
      <c r="Z6" s="569"/>
      <c r="AA6" s="569"/>
      <c r="AB6" s="569"/>
      <c r="AC6" s="569"/>
      <c r="AD6" s="569"/>
      <c r="AE6" s="1139"/>
      <c r="AF6" s="1139"/>
      <c r="AG6" s="1139"/>
      <c r="AH6" s="1139"/>
      <c r="AI6" s="1139"/>
      <c r="AJ6" s="1139"/>
      <c r="AK6" s="1139"/>
      <c r="AL6" s="1139"/>
      <c r="AM6" s="1139"/>
      <c r="AN6" s="1139"/>
      <c r="AO6" s="1139"/>
      <c r="AP6" s="1139"/>
      <c r="AQ6" s="1139"/>
      <c r="AR6" s="1139"/>
      <c r="AS6" s="1139"/>
      <c r="AT6" s="1139"/>
      <c r="AU6" s="1139"/>
      <c r="AV6" s="1139"/>
      <c r="AW6" s="1139"/>
      <c r="AX6" s="1139"/>
      <c r="AY6" s="1139"/>
      <c r="AZ6" s="1139"/>
      <c r="BA6" s="1139"/>
      <c r="BB6" s="1139"/>
      <c r="BC6" s="1139"/>
      <c r="BD6" s="1139"/>
      <c r="BE6" s="1139"/>
      <c r="BF6" s="1139"/>
      <c r="BG6" s="1139"/>
      <c r="BH6" s="1139"/>
      <c r="BI6" s="1139"/>
      <c r="BJ6" s="1139"/>
      <c r="BK6" s="1139"/>
      <c r="BL6" s="1139"/>
      <c r="BM6" s="563"/>
    </row>
    <row r="7" spans="1:65" ht="15" customHeight="1">
      <c r="A7" s="563"/>
      <c r="B7" s="570"/>
      <c r="C7" s="2153" t="str">
        <f>V7</f>
        <v>Affitti di mercato per spazio commerciale tipico, Località Biasca</v>
      </c>
      <c r="D7" s="2153"/>
      <c r="E7" s="2153"/>
      <c r="F7" s="2153"/>
      <c r="G7" s="2153"/>
      <c r="H7" s="2153"/>
      <c r="I7" s="2153"/>
      <c r="J7" s="2153"/>
      <c r="K7" s="2153"/>
      <c r="L7" s="2153"/>
      <c r="M7" s="2153"/>
      <c r="N7" s="2153"/>
      <c r="P7" s="563"/>
      <c r="Q7" s="573"/>
      <c r="R7" s="563"/>
      <c r="S7" s="563"/>
      <c r="T7" s="566"/>
      <c r="U7" s="566"/>
      <c r="V7" s="765" t="s">
        <v>775</v>
      </c>
      <c r="W7" s="569"/>
      <c r="X7" s="569"/>
      <c r="Y7" s="569"/>
      <c r="Z7" s="569"/>
      <c r="AA7" s="569"/>
      <c r="AB7" s="569"/>
      <c r="AC7" s="569"/>
      <c r="AD7" s="569"/>
      <c r="AE7" s="1139"/>
      <c r="AF7" s="1139"/>
      <c r="AG7" s="1139"/>
      <c r="AH7" s="1139"/>
      <c r="AI7" s="1139"/>
      <c r="AJ7" s="1139"/>
      <c r="AK7" s="1139"/>
      <c r="AL7" s="1139"/>
      <c r="AM7" s="1139"/>
      <c r="AN7" s="1139"/>
      <c r="AO7" s="1139"/>
      <c r="AP7" s="1139"/>
      <c r="AQ7" s="1139"/>
      <c r="AR7" s="1139"/>
      <c r="AS7" s="1139"/>
      <c r="AT7" s="1139"/>
      <c r="AU7" s="1139"/>
      <c r="AV7" s="1139"/>
      <c r="AW7" s="1139"/>
      <c r="AX7" s="1139"/>
      <c r="AY7" s="1139"/>
      <c r="AZ7" s="1139"/>
      <c r="BA7" s="1139"/>
      <c r="BB7" s="1139"/>
      <c r="BC7" s="1139"/>
      <c r="BD7" s="1139"/>
      <c r="BE7" s="1139"/>
      <c r="BF7" s="1139"/>
      <c r="BG7" s="1139"/>
      <c r="BH7" s="1139"/>
      <c r="BI7" s="1139"/>
      <c r="BJ7" s="1139"/>
      <c r="BK7" s="1139"/>
      <c r="BL7" s="1139"/>
      <c r="BM7" s="563"/>
    </row>
    <row r="8" spans="1:65" ht="9.95" customHeight="1">
      <c r="A8" s="563"/>
      <c r="B8" s="570"/>
      <c r="C8" s="763"/>
      <c r="D8" s="763"/>
      <c r="E8" s="763"/>
      <c r="F8" s="763"/>
      <c r="G8" s="763"/>
      <c r="H8" s="763"/>
      <c r="I8" s="763"/>
      <c r="J8" s="763"/>
      <c r="K8" s="763"/>
      <c r="L8" s="763"/>
      <c r="M8" s="763"/>
      <c r="N8" s="763"/>
      <c r="P8" s="563"/>
      <c r="Q8" s="573"/>
      <c r="R8" s="563"/>
      <c r="S8" s="563"/>
      <c r="T8" s="566" t="s">
        <v>554</v>
      </c>
      <c r="U8" s="566"/>
      <c r="V8" s="572"/>
      <c r="W8" s="569"/>
      <c r="X8" s="569"/>
      <c r="Y8" s="569"/>
      <c r="Z8" s="569"/>
      <c r="AA8" s="569"/>
      <c r="AB8" s="569"/>
      <c r="AC8" s="569"/>
      <c r="AD8" s="569"/>
      <c r="AE8" s="1139"/>
      <c r="AF8" s="1139"/>
      <c r="AG8" s="1139"/>
      <c r="AH8" s="1139"/>
      <c r="AI8" s="1139"/>
      <c r="AJ8" s="1139"/>
      <c r="AK8" s="1139"/>
      <c r="AL8" s="1139"/>
      <c r="AM8" s="1139"/>
      <c r="AN8" s="1139"/>
      <c r="AO8" s="1139"/>
      <c r="AP8" s="1139"/>
      <c r="AQ8" s="1139"/>
      <c r="AR8" s="1139"/>
      <c r="AS8" s="1139"/>
      <c r="AT8" s="1139"/>
      <c r="AU8" s="1139"/>
      <c r="AV8" s="1139"/>
      <c r="AW8" s="1139"/>
      <c r="AX8" s="1139"/>
      <c r="AY8" s="1139"/>
      <c r="AZ8" s="1139"/>
      <c r="BA8" s="1139"/>
      <c r="BB8" s="1139"/>
      <c r="BC8" s="1139"/>
      <c r="BD8" s="1139"/>
      <c r="BE8" s="1139"/>
      <c r="BF8" s="1139"/>
      <c r="BG8" s="1139"/>
      <c r="BH8" s="1139"/>
      <c r="BI8" s="1139"/>
      <c r="BJ8" s="1139"/>
      <c r="BK8" s="1139"/>
      <c r="BL8" s="1139"/>
      <c r="BM8" s="563"/>
    </row>
    <row r="9" spans="1:65" s="403" customFormat="1" ht="16.5" customHeight="1">
      <c r="A9" s="30"/>
      <c r="B9" s="412"/>
      <c r="C9" s="2138" t="str">
        <f t="shared" si="0" ref="C9:C15">V9</f>
        <v>Aff. medio mercato ufficio (150 m² NF SIA 416, CHF netto al m²a)*</v>
      </c>
      <c r="D9" s="2296"/>
      <c r="E9" s="2296"/>
      <c r="F9" s="2296"/>
      <c r="G9" s="2296"/>
      <c r="H9" s="2296"/>
      <c r="I9" s="2296"/>
      <c r="J9" s="2296"/>
      <c r="K9" s="2296"/>
      <c r="L9" s="750"/>
      <c r="M9" s="2132" t="str">
        <f>W9</f>
        <v>130</v>
      </c>
      <c r="N9" s="2132"/>
      <c r="P9" s="30"/>
      <c r="Q9" s="269"/>
      <c r="R9" s="30"/>
      <c r="S9" s="30"/>
      <c r="T9" s="518"/>
      <c r="U9" s="518"/>
      <c r="V9" s="817" t="s">
        <v>776</v>
      </c>
      <c r="W9" s="996" t="s">
        <v>623</v>
      </c>
      <c r="X9" s="518"/>
      <c r="Y9" s="518"/>
      <c r="Z9" s="518"/>
      <c r="AA9" s="518"/>
      <c r="AB9" s="518"/>
      <c r="AC9" s="518"/>
      <c r="AD9" s="518"/>
      <c r="AE9" s="271"/>
      <c r="AF9" s="271"/>
      <c r="AG9" s="271"/>
      <c r="AH9" s="271"/>
      <c r="AI9" s="271"/>
      <c r="AJ9" s="271"/>
      <c r="AK9" s="271"/>
      <c r="AL9" s="271"/>
      <c r="AM9" s="271"/>
      <c r="AN9" s="271"/>
      <c r="AO9" s="271"/>
      <c r="AP9" s="271"/>
      <c r="AQ9" s="271"/>
      <c r="AR9" s="271"/>
      <c r="AS9" s="271"/>
      <c r="AT9" s="271"/>
      <c r="AU9" s="271"/>
      <c r="AV9" s="271"/>
      <c r="AW9" s="271"/>
      <c r="AX9" s="271"/>
      <c r="AY9" s="271"/>
      <c r="AZ9" s="271"/>
      <c r="BA9" s="271"/>
      <c r="BB9" s="271"/>
      <c r="BC9" s="271"/>
      <c r="BD9" s="271"/>
      <c r="BE9" s="271"/>
      <c r="BF9" s="271"/>
      <c r="BG9" s="271"/>
      <c r="BH9" s="271"/>
      <c r="BI9" s="271"/>
      <c r="BJ9" s="271"/>
      <c r="BK9" s="271"/>
      <c r="BL9" s="271"/>
      <c r="BM9" s="30"/>
    </row>
    <row r="10" spans="1:65" s="403" customFormat="1" ht="16.5" customHeight="1">
      <c r="A10" s="30"/>
      <c r="B10" s="412"/>
      <c r="C10" s="2138" t="str">
        <f t="shared" si="0"/>
        <v>Affitto medio mercato superficie di vendita (150 m² NF SIA 416, CHF netto al m²a)**</v>
      </c>
      <c r="D10" s="2296"/>
      <c r="E10" s="2296"/>
      <c r="F10" s="2296"/>
      <c r="G10" s="2296"/>
      <c r="H10" s="2296"/>
      <c r="I10" s="2296"/>
      <c r="J10" s="2296"/>
      <c r="K10" s="2296"/>
      <c r="L10" s="750"/>
      <c r="M10" s="2132" t="str">
        <f>W10</f>
        <v>177</v>
      </c>
      <c r="N10" s="2132"/>
      <c r="P10" s="30"/>
      <c r="Q10" s="269"/>
      <c r="R10" s="30"/>
      <c r="S10" s="30"/>
      <c r="T10" s="518"/>
      <c r="U10" s="518"/>
      <c r="V10" s="817" t="s">
        <v>777</v>
      </c>
      <c r="W10" s="996" t="s">
        <v>624</v>
      </c>
      <c r="X10" s="518"/>
      <c r="Y10" s="518"/>
      <c r="Z10" s="518"/>
      <c r="AA10" s="518"/>
      <c r="AB10" s="518"/>
      <c r="AC10" s="518"/>
      <c r="AD10" s="518"/>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c r="BB10" s="271"/>
      <c r="BC10" s="271"/>
      <c r="BD10" s="271"/>
      <c r="BE10" s="271"/>
      <c r="BF10" s="271"/>
      <c r="BG10" s="271"/>
      <c r="BH10" s="271"/>
      <c r="BI10" s="271"/>
      <c r="BJ10" s="271"/>
      <c r="BK10" s="271"/>
      <c r="BL10" s="271"/>
      <c r="BM10" s="30"/>
    </row>
    <row r="11" spans="1:65" s="403" customFormat="1" ht="16.5" customHeight="1">
      <c r="A11" s="30"/>
      <c r="B11" s="412"/>
      <c r="C11" s="2138" t="str">
        <f>V11</f>
        <v>Affitto di mercato per sup. artigianali / industriali (mediana)</v>
      </c>
      <c r="D11" s="2296"/>
      <c r="E11" s="2296"/>
      <c r="F11" s="2296"/>
      <c r="G11" s="2296"/>
      <c r="H11" s="2296"/>
      <c r="I11" s="2296"/>
      <c r="J11" s="2296"/>
      <c r="K11" s="2296"/>
      <c r="L11" s="750"/>
      <c r="M11" s="2132">
        <f>W11</f>
        <v>139</v>
      </c>
      <c r="N11" s="2132"/>
      <c r="P11" s="30"/>
      <c r="Q11" s="269"/>
      <c r="R11" s="30"/>
      <c r="S11" s="30"/>
      <c r="T11" s="518"/>
      <c r="U11" s="518"/>
      <c r="V11" s="817" t="s">
        <v>268</v>
      </c>
      <c r="W11" s="999">
        <v>139</v>
      </c>
      <c r="X11" s="518"/>
      <c r="Y11" s="518"/>
      <c r="Z11" s="518"/>
      <c r="AA11" s="518"/>
      <c r="AB11" s="518"/>
      <c r="AC11" s="518"/>
      <c r="AD11" s="518"/>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c r="BM11" s="30"/>
    </row>
    <row r="12" spans="1:65" s="403" customFormat="1" ht="4.5" customHeight="1">
      <c r="A12" s="30"/>
      <c r="B12" s="412"/>
      <c r="C12" s="402"/>
      <c r="M12" s="752"/>
      <c r="N12" s="752"/>
      <c r="P12" s="30"/>
      <c r="Q12" s="269"/>
      <c r="R12" s="30"/>
      <c r="S12" s="30"/>
      <c r="T12" s="518"/>
      <c r="U12" s="518"/>
      <c r="V12" s="518"/>
      <c r="W12" s="994"/>
      <c r="X12" s="518"/>
      <c r="Y12" s="518"/>
      <c r="Z12" s="518"/>
      <c r="AA12" s="518"/>
      <c r="AB12" s="518"/>
      <c r="AC12" s="518"/>
      <c r="AD12" s="518"/>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30"/>
    </row>
    <row r="13" spans="1:65" s="757" customFormat="1" ht="9.95" customHeight="1" thickBot="1">
      <c r="A13" s="754"/>
      <c r="B13" s="946"/>
      <c r="C13" s="2311" t="str">
        <f t="shared" si="0"/>
        <v>* Nuova costruzione, 1 ° piano, costruzione grezza nobile; standard media e posizione di ufficio media.</v>
      </c>
      <c r="D13" s="2311"/>
      <c r="E13" s="2311"/>
      <c r="F13" s="2311"/>
      <c r="G13" s="2311"/>
      <c r="H13" s="2311"/>
      <c r="I13" s="2311"/>
      <c r="J13" s="2311"/>
      <c r="K13" s="2311"/>
      <c r="L13" s="2311"/>
      <c r="M13" s="2311"/>
      <c r="N13" s="2311"/>
      <c r="P13" s="754"/>
      <c r="Q13" s="947"/>
      <c r="R13" s="754"/>
      <c r="S13" s="754"/>
      <c r="T13" s="760"/>
      <c r="U13" s="760"/>
      <c r="V13" s="760" t="s">
        <v>203</v>
      </c>
      <c r="W13" s="760"/>
      <c r="X13" s="760"/>
      <c r="Y13" s="760"/>
      <c r="Z13" s="760"/>
      <c r="AA13" s="760"/>
      <c r="AB13" s="760"/>
      <c r="AC13" s="760"/>
      <c r="AD13" s="760"/>
      <c r="AE13" s="759"/>
      <c r="AF13" s="759"/>
      <c r="AG13" s="759"/>
      <c r="AH13" s="759"/>
      <c r="AI13" s="759"/>
      <c r="AJ13" s="759"/>
      <c r="AK13" s="759"/>
      <c r="AL13" s="759"/>
      <c r="AM13" s="759"/>
      <c r="AN13" s="759"/>
      <c r="AO13" s="759"/>
      <c r="AP13" s="759"/>
      <c r="AQ13" s="759"/>
      <c r="AR13" s="759"/>
      <c r="AS13" s="759"/>
      <c r="AT13" s="759"/>
      <c r="AU13" s="759"/>
      <c r="AV13" s="759"/>
      <c r="AW13" s="759"/>
      <c r="AX13" s="759"/>
      <c r="AY13" s="759"/>
      <c r="AZ13" s="759"/>
      <c r="BA13" s="759"/>
      <c r="BB13" s="759"/>
      <c r="BC13" s="759"/>
      <c r="BD13" s="759"/>
      <c r="BE13" s="759"/>
      <c r="BF13" s="759"/>
      <c r="BG13" s="759"/>
      <c r="BH13" s="759"/>
      <c r="BI13" s="759"/>
      <c r="BJ13" s="759"/>
      <c r="BK13" s="759"/>
      <c r="BL13" s="759"/>
      <c r="BM13" s="754"/>
    </row>
    <row r="14" spans="1:65" s="757" customFormat="1" ht="9.95" customHeight="1" thickTop="1" thickBot="1">
      <c r="A14" s="754"/>
      <c r="B14" s="946"/>
      <c r="C14" s="2312" t="str">
        <f t="shared" si="0"/>
        <v>** Nuovo, CE, costruzione grezza nobile, standard medio e una buona posizione per la vendita.</v>
      </c>
      <c r="D14" s="2312"/>
      <c r="E14" s="2312"/>
      <c r="F14" s="2312"/>
      <c r="G14" s="2312"/>
      <c r="H14" s="2312"/>
      <c r="I14" s="2312"/>
      <c r="J14" s="2312"/>
      <c r="K14" s="2312"/>
      <c r="L14" s="2312"/>
      <c r="M14" s="2312"/>
      <c r="N14" s="2312"/>
      <c r="P14" s="754"/>
      <c r="Q14" s="947"/>
      <c r="R14" s="754"/>
      <c r="S14" s="754"/>
      <c r="T14" s="760"/>
      <c r="U14" s="760"/>
      <c r="V14" s="760" t="s">
        <v>204</v>
      </c>
      <c r="W14" s="760"/>
      <c r="X14" s="760"/>
      <c r="Y14" s="760"/>
      <c r="Z14" s="760"/>
      <c r="AA14" s="760"/>
      <c r="AB14" s="760"/>
      <c r="AC14" s="760"/>
      <c r="AD14" s="760"/>
      <c r="AE14" s="759"/>
      <c r="AF14" s="759"/>
      <c r="AG14" s="759"/>
      <c r="AH14" s="759"/>
      <c r="AI14" s="759"/>
      <c r="AJ14" s="759"/>
      <c r="AK14" s="759"/>
      <c r="AL14" s="759"/>
      <c r="AM14" s="759"/>
      <c r="AN14" s="759"/>
      <c r="AO14" s="759"/>
      <c r="AP14" s="759"/>
      <c r="AQ14" s="759"/>
      <c r="AR14" s="759"/>
      <c r="AS14" s="759"/>
      <c r="AT14" s="759"/>
      <c r="AU14" s="759"/>
      <c r="AV14" s="759"/>
      <c r="AW14" s="759"/>
      <c r="AX14" s="759"/>
      <c r="AY14" s="759"/>
      <c r="AZ14" s="759"/>
      <c r="BA14" s="759"/>
      <c r="BB14" s="759"/>
      <c r="BC14" s="759"/>
      <c r="BD14" s="759"/>
      <c r="BE14" s="759"/>
      <c r="BF14" s="759"/>
      <c r="BG14" s="759"/>
      <c r="BH14" s="759"/>
      <c r="BI14" s="759"/>
      <c r="BJ14" s="759"/>
      <c r="BK14" s="759"/>
      <c r="BL14" s="759"/>
      <c r="BM14" s="754"/>
    </row>
    <row r="15" spans="1:65" s="757" customFormat="1" ht="9.95" customHeight="1" thickTop="1">
      <c r="A15" s="754"/>
      <c r="B15" s="946"/>
      <c r="C15" s="2313" t="str">
        <f t="shared" si="0"/>
        <v>Fonte: IMBAS Fahrländer Partner. I modelli si basano sui dati di transazione al 31 Dicembre 2023.</v>
      </c>
      <c r="D15" s="2314"/>
      <c r="E15" s="2314"/>
      <c r="F15" s="2314"/>
      <c r="G15" s="2314"/>
      <c r="H15" s="2314"/>
      <c r="I15" s="2314"/>
      <c r="J15" s="2314"/>
      <c r="K15" s="2314"/>
      <c r="L15" s="2314"/>
      <c r="M15" s="2314"/>
      <c r="N15" s="2314"/>
      <c r="P15" s="754"/>
      <c r="Q15" s="947"/>
      <c r="R15" s="947"/>
      <c r="S15" s="754"/>
      <c r="T15" s="760"/>
      <c r="U15" s="760"/>
      <c r="V15" s="760" t="s">
        <v>587</v>
      </c>
      <c r="W15" s="760"/>
      <c r="X15" s="760"/>
      <c r="Y15" s="760"/>
      <c r="Z15" s="760"/>
      <c r="AA15" s="760"/>
      <c r="AB15" s="760"/>
      <c r="AC15" s="760"/>
      <c r="AD15" s="760"/>
      <c r="AE15" s="759"/>
      <c r="AF15" s="759"/>
      <c r="AG15" s="759"/>
      <c r="AH15" s="759"/>
      <c r="AI15" s="759"/>
      <c r="AJ15" s="759"/>
      <c r="AK15" s="759"/>
      <c r="AL15" s="759"/>
      <c r="AM15" s="759"/>
      <c r="AN15" s="759"/>
      <c r="AO15" s="759"/>
      <c r="AP15" s="759"/>
      <c r="AQ15" s="759"/>
      <c r="AR15" s="759"/>
      <c r="AS15" s="759"/>
      <c r="AT15" s="759"/>
      <c r="AU15" s="759"/>
      <c r="AV15" s="759"/>
      <c r="AW15" s="759"/>
      <c r="AX15" s="759"/>
      <c r="AY15" s="759"/>
      <c r="AZ15" s="759"/>
      <c r="BA15" s="759"/>
      <c r="BB15" s="759"/>
      <c r="BC15" s="759"/>
      <c r="BD15" s="759"/>
      <c r="BE15" s="759"/>
      <c r="BF15" s="759"/>
      <c r="BG15" s="759"/>
      <c r="BH15" s="759"/>
      <c r="BI15" s="759"/>
      <c r="BJ15" s="759"/>
      <c r="BK15" s="759"/>
      <c r="BL15" s="759"/>
      <c r="BM15" s="754"/>
    </row>
    <row r="16" spans="1:65" ht="30" customHeight="1">
      <c r="A16" s="563"/>
      <c r="B16" s="570"/>
      <c r="C16" s="685"/>
      <c r="D16" s="574"/>
      <c r="E16" s="574"/>
      <c r="F16" s="574"/>
      <c r="G16" s="574"/>
      <c r="H16" s="574"/>
      <c r="I16" s="574"/>
      <c r="J16" s="574"/>
      <c r="K16" s="574"/>
      <c r="L16" s="574"/>
      <c r="M16" s="574"/>
      <c r="N16" s="574"/>
      <c r="P16" s="563"/>
      <c r="Q16" s="573"/>
      <c r="R16" s="563"/>
      <c r="S16" s="563"/>
      <c r="T16" s="566"/>
      <c r="U16" s="566"/>
      <c r="V16" s="569"/>
      <c r="W16" s="569"/>
      <c r="X16" s="569"/>
      <c r="Y16" s="569"/>
      <c r="Z16" s="569"/>
      <c r="AA16" s="569"/>
      <c r="AB16" s="569"/>
      <c r="AC16" s="569"/>
      <c r="AD16" s="569"/>
      <c r="AE16" s="1139"/>
      <c r="AF16" s="1139"/>
      <c r="AG16" s="1139"/>
      <c r="AH16" s="1139"/>
      <c r="AI16" s="1139"/>
      <c r="AJ16" s="1139"/>
      <c r="AK16" s="1139"/>
      <c r="AL16" s="1139"/>
      <c r="AM16" s="1139"/>
      <c r="AN16" s="1139"/>
      <c r="AO16" s="1139"/>
      <c r="AP16" s="1139"/>
      <c r="AQ16" s="1139"/>
      <c r="AR16" s="1139"/>
      <c r="AS16" s="1139"/>
      <c r="AT16" s="1139"/>
      <c r="AU16" s="1139"/>
      <c r="AV16" s="1139"/>
      <c r="AW16" s="1139"/>
      <c r="AX16" s="1139"/>
      <c r="AY16" s="1139"/>
      <c r="AZ16" s="1139"/>
      <c r="BA16" s="1139"/>
      <c r="BB16" s="1139"/>
      <c r="BC16" s="1139"/>
      <c r="BD16" s="1139"/>
      <c r="BE16" s="1139"/>
      <c r="BF16" s="1139"/>
      <c r="BG16" s="1139"/>
      <c r="BH16" s="1139"/>
      <c r="BI16" s="1139"/>
      <c r="BJ16" s="1139"/>
      <c r="BK16" s="1139"/>
      <c r="BL16" s="1139"/>
      <c r="BM16" s="563"/>
    </row>
    <row r="17" spans="1:65" ht="14.85" customHeight="1">
      <c r="A17" s="563"/>
      <c r="B17" s="570"/>
      <c r="C17" s="2146" t="str">
        <f>V76</f>
        <v>Ripartizione degli affitti (CHF netto al m²a)</v>
      </c>
      <c r="D17" s="2146"/>
      <c r="E17" s="2146"/>
      <c r="F17" s="2146"/>
      <c r="G17" s="2146"/>
      <c r="H17" s="2146"/>
      <c r="I17" s="2146"/>
      <c r="J17" s="2146"/>
      <c r="K17" s="2146"/>
      <c r="L17" s="2146"/>
      <c r="M17" s="2146"/>
      <c r="N17" s="2146"/>
      <c r="P17" s="563"/>
      <c r="Q17" s="573"/>
      <c r="R17" s="563"/>
      <c r="S17" s="563"/>
      <c r="T17" s="566"/>
      <c r="U17" s="566"/>
      <c r="V17" s="765" t="s">
        <v>337</v>
      </c>
      <c r="W17" s="569"/>
      <c r="X17" s="569"/>
      <c r="Y17" s="569"/>
      <c r="Z17" s="569"/>
      <c r="AA17" s="569"/>
      <c r="AB17" s="569"/>
      <c r="AC17" s="569"/>
      <c r="AD17" s="569"/>
      <c r="AE17" s="1139"/>
      <c r="AF17" s="1139"/>
      <c r="AG17" s="1139"/>
      <c r="AH17" s="1139"/>
      <c r="AI17" s="1139"/>
      <c r="AJ17" s="1139"/>
      <c r="AK17" s="1139"/>
      <c r="AL17" s="1139"/>
      <c r="AM17" s="1139"/>
      <c r="AN17" s="1139"/>
      <c r="AO17" s="1139"/>
      <c r="AP17" s="1139"/>
      <c r="AQ17" s="1139"/>
      <c r="AR17" s="1139"/>
      <c r="AS17" s="1139"/>
      <c r="AT17" s="1139"/>
      <c r="AU17" s="1139"/>
      <c r="AV17" s="1139"/>
      <c r="AW17" s="1139"/>
      <c r="AX17" s="1139"/>
      <c r="AY17" s="1139"/>
      <c r="AZ17" s="1139"/>
      <c r="BA17" s="1139"/>
      <c r="BB17" s="1139"/>
      <c r="BC17" s="1139"/>
      <c r="BD17" s="1139"/>
      <c r="BE17" s="1139"/>
      <c r="BF17" s="1139"/>
      <c r="BG17" s="1139"/>
      <c r="BH17" s="1139"/>
      <c r="BI17" s="1139"/>
      <c r="BJ17" s="1139"/>
      <c r="BK17" s="1139"/>
      <c r="BL17" s="1139"/>
      <c r="BM17" s="563"/>
    </row>
    <row r="18" spans="1:65" ht="8.1" customHeight="1">
      <c r="A18" s="563"/>
      <c r="B18" s="570"/>
      <c r="C18" s="770"/>
      <c r="D18" s="770"/>
      <c r="E18" s="770"/>
      <c r="F18" s="770"/>
      <c r="G18" s="770"/>
      <c r="H18" s="770"/>
      <c r="I18" s="770"/>
      <c r="J18" s="770"/>
      <c r="K18" s="770"/>
      <c r="L18" s="770"/>
      <c r="M18" s="770"/>
      <c r="N18" s="770"/>
      <c r="P18" s="563"/>
      <c r="Q18" s="573"/>
      <c r="R18" s="563"/>
      <c r="S18" s="563"/>
      <c r="T18" s="566"/>
      <c r="U18" s="566"/>
      <c r="V18" s="572"/>
      <c r="W18" s="569"/>
      <c r="X18" s="569"/>
      <c r="Y18" s="569"/>
      <c r="Z18" s="569"/>
      <c r="AA18" s="569"/>
      <c r="AB18" s="569"/>
      <c r="AC18" s="569"/>
      <c r="AD18" s="569"/>
      <c r="AE18" s="1139"/>
      <c r="AF18" s="1139"/>
      <c r="AG18" s="1139"/>
      <c r="AH18" s="1139"/>
      <c r="AI18" s="1139"/>
      <c r="AJ18" s="1139"/>
      <c r="AK18" s="1139"/>
      <c r="AL18" s="1139"/>
      <c r="AM18" s="1139"/>
      <c r="AN18" s="1139"/>
      <c r="AO18" s="1139"/>
      <c r="AP18" s="1139"/>
      <c r="AQ18" s="1139"/>
      <c r="AR18" s="1139"/>
      <c r="AS18" s="1139"/>
      <c r="AT18" s="1139"/>
      <c r="AU18" s="1139"/>
      <c r="AV18" s="1139"/>
      <c r="AW18" s="1139"/>
      <c r="AX18" s="1139"/>
      <c r="AY18" s="1139"/>
      <c r="AZ18" s="1139"/>
      <c r="BA18" s="1139"/>
      <c r="BB18" s="1139"/>
      <c r="BC18" s="1139"/>
      <c r="BD18" s="1139"/>
      <c r="BE18" s="1139"/>
      <c r="BF18" s="1139"/>
      <c r="BG18" s="1139"/>
      <c r="BH18" s="1139"/>
      <c r="BI18" s="1139"/>
      <c r="BJ18" s="1139"/>
      <c r="BK18" s="1139"/>
      <c r="BL18" s="1139"/>
      <c r="BM18" s="563"/>
    </row>
    <row r="19" spans="1:65" ht="51.75" customHeight="1">
      <c r="A19" s="563"/>
      <c r="B19" s="570"/>
      <c r="C19" s="685"/>
      <c r="D19" s="574"/>
      <c r="E19" s="574"/>
      <c r="F19" s="574"/>
      <c r="G19" s="574"/>
      <c r="H19" s="574"/>
      <c r="I19" s="574"/>
      <c r="J19" s="574"/>
      <c r="K19" s="574"/>
      <c r="L19" s="574"/>
      <c r="M19" s="574"/>
      <c r="N19" s="574"/>
      <c r="P19" s="563"/>
      <c r="Q19" s="573"/>
      <c r="R19" s="575"/>
      <c r="S19" s="563"/>
      <c r="T19" s="566"/>
      <c r="U19" s="566"/>
      <c r="V19" s="1178" t="s">
        <v>209</v>
      </c>
      <c r="W19" s="569"/>
      <c r="X19" s="569"/>
      <c r="Y19" s="569"/>
      <c r="Z19" s="569"/>
      <c r="AA19" s="569"/>
      <c r="AB19" s="569"/>
      <c r="AC19" s="569"/>
      <c r="AD19" s="569"/>
      <c r="AE19" s="1139"/>
      <c r="AF19" s="1139"/>
      <c r="AG19" s="1139"/>
      <c r="AH19" s="1139"/>
      <c r="AI19" s="1139"/>
      <c r="AJ19" s="1139"/>
      <c r="AK19" s="1139"/>
      <c r="AL19" s="1139"/>
      <c r="AM19" s="1139"/>
      <c r="AN19" s="1139"/>
      <c r="AO19" s="1139"/>
      <c r="AP19" s="1139"/>
      <c r="AQ19" s="1139"/>
      <c r="AR19" s="1139"/>
      <c r="AS19" s="1139"/>
      <c r="AT19" s="1139"/>
      <c r="AU19" s="1139"/>
      <c r="AV19" s="1139"/>
      <c r="AW19" s="1139"/>
      <c r="AX19" s="1139"/>
      <c r="AY19" s="1139"/>
      <c r="AZ19" s="1139"/>
      <c r="BA19" s="1139"/>
      <c r="BB19" s="1139"/>
      <c r="BC19" s="1139"/>
      <c r="BD19" s="1139"/>
      <c r="BE19" s="1139"/>
      <c r="BF19" s="1139"/>
      <c r="BG19" s="1139"/>
      <c r="BH19" s="1139"/>
      <c r="BI19" s="1139"/>
      <c r="BJ19" s="1139"/>
      <c r="BK19" s="1139"/>
      <c r="BL19" s="1139"/>
      <c r="BM19" s="563"/>
    </row>
    <row r="20" spans="1:65" ht="15.6" customHeight="1">
      <c r="A20" s="563"/>
      <c r="B20" s="570"/>
      <c r="C20" s="685"/>
      <c r="D20" s="574"/>
      <c r="E20" s="574"/>
      <c r="F20" s="574"/>
      <c r="G20" s="574"/>
      <c r="H20" s="574"/>
      <c r="I20" s="574"/>
      <c r="J20" s="574"/>
      <c r="K20" s="574"/>
      <c r="L20" s="574"/>
      <c r="M20" s="697"/>
      <c r="N20" s="577" t="str">
        <f>V94</f>
        <v>costoso</v>
      </c>
      <c r="P20" s="563"/>
      <c r="Q20" s="573"/>
      <c r="R20" s="575"/>
      <c r="S20" s="563"/>
      <c r="T20" s="566"/>
      <c r="U20" s="566"/>
      <c r="V20" s="569"/>
      <c r="W20" s="569"/>
      <c r="X20" s="569"/>
      <c r="Y20" s="569"/>
      <c r="Z20" s="569"/>
      <c r="AA20" s="569"/>
      <c r="AB20" s="569"/>
      <c r="AC20" s="569"/>
      <c r="AD20" s="569"/>
      <c r="AE20" s="1139"/>
      <c r="AF20" s="1139"/>
      <c r="AG20" s="1139"/>
      <c r="AH20" s="1139"/>
      <c r="AI20" s="1139"/>
      <c r="AJ20" s="1139"/>
      <c r="AK20" s="1139"/>
      <c r="AL20" s="1139"/>
      <c r="AM20" s="1139"/>
      <c r="AN20" s="1139"/>
      <c r="AO20" s="1139"/>
      <c r="AP20" s="1139"/>
      <c r="AQ20" s="1139"/>
      <c r="AR20" s="1139"/>
      <c r="AS20" s="1139"/>
      <c r="AT20" s="1139"/>
      <c r="AU20" s="1139"/>
      <c r="AV20" s="1139"/>
      <c r="AW20" s="1139"/>
      <c r="AX20" s="1139"/>
      <c r="AY20" s="1139"/>
      <c r="AZ20" s="1139"/>
      <c r="BA20" s="1139"/>
      <c r="BB20" s="1139"/>
      <c r="BC20" s="1139"/>
      <c r="BD20" s="1139"/>
      <c r="BE20" s="1139"/>
      <c r="BF20" s="1139"/>
      <c r="BG20" s="1139"/>
      <c r="BH20" s="1139"/>
      <c r="BI20" s="1139"/>
      <c r="BJ20" s="1139"/>
      <c r="BK20" s="1139"/>
      <c r="BL20" s="1139"/>
      <c r="BM20" s="563"/>
    </row>
    <row r="21" spans="1:65" ht="15.6" customHeight="1">
      <c r="A21" s="563"/>
      <c r="B21" s="570"/>
      <c r="C21" s="685"/>
      <c r="D21" s="574"/>
      <c r="E21" s="574"/>
      <c r="F21" s="574"/>
      <c r="G21" s="574"/>
      <c r="H21" s="574"/>
      <c r="I21" s="574"/>
      <c r="J21" s="574"/>
      <c r="K21" s="574"/>
      <c r="L21" s="574"/>
      <c r="M21" s="574"/>
      <c r="N21" s="576" t="str">
        <f>V93</f>
        <v>superiore alla mediana</v>
      </c>
      <c r="P21" s="563"/>
      <c r="Q21" s="573"/>
      <c r="R21" s="575"/>
      <c r="S21" s="563"/>
      <c r="T21" s="566"/>
      <c r="U21" s="566"/>
      <c r="V21" s="569"/>
      <c r="W21" s="569"/>
      <c r="X21" s="569"/>
      <c r="Y21" s="569"/>
      <c r="Z21" s="569"/>
      <c r="AA21" s="569"/>
      <c r="AB21" s="569"/>
      <c r="AC21" s="569"/>
      <c r="AD21" s="569"/>
      <c r="AE21" s="1139"/>
      <c r="AF21" s="1139"/>
      <c r="AG21" s="1139"/>
      <c r="AH21" s="1139"/>
      <c r="AI21" s="1139"/>
      <c r="AJ21" s="1139"/>
      <c r="AK21" s="1139"/>
      <c r="AL21" s="1139"/>
      <c r="AM21" s="1139"/>
      <c r="AN21" s="1139"/>
      <c r="AO21" s="1139"/>
      <c r="AP21" s="1139"/>
      <c r="AQ21" s="1139"/>
      <c r="AR21" s="1139"/>
      <c r="AS21" s="1139"/>
      <c r="AT21" s="1139"/>
      <c r="AU21" s="1139"/>
      <c r="AV21" s="1139"/>
      <c r="AW21" s="1139"/>
      <c r="AX21" s="1139"/>
      <c r="AY21" s="1139"/>
      <c r="AZ21" s="1139"/>
      <c r="BA21" s="1139"/>
      <c r="BB21" s="1139"/>
      <c r="BC21" s="1139"/>
      <c r="BD21" s="1139"/>
      <c r="BE21" s="1139"/>
      <c r="BF21" s="1139"/>
      <c r="BG21" s="1139"/>
      <c r="BH21" s="1139"/>
      <c r="BI21" s="1139"/>
      <c r="BJ21" s="1139"/>
      <c r="BK21" s="1139"/>
      <c r="BL21" s="1139"/>
      <c r="BM21" s="563"/>
    </row>
    <row r="22" spans="1:65" ht="15.6" customHeight="1">
      <c r="A22" s="563"/>
      <c r="B22" s="570"/>
      <c r="C22" s="685"/>
      <c r="D22" s="574"/>
      <c r="E22" s="574"/>
      <c r="F22" s="574"/>
      <c r="G22" s="574"/>
      <c r="H22" s="574"/>
      <c r="I22" s="574"/>
      <c r="J22" s="574"/>
      <c r="K22" s="574"/>
      <c r="L22" s="574"/>
      <c r="M22" s="574"/>
      <c r="N22" s="576" t="str">
        <f>V92</f>
        <v>inferiore alla mediana</v>
      </c>
      <c r="P22" s="563"/>
      <c r="Q22" s="573"/>
      <c r="R22" s="575"/>
      <c r="S22" s="563"/>
      <c r="T22" s="566"/>
      <c r="U22" s="566"/>
      <c r="V22" s="569"/>
      <c r="W22" s="569"/>
      <c r="X22" s="569"/>
      <c r="Y22" s="569"/>
      <c r="Z22" s="569"/>
      <c r="AA22" s="569"/>
      <c r="AB22" s="569"/>
      <c r="AC22" s="569"/>
      <c r="AD22" s="569"/>
      <c r="AE22" s="1139"/>
      <c r="AF22" s="1139"/>
      <c r="AG22" s="1139"/>
      <c r="AH22" s="1139"/>
      <c r="AI22" s="1139"/>
      <c r="AJ22" s="1139"/>
      <c r="AK22" s="1139"/>
      <c r="AL22" s="1139"/>
      <c r="AM22" s="1139"/>
      <c r="AN22" s="1139"/>
      <c r="AO22" s="1139"/>
      <c r="AP22" s="1139"/>
      <c r="AQ22" s="1139"/>
      <c r="AR22" s="1139"/>
      <c r="AS22" s="1139"/>
      <c r="AT22" s="1139"/>
      <c r="AU22" s="1139"/>
      <c r="AV22" s="1139"/>
      <c r="AW22" s="1139"/>
      <c r="AX22" s="1139"/>
      <c r="AY22" s="1139"/>
      <c r="AZ22" s="1139"/>
      <c r="BA22" s="1139"/>
      <c r="BB22" s="1139"/>
      <c r="BC22" s="1139"/>
      <c r="BD22" s="1139"/>
      <c r="BE22" s="1139"/>
      <c r="BF22" s="1139"/>
      <c r="BG22" s="1139"/>
      <c r="BH22" s="1139"/>
      <c r="BI22" s="1139"/>
      <c r="BJ22" s="1139"/>
      <c r="BK22" s="1139"/>
      <c r="BL22" s="1139"/>
      <c r="BM22" s="563"/>
    </row>
    <row r="23" spans="1:65" ht="15.6" customHeight="1">
      <c r="A23" s="563"/>
      <c r="B23" s="570"/>
      <c r="C23" s="685"/>
      <c r="D23" s="574"/>
      <c r="E23" s="574"/>
      <c r="F23" s="574"/>
      <c r="G23" s="574"/>
      <c r="H23" s="574"/>
      <c r="I23" s="574"/>
      <c r="J23" s="574"/>
      <c r="K23" s="574"/>
      <c r="L23" s="574"/>
      <c r="M23" s="574"/>
      <c r="N23" s="576" t="str">
        <f>V91</f>
        <v>a buon mercato</v>
      </c>
      <c r="P23" s="563"/>
      <c r="Q23" s="573"/>
      <c r="R23" s="575"/>
      <c r="S23" s="563"/>
      <c r="T23" s="566"/>
      <c r="U23" s="566"/>
      <c r="V23" s="698"/>
      <c r="W23" s="569"/>
      <c r="X23" s="569"/>
      <c r="Y23" s="569"/>
      <c r="Z23" s="569"/>
      <c r="AA23" s="569"/>
      <c r="AB23" s="569"/>
      <c r="AC23" s="569"/>
      <c r="AD23" s="569"/>
      <c r="AE23" s="1139"/>
      <c r="AF23" s="1139"/>
      <c r="AG23" s="1139"/>
      <c r="AH23" s="1139"/>
      <c r="AI23" s="1139"/>
      <c r="AJ23" s="1139"/>
      <c r="AK23" s="1139"/>
      <c r="AL23" s="1139"/>
      <c r="AM23" s="1139"/>
      <c r="AN23" s="1139"/>
      <c r="AO23" s="1139"/>
      <c r="AP23" s="1139"/>
      <c r="AQ23" s="1139"/>
      <c r="AR23" s="1139"/>
      <c r="AS23" s="1139"/>
      <c r="AT23" s="1139"/>
      <c r="AU23" s="1139"/>
      <c r="AV23" s="1139"/>
      <c r="AW23" s="1139"/>
      <c r="AX23" s="1139"/>
      <c r="AY23" s="1139"/>
      <c r="AZ23" s="1139"/>
      <c r="BA23" s="1139"/>
      <c r="BB23" s="1139"/>
      <c r="BC23" s="1139"/>
      <c r="BD23" s="1139"/>
      <c r="BE23" s="1139"/>
      <c r="BF23" s="1139"/>
      <c r="BG23" s="1139"/>
      <c r="BH23" s="1139"/>
      <c r="BI23" s="1139"/>
      <c r="BJ23" s="1139"/>
      <c r="BK23" s="1139"/>
      <c r="BL23" s="1139"/>
      <c r="BM23" s="563"/>
    </row>
    <row r="24" spans="1:65" ht="15" customHeight="1">
      <c r="A24" s="563"/>
      <c r="B24" s="570"/>
      <c r="C24" s="685"/>
      <c r="D24" s="574"/>
      <c r="E24" s="574"/>
      <c r="F24" s="574"/>
      <c r="G24" s="574"/>
      <c r="H24" s="574"/>
      <c r="I24" s="574"/>
      <c r="J24" s="574"/>
      <c r="K24" s="574"/>
      <c r="L24" s="574"/>
      <c r="M24" s="574"/>
      <c r="N24" s="576" t="str">
        <f>V82</f>
        <v>mediana</v>
      </c>
      <c r="P24" s="563"/>
      <c r="Q24" s="573"/>
      <c r="R24" s="575"/>
      <c r="S24" s="563"/>
      <c r="T24" s="566"/>
      <c r="U24" s="566"/>
      <c r="V24" s="569"/>
      <c r="W24" s="569"/>
      <c r="X24" s="569"/>
      <c r="Y24" s="569"/>
      <c r="Z24" s="569"/>
      <c r="AA24" s="569"/>
      <c r="AB24" s="569"/>
      <c r="AC24" s="569"/>
      <c r="AD24" s="569"/>
      <c r="AE24" s="1139"/>
      <c r="AF24" s="1139"/>
      <c r="AG24" s="1139"/>
      <c r="AH24" s="1139"/>
      <c r="AI24" s="1139"/>
      <c r="AJ24" s="1139"/>
      <c r="AK24" s="1139"/>
      <c r="AL24" s="1139"/>
      <c r="AM24" s="1139"/>
      <c r="AN24" s="1139"/>
      <c r="AO24" s="1139"/>
      <c r="AP24" s="1139"/>
      <c r="AQ24" s="1139"/>
      <c r="AR24" s="1139"/>
      <c r="AS24" s="1139"/>
      <c r="AT24" s="1139"/>
      <c r="AU24" s="1139"/>
      <c r="AV24" s="1139"/>
      <c r="AW24" s="1139"/>
      <c r="AX24" s="1139"/>
      <c r="AY24" s="1139"/>
      <c r="AZ24" s="1139"/>
      <c r="BA24" s="1139"/>
      <c r="BB24" s="1139"/>
      <c r="BC24" s="1139"/>
      <c r="BD24" s="1139"/>
      <c r="BE24" s="1139"/>
      <c r="BF24" s="1139"/>
      <c r="BG24" s="1139"/>
      <c r="BH24" s="1139"/>
      <c r="BI24" s="1139"/>
      <c r="BJ24" s="1139"/>
      <c r="BK24" s="1139"/>
      <c r="BL24" s="1139"/>
      <c r="BM24" s="563"/>
    </row>
    <row r="25" spans="1:65" ht="15.6" customHeight="1">
      <c r="A25" s="563"/>
      <c r="B25" s="570"/>
      <c r="C25" s="685"/>
      <c r="D25" s="574"/>
      <c r="E25" s="574"/>
      <c r="F25" s="574"/>
      <c r="G25" s="574"/>
      <c r="H25" s="574"/>
      <c r="I25" s="574"/>
      <c r="J25" s="574"/>
      <c r="K25" s="574"/>
      <c r="L25" s="574"/>
      <c r="M25" s="574"/>
      <c r="N25" s="574"/>
      <c r="P25" s="563"/>
      <c r="Q25" s="573"/>
      <c r="R25" s="575"/>
      <c r="S25" s="563"/>
      <c r="T25" s="566"/>
      <c r="U25" s="566"/>
      <c r="V25" s="569"/>
      <c r="W25" s="569"/>
      <c r="X25" s="569"/>
      <c r="Y25" s="569"/>
      <c r="Z25" s="569"/>
      <c r="AA25" s="569"/>
      <c r="AB25" s="569"/>
      <c r="AC25" s="569"/>
      <c r="AD25" s="569"/>
      <c r="AE25" s="1139"/>
      <c r="AF25" s="1139"/>
      <c r="AG25" s="1139"/>
      <c r="AH25" s="1139"/>
      <c r="AI25" s="1139"/>
      <c r="AJ25" s="1139"/>
      <c r="AK25" s="1139"/>
      <c r="AL25" s="1139"/>
      <c r="AM25" s="1139"/>
      <c r="AN25" s="1139"/>
      <c r="AO25" s="1139"/>
      <c r="AP25" s="1139"/>
      <c r="AQ25" s="1139"/>
      <c r="AR25" s="1139"/>
      <c r="AS25" s="1139"/>
      <c r="AT25" s="1139"/>
      <c r="AU25" s="1139"/>
      <c r="AV25" s="1139"/>
      <c r="AW25" s="1139"/>
      <c r="AX25" s="1139"/>
      <c r="AY25" s="1139"/>
      <c r="AZ25" s="1139"/>
      <c r="BA25" s="1139"/>
      <c r="BB25" s="1139"/>
      <c r="BC25" s="1139"/>
      <c r="BD25" s="1139"/>
      <c r="BE25" s="1139"/>
      <c r="BF25" s="1139"/>
      <c r="BG25" s="1139"/>
      <c r="BH25" s="1139"/>
      <c r="BI25" s="1139"/>
      <c r="BJ25" s="1139"/>
      <c r="BK25" s="1139"/>
      <c r="BL25" s="1139"/>
      <c r="BM25" s="563"/>
    </row>
    <row r="26" spans="1:65" ht="15.6" customHeight="1">
      <c r="A26" s="563"/>
      <c r="B26" s="570"/>
      <c r="C26" s="685"/>
      <c r="D26" s="574"/>
      <c r="E26" s="574"/>
      <c r="F26" s="574"/>
      <c r="G26" s="574"/>
      <c r="H26" s="574"/>
      <c r="I26" s="574"/>
      <c r="J26" s="574"/>
      <c r="K26" s="574"/>
      <c r="L26" s="574"/>
      <c r="M26" s="574"/>
      <c r="N26" s="577" t="str">
        <f>W78</f>
        <v>Dati di transazione</v>
      </c>
      <c r="P26" s="563"/>
      <c r="Q26" s="573"/>
      <c r="R26" s="575"/>
      <c r="S26" s="563"/>
      <c r="T26" s="566"/>
      <c r="U26" s="566"/>
      <c r="V26" s="569"/>
      <c r="W26" s="569"/>
      <c r="X26" s="569"/>
      <c r="Y26" s="569"/>
      <c r="Z26" s="569"/>
      <c r="AA26" s="569"/>
      <c r="AB26" s="569"/>
      <c r="AC26" s="569"/>
      <c r="AD26" s="569"/>
      <c r="AE26" s="1139"/>
      <c r="AF26" s="1139"/>
      <c r="AG26" s="1139"/>
      <c r="AH26" s="1139"/>
      <c r="AI26" s="1139"/>
      <c r="AJ26" s="1139"/>
      <c r="AK26" s="1139"/>
      <c r="AL26" s="1139"/>
      <c r="AM26" s="1139"/>
      <c r="AN26" s="1139"/>
      <c r="AO26" s="1139"/>
      <c r="AP26" s="1139"/>
      <c r="AQ26" s="1139"/>
      <c r="AR26" s="1139"/>
      <c r="AS26" s="1139"/>
      <c r="AT26" s="1139"/>
      <c r="AU26" s="1139"/>
      <c r="AV26" s="1139"/>
      <c r="AW26" s="1139"/>
      <c r="AX26" s="1139"/>
      <c r="AY26" s="1139"/>
      <c r="AZ26" s="1139"/>
      <c r="BA26" s="1139"/>
      <c r="BB26" s="1139"/>
      <c r="BC26" s="1139"/>
      <c r="BD26" s="1139"/>
      <c r="BE26" s="1139"/>
      <c r="BF26" s="1139"/>
      <c r="BG26" s="1139"/>
      <c r="BH26" s="1139"/>
      <c r="BI26" s="1139"/>
      <c r="BJ26" s="1139"/>
      <c r="BK26" s="1139"/>
      <c r="BL26" s="1139"/>
      <c r="BM26" s="563"/>
    </row>
    <row r="27" spans="1:65" ht="15.6" customHeight="1">
      <c r="A27" s="563"/>
      <c r="B27" s="570"/>
      <c r="C27" s="685"/>
      <c r="D27" s="574"/>
      <c r="E27" s="574"/>
      <c r="F27" s="574"/>
      <c r="G27" s="574"/>
      <c r="H27" s="574"/>
      <c r="I27" s="574"/>
      <c r="J27" s="574"/>
      <c r="K27" s="574"/>
      <c r="L27" s="574"/>
      <c r="M27" s="574"/>
      <c r="N27" s="577" t="str">
        <f>X78</f>
        <v>Dati di offerta</v>
      </c>
      <c r="P27" s="563"/>
      <c r="Q27" s="573"/>
      <c r="R27" s="575"/>
      <c r="S27" s="563"/>
      <c r="T27" s="566"/>
      <c r="U27" s="566"/>
      <c r="V27" s="569"/>
      <c r="W27" s="569"/>
      <c r="X27" s="569"/>
      <c r="Y27" s="569"/>
      <c r="Z27" s="569"/>
      <c r="AA27" s="569"/>
      <c r="AB27" s="569"/>
      <c r="AC27" s="569"/>
      <c r="AD27" s="569"/>
      <c r="AE27" s="1139"/>
      <c r="AF27" s="1139"/>
      <c r="AG27" s="1139"/>
      <c r="AH27" s="1139"/>
      <c r="AI27" s="1139"/>
      <c r="AJ27" s="1139"/>
      <c r="AK27" s="1139"/>
      <c r="AL27" s="1139"/>
      <c r="AM27" s="1139"/>
      <c r="AN27" s="1139"/>
      <c r="AO27" s="1139"/>
      <c r="AP27" s="1139"/>
      <c r="AQ27" s="1139"/>
      <c r="AR27" s="1139"/>
      <c r="AS27" s="1139"/>
      <c r="AT27" s="1139"/>
      <c r="AU27" s="1139"/>
      <c r="AV27" s="1139"/>
      <c r="AW27" s="1139"/>
      <c r="AX27" s="1139"/>
      <c r="AY27" s="1139"/>
      <c r="AZ27" s="1139"/>
      <c r="BA27" s="1139"/>
      <c r="BB27" s="1139"/>
      <c r="BC27" s="1139"/>
      <c r="BD27" s="1139"/>
      <c r="BE27" s="1139"/>
      <c r="BF27" s="1139"/>
      <c r="BG27" s="1139"/>
      <c r="BH27" s="1139"/>
      <c r="BI27" s="1139"/>
      <c r="BJ27" s="1139"/>
      <c r="BK27" s="1139"/>
      <c r="BL27" s="1139"/>
      <c r="BM27" s="563"/>
    </row>
    <row r="28" spans="1:65" ht="15.6" customHeight="1">
      <c r="A28" s="563"/>
      <c r="B28" s="570"/>
      <c r="C28" s="685"/>
      <c r="D28" s="574"/>
      <c r="E28" s="574"/>
      <c r="F28" s="574"/>
      <c r="G28" s="574"/>
      <c r="H28" s="574"/>
      <c r="I28" s="574"/>
      <c r="J28" s="574"/>
      <c r="K28" s="574"/>
      <c r="L28" s="574"/>
      <c r="M28" s="574"/>
      <c r="N28" s="574"/>
      <c r="P28" s="563"/>
      <c r="Q28" s="573"/>
      <c r="R28" s="575"/>
      <c r="S28" s="563"/>
      <c r="T28" s="566"/>
      <c r="U28" s="566"/>
      <c r="V28" s="569"/>
      <c r="W28" s="569"/>
      <c r="X28" s="569"/>
      <c r="Y28" s="569"/>
      <c r="Z28" s="569"/>
      <c r="AA28" s="569"/>
      <c r="AB28" s="569"/>
      <c r="AC28" s="569"/>
      <c r="AD28" s="569"/>
      <c r="AE28" s="1139"/>
      <c r="AF28" s="1139"/>
      <c r="AG28" s="1139"/>
      <c r="AH28" s="1139"/>
      <c r="AI28" s="1139"/>
      <c r="AJ28" s="1139"/>
      <c r="AK28" s="1139"/>
      <c r="AL28" s="1139"/>
      <c r="AM28" s="1139"/>
      <c r="AN28" s="1139"/>
      <c r="AO28" s="1139"/>
      <c r="AP28" s="1139"/>
      <c r="AQ28" s="1139"/>
      <c r="AR28" s="1139"/>
      <c r="AS28" s="1139"/>
      <c r="AT28" s="1139"/>
      <c r="AU28" s="1139"/>
      <c r="AV28" s="1139"/>
      <c r="AW28" s="1139"/>
      <c r="AX28" s="1139"/>
      <c r="AY28" s="1139"/>
      <c r="AZ28" s="1139"/>
      <c r="BA28" s="1139"/>
      <c r="BB28" s="1139"/>
      <c r="BC28" s="1139"/>
      <c r="BD28" s="1139"/>
      <c r="BE28" s="1139"/>
      <c r="BF28" s="1139"/>
      <c r="BG28" s="1139"/>
      <c r="BH28" s="1139"/>
      <c r="BI28" s="1139"/>
      <c r="BJ28" s="1139"/>
      <c r="BK28" s="1139"/>
      <c r="BL28" s="1139"/>
      <c r="BM28" s="563"/>
    </row>
    <row r="29" spans="1:65" ht="20.1" customHeight="1">
      <c r="A29" s="563"/>
      <c r="B29" s="570"/>
      <c r="C29" s="685"/>
      <c r="D29" s="574"/>
      <c r="E29" s="574"/>
      <c r="F29" s="574"/>
      <c r="G29" s="574"/>
      <c r="H29" s="574"/>
      <c r="I29" s="574"/>
      <c r="J29" s="574"/>
      <c r="K29" s="574"/>
      <c r="L29" s="574"/>
      <c r="M29" s="574"/>
      <c r="N29" s="574"/>
      <c r="P29" s="563"/>
      <c r="Q29" s="573"/>
      <c r="R29" s="575"/>
      <c r="S29" s="563"/>
      <c r="T29" s="566"/>
      <c r="U29" s="566"/>
      <c r="V29" s="569"/>
      <c r="W29" s="569"/>
      <c r="X29" s="569"/>
      <c r="Y29" s="569"/>
      <c r="Z29" s="569"/>
      <c r="AA29" s="569"/>
      <c r="AB29" s="569"/>
      <c r="AC29" s="569"/>
      <c r="AD29" s="569"/>
      <c r="AE29" s="1139"/>
      <c r="AF29" s="1139"/>
      <c r="AG29" s="1139"/>
      <c r="AH29" s="1139"/>
      <c r="AI29" s="1139"/>
      <c r="AJ29" s="1139"/>
      <c r="AK29" s="1139"/>
      <c r="AL29" s="1139"/>
      <c r="AM29" s="1139"/>
      <c r="AN29" s="1139"/>
      <c r="AO29" s="1139"/>
      <c r="AP29" s="1139"/>
      <c r="AQ29" s="1139"/>
      <c r="AR29" s="1139"/>
      <c r="AS29" s="1139"/>
      <c r="AT29" s="1139"/>
      <c r="AU29" s="1139"/>
      <c r="AV29" s="1139"/>
      <c r="AW29" s="1139"/>
      <c r="AX29" s="1139"/>
      <c r="AY29" s="1139"/>
      <c r="AZ29" s="1139"/>
      <c r="BA29" s="1139"/>
      <c r="BB29" s="1139"/>
      <c r="BC29" s="1139"/>
      <c r="BD29" s="1139"/>
      <c r="BE29" s="1139"/>
      <c r="BF29" s="1139"/>
      <c r="BG29" s="1139"/>
      <c r="BH29" s="1139"/>
      <c r="BI29" s="1139"/>
      <c r="BJ29" s="1139"/>
      <c r="BK29" s="1139"/>
      <c r="BL29" s="1139"/>
      <c r="BM29" s="563"/>
    </row>
    <row r="30" spans="1:65" ht="9.95" customHeight="1">
      <c r="A30" s="563"/>
      <c r="B30" s="570"/>
      <c r="C30" s="2150" t="str">
        <f>V96</f>
        <v>Nota: nei dati di base sono presenti oggetti con caratteristiche differenti (anno di costruzione, superfici, ubicazione micro, standard delle finiture, ecc.). Le superfici artigianali/industriali non includono spazi ad uso magazzino, accessori o di ristorazione.</v>
      </c>
      <c r="D30" s="2150"/>
      <c r="E30" s="2150"/>
      <c r="F30" s="2150"/>
      <c r="G30" s="2150"/>
      <c r="H30" s="2150"/>
      <c r="I30" s="2150"/>
      <c r="J30" s="2150"/>
      <c r="K30" s="2150"/>
      <c r="L30" s="2150"/>
      <c r="M30" s="2150"/>
      <c r="N30" s="2150"/>
      <c r="P30" s="563"/>
      <c r="Q30" s="573"/>
      <c r="R30" s="575"/>
      <c r="S30" s="563"/>
      <c r="T30" s="566"/>
      <c r="U30" s="566"/>
      <c r="V30" s="569"/>
      <c r="W30" s="569"/>
      <c r="X30" s="569"/>
      <c r="Y30" s="569"/>
      <c r="Z30" s="569"/>
      <c r="AA30" s="569"/>
      <c r="AB30" s="569"/>
      <c r="AC30" s="569"/>
      <c r="AD30" s="569"/>
      <c r="AE30" s="1139"/>
      <c r="AF30" s="1139"/>
      <c r="AG30" s="1139"/>
      <c r="AH30" s="1139"/>
      <c r="AI30" s="1139"/>
      <c r="AJ30" s="1139"/>
      <c r="AK30" s="1139"/>
      <c r="AL30" s="1139"/>
      <c r="AM30" s="1139"/>
      <c r="AN30" s="1139"/>
      <c r="AO30" s="1139"/>
      <c r="AP30" s="1139"/>
      <c r="AQ30" s="1139"/>
      <c r="AR30" s="1139"/>
      <c r="AS30" s="1139"/>
      <c r="AT30" s="1139"/>
      <c r="AU30" s="1139"/>
      <c r="AV30" s="1139"/>
      <c r="AW30" s="1139"/>
      <c r="AX30" s="1139"/>
      <c r="AY30" s="1139"/>
      <c r="AZ30" s="1139"/>
      <c r="BA30" s="1139"/>
      <c r="BB30" s="1139"/>
      <c r="BC30" s="1139"/>
      <c r="BD30" s="1139"/>
      <c r="BE30" s="1139"/>
      <c r="BF30" s="1139"/>
      <c r="BG30" s="1139"/>
      <c r="BH30" s="1139"/>
      <c r="BI30" s="1139"/>
      <c r="BJ30" s="1139"/>
      <c r="BK30" s="1139"/>
      <c r="BL30" s="1139"/>
      <c r="BM30" s="563"/>
    </row>
    <row r="31" spans="1:65" ht="9.6" customHeight="1">
      <c r="A31" s="563"/>
      <c r="B31" s="570"/>
      <c r="C31" s="2150"/>
      <c r="D31" s="2150"/>
      <c r="E31" s="2150"/>
      <c r="F31" s="2150"/>
      <c r="G31" s="2150"/>
      <c r="H31" s="2150"/>
      <c r="I31" s="2150"/>
      <c r="J31" s="2150"/>
      <c r="K31" s="2150"/>
      <c r="L31" s="2150"/>
      <c r="M31" s="2150"/>
      <c r="N31" s="2150"/>
      <c r="P31" s="563"/>
      <c r="Q31" s="573"/>
      <c r="R31" s="575"/>
      <c r="S31" s="563"/>
      <c r="T31" s="566"/>
      <c r="U31" s="566"/>
      <c r="V31" s="569"/>
      <c r="W31" s="569"/>
      <c r="X31" s="569"/>
      <c r="Y31" s="569"/>
      <c r="Z31" s="569"/>
      <c r="AA31" s="569"/>
      <c r="AB31" s="569"/>
      <c r="AC31" s="569"/>
      <c r="AD31" s="569"/>
      <c r="AE31" s="1139"/>
      <c r="AF31" s="1139"/>
      <c r="AG31" s="1139"/>
      <c r="AH31" s="1139"/>
      <c r="AI31" s="1139"/>
      <c r="AJ31" s="1139"/>
      <c r="AK31" s="1139"/>
      <c r="AL31" s="1139"/>
      <c r="AM31" s="1139"/>
      <c r="AN31" s="1139"/>
      <c r="AO31" s="1139"/>
      <c r="AP31" s="1139"/>
      <c r="AQ31" s="1139"/>
      <c r="AR31" s="1139"/>
      <c r="AS31" s="1139"/>
      <c r="AT31" s="1139"/>
      <c r="AU31" s="1139"/>
      <c r="AV31" s="1139"/>
      <c r="AW31" s="1139"/>
      <c r="AX31" s="1139"/>
      <c r="AY31" s="1139"/>
      <c r="AZ31" s="1139"/>
      <c r="BA31" s="1139"/>
      <c r="BB31" s="1139"/>
      <c r="BC31" s="1139"/>
      <c r="BD31" s="1139"/>
      <c r="BE31" s="1139"/>
      <c r="BF31" s="1139"/>
      <c r="BG31" s="1139"/>
      <c r="BH31" s="1139"/>
      <c r="BI31" s="1139"/>
      <c r="BJ31" s="1139"/>
      <c r="BK31" s="1139"/>
      <c r="BL31" s="1139"/>
      <c r="BM31" s="563"/>
    </row>
    <row r="32" spans="1:65" s="757" customFormat="1" ht="9.95" customHeight="1">
      <c r="A32" s="754"/>
      <c r="B32" s="946"/>
      <c r="C32" s="757" t="str">
        <f>V97</f>
        <v>Fonte: IMBAS Fahrländer Partner. Dati al 31 Dicembre 2023.</v>
      </c>
      <c r="P32" s="754"/>
      <c r="Q32" s="947"/>
      <c r="R32" s="754"/>
      <c r="S32" s="754"/>
      <c r="T32" s="760"/>
      <c r="U32" s="760"/>
      <c r="V32" s="760"/>
      <c r="W32" s="760"/>
      <c r="X32" s="760"/>
      <c r="Y32" s="760"/>
      <c r="Z32" s="760"/>
      <c r="AA32" s="760"/>
      <c r="AB32" s="760"/>
      <c r="AC32" s="760"/>
      <c r="AD32" s="760"/>
      <c r="AE32" s="759"/>
      <c r="AF32" s="759"/>
      <c r="AG32" s="759"/>
      <c r="AH32" s="759"/>
      <c r="AI32" s="759"/>
      <c r="AJ32" s="759"/>
      <c r="AK32" s="759"/>
      <c r="AL32" s="759"/>
      <c r="AM32" s="759"/>
      <c r="AN32" s="759"/>
      <c r="AO32" s="759"/>
      <c r="AP32" s="759"/>
      <c r="AQ32" s="759"/>
      <c r="AR32" s="759"/>
      <c r="AS32" s="759"/>
      <c r="AT32" s="759"/>
      <c r="AU32" s="759"/>
      <c r="AV32" s="759"/>
      <c r="AW32" s="759"/>
      <c r="AX32" s="759"/>
      <c r="AY32" s="759"/>
      <c r="AZ32" s="759"/>
      <c r="BA32" s="759"/>
      <c r="BB32" s="759"/>
      <c r="BC32" s="759"/>
      <c r="BD32" s="759"/>
      <c r="BE32" s="759"/>
      <c r="BF32" s="759"/>
      <c r="BG32" s="759"/>
      <c r="BH32" s="759"/>
      <c r="BI32" s="759"/>
      <c r="BJ32" s="759"/>
      <c r="BK32" s="759"/>
      <c r="BL32" s="759"/>
      <c r="BM32" s="754"/>
    </row>
    <row r="33" spans="1:65" ht="30" customHeight="1">
      <c r="A33" s="563"/>
      <c r="B33" s="570"/>
      <c r="C33" s="578"/>
      <c r="D33" s="578"/>
      <c r="E33" s="578"/>
      <c r="F33" s="578"/>
      <c r="G33" s="578"/>
      <c r="H33" s="578"/>
      <c r="I33" s="578"/>
      <c r="J33" s="578"/>
      <c r="K33" s="578"/>
      <c r="L33" s="578"/>
      <c r="M33" s="578"/>
      <c r="N33" s="578"/>
      <c r="P33" s="563"/>
      <c r="Q33" s="573"/>
      <c r="R33" s="563"/>
      <c r="S33" s="563"/>
      <c r="T33" s="566"/>
      <c r="U33" s="566"/>
      <c r="V33" s="569"/>
      <c r="W33" s="569"/>
      <c r="X33" s="569"/>
      <c r="Y33" s="569"/>
      <c r="Z33" s="569"/>
      <c r="AA33" s="569"/>
      <c r="AB33" s="569"/>
      <c r="AC33" s="569"/>
      <c r="AD33" s="569"/>
      <c r="AE33" s="1139"/>
      <c r="AF33" s="1139"/>
      <c r="AG33" s="1139"/>
      <c r="AH33" s="1139"/>
      <c r="AI33" s="1139"/>
      <c r="AJ33" s="1139"/>
      <c r="AK33" s="1139"/>
      <c r="AL33" s="1139"/>
      <c r="AM33" s="1139"/>
      <c r="AN33" s="1139"/>
      <c r="AO33" s="1139"/>
      <c r="AP33" s="1139"/>
      <c r="AQ33" s="1139"/>
      <c r="AR33" s="1139"/>
      <c r="AS33" s="1139"/>
      <c r="AT33" s="1139"/>
      <c r="AU33" s="1139"/>
      <c r="AV33" s="1139"/>
      <c r="AW33" s="1139"/>
      <c r="AX33" s="1139"/>
      <c r="AY33" s="1139"/>
      <c r="AZ33" s="1139"/>
      <c r="BA33" s="1139"/>
      <c r="BB33" s="1139"/>
      <c r="BC33" s="1139"/>
      <c r="BD33" s="1139"/>
      <c r="BE33" s="1139"/>
      <c r="BF33" s="1139"/>
      <c r="BG33" s="1139"/>
      <c r="BH33" s="1139"/>
      <c r="BI33" s="1139"/>
      <c r="BJ33" s="1139"/>
      <c r="BK33" s="1139"/>
      <c r="BL33" s="1139"/>
      <c r="BM33" s="563"/>
    </row>
    <row r="34" spans="1:65" ht="15" customHeight="1">
      <c r="A34" s="563"/>
      <c r="B34" s="570"/>
      <c r="C34" s="1046" t="str">
        <f t="shared" si="1" ref="C34:C51">V34</f>
        <v>Valori intrinseci terreno edificabile (allacciato), Località Biasca</v>
      </c>
      <c r="D34" s="579"/>
      <c r="E34" s="579"/>
      <c r="F34" s="579"/>
      <c r="G34" s="579"/>
      <c r="H34" s="579"/>
      <c r="I34" s="579"/>
      <c r="J34" s="579"/>
      <c r="K34" s="579"/>
      <c r="L34" s="579"/>
      <c r="M34" s="579"/>
      <c r="N34" s="579"/>
      <c r="P34" s="563"/>
      <c r="Q34" s="573"/>
      <c r="R34" s="563"/>
      <c r="S34" s="563"/>
      <c r="T34" s="566"/>
      <c r="U34" s="566"/>
      <c r="V34" s="765" t="s">
        <v>570</v>
      </c>
      <c r="W34" s="569"/>
      <c r="X34" s="569"/>
      <c r="Y34" s="569"/>
      <c r="Z34" s="569"/>
      <c r="AA34" s="569"/>
      <c r="AB34" s="569"/>
      <c r="AC34" s="569"/>
      <c r="AD34" s="569"/>
      <c r="AE34" s="1139"/>
      <c r="AF34" s="1139"/>
      <c r="AG34" s="1139"/>
      <c r="AH34" s="1139"/>
      <c r="AI34" s="1139"/>
      <c r="AJ34" s="1139"/>
      <c r="AK34" s="1139"/>
      <c r="AL34" s="1139"/>
      <c r="AM34" s="1139"/>
      <c r="AN34" s="1139"/>
      <c r="AO34" s="1139"/>
      <c r="AP34" s="1139"/>
      <c r="AQ34" s="1139"/>
      <c r="AR34" s="1139"/>
      <c r="AS34" s="1139"/>
      <c r="AT34" s="1139"/>
      <c r="AU34" s="1139"/>
      <c r="AV34" s="1139"/>
      <c r="AW34" s="1139"/>
      <c r="AX34" s="1139"/>
      <c r="AY34" s="1139"/>
      <c r="AZ34" s="1139"/>
      <c r="BA34" s="1139"/>
      <c r="BB34" s="1139"/>
      <c r="BC34" s="1139"/>
      <c r="BD34" s="1139"/>
      <c r="BE34" s="1139"/>
      <c r="BF34" s="1139"/>
      <c r="BG34" s="1139"/>
      <c r="BH34" s="1139"/>
      <c r="BI34" s="1139"/>
      <c r="BJ34" s="1139"/>
      <c r="BK34" s="1139"/>
      <c r="BL34" s="1139"/>
      <c r="BM34" s="563"/>
    </row>
    <row r="35" spans="1:65" ht="9.95" customHeight="1">
      <c r="A35" s="563"/>
      <c r="B35" s="570"/>
      <c r="C35" s="1047"/>
      <c r="D35" s="1048"/>
      <c r="E35" s="1048"/>
      <c r="F35" s="1048"/>
      <c r="G35" s="1048"/>
      <c r="H35" s="1048"/>
      <c r="I35" s="1048"/>
      <c r="J35" s="1048"/>
      <c r="K35" s="1048"/>
      <c r="L35" s="1048"/>
      <c r="M35" s="1048"/>
      <c r="N35" s="1048"/>
      <c r="P35" s="563"/>
      <c r="Q35" s="573"/>
      <c r="R35" s="563"/>
      <c r="S35" s="563"/>
      <c r="T35" s="566"/>
      <c r="U35" s="566"/>
      <c r="V35" s="572"/>
      <c r="W35" s="569"/>
      <c r="X35" s="569"/>
      <c r="Y35" s="569"/>
      <c r="Z35" s="569"/>
      <c r="AA35" s="569"/>
      <c r="AB35" s="569"/>
      <c r="AC35" s="569"/>
      <c r="AD35" s="569"/>
      <c r="AE35" s="1139"/>
      <c r="AF35" s="1139"/>
      <c r="AG35" s="1139"/>
      <c r="AH35" s="1139"/>
      <c r="AI35" s="1139"/>
      <c r="AJ35" s="1139"/>
      <c r="AK35" s="1139"/>
      <c r="AL35" s="1139"/>
      <c r="AM35" s="1139"/>
      <c r="AN35" s="1139"/>
      <c r="AO35" s="1139"/>
      <c r="AP35" s="1139"/>
      <c r="AQ35" s="1139"/>
      <c r="AR35" s="1139"/>
      <c r="AS35" s="1139"/>
      <c r="AT35" s="1139"/>
      <c r="AU35" s="1139"/>
      <c r="AV35" s="1139"/>
      <c r="AW35" s="1139"/>
      <c r="AX35" s="1139"/>
      <c r="AY35" s="1139"/>
      <c r="AZ35" s="1139"/>
      <c r="BA35" s="1139"/>
      <c r="BB35" s="1139"/>
      <c r="BC35" s="1139"/>
      <c r="BD35" s="1139"/>
      <c r="BE35" s="1139"/>
      <c r="BF35" s="1139"/>
      <c r="BG35" s="1139"/>
      <c r="BH35" s="1139"/>
      <c r="BI35" s="1139"/>
      <c r="BJ35" s="1139"/>
      <c r="BK35" s="1139"/>
      <c r="BL35" s="1139"/>
      <c r="BM35" s="563"/>
    </row>
    <row r="36" spans="1:65" s="403" customFormat="1" ht="16.5" customHeight="1">
      <c r="A36" s="30"/>
      <c r="B36" s="412"/>
      <c r="C36" s="2138" t="s">
        <v>42</v>
      </c>
      <c r="D36" s="2138"/>
      <c r="E36" s="2138"/>
      <c r="F36" s="2138"/>
      <c r="G36" s="2138"/>
      <c r="H36" s="2173" t="str">
        <f t="shared" si="2" ref="H36:H43">W36</f>
        <v>Posizione media</v>
      </c>
      <c r="I36" s="2173"/>
      <c r="J36" s="2173" t="str">
        <f t="shared" si="3" ref="J36:J43">X36</f>
        <v>Posizione buona</v>
      </c>
      <c r="K36" s="2173"/>
      <c r="L36" s="814"/>
      <c r="M36" s="2173" t="str">
        <f t="shared" si="4" ref="M36:M43">Y36</f>
        <v>Posizione ottima</v>
      </c>
      <c r="N36" s="2173"/>
      <c r="P36" s="30"/>
      <c r="Q36" s="269"/>
      <c r="R36" s="30"/>
      <c r="S36" s="30"/>
      <c r="T36" s="518"/>
      <c r="U36" s="518"/>
      <c r="V36" s="518" t="s">
        <v>43</v>
      </c>
      <c r="W36" s="518" t="s">
        <v>349</v>
      </c>
      <c r="X36" s="518" t="s">
        <v>338</v>
      </c>
      <c r="Y36" s="518" t="s">
        <v>339</v>
      </c>
      <c r="Z36" s="518"/>
      <c r="AA36" s="518"/>
      <c r="AB36" s="518"/>
      <c r="AC36" s="518"/>
      <c r="AD36" s="518"/>
      <c r="AE36" s="271"/>
      <c r="AF36" s="271"/>
      <c r="AG36" s="271"/>
      <c r="AH36" s="271"/>
      <c r="AI36" s="271"/>
      <c r="AJ36" s="271"/>
      <c r="AK36" s="271"/>
      <c r="AL36" s="271"/>
      <c r="AM36" s="271"/>
      <c r="AN36" s="271"/>
      <c r="AO36" s="271"/>
      <c r="AP36" s="271"/>
      <c r="AQ36" s="271"/>
      <c r="AR36" s="271"/>
      <c r="AS36" s="271"/>
      <c r="AT36" s="271"/>
      <c r="AU36" s="271"/>
      <c r="AV36" s="271"/>
      <c r="AW36" s="271"/>
      <c r="AX36" s="271"/>
      <c r="AY36" s="271"/>
      <c r="AZ36" s="271"/>
      <c r="BA36" s="271"/>
      <c r="BB36" s="271"/>
      <c r="BC36" s="271"/>
      <c r="BD36" s="271"/>
      <c r="BE36" s="271"/>
      <c r="BF36" s="271"/>
      <c r="BG36" s="271"/>
      <c r="BH36" s="271"/>
      <c r="BI36" s="271"/>
      <c r="BJ36" s="271"/>
      <c r="BK36" s="271"/>
      <c r="BL36" s="271"/>
      <c r="BM36" s="30"/>
    </row>
    <row r="37" spans="1:65" s="403" customFormat="1" ht="16.5" customHeight="1">
      <c r="A37" s="30"/>
      <c r="B37" s="412"/>
      <c r="C37" s="2138" t="str">
        <f t="shared" si="1"/>
        <v>Terreno edificabile per edifici d'uffici*</v>
      </c>
      <c r="D37" s="2138"/>
      <c r="E37" s="2138"/>
      <c r="F37" s="2138"/>
      <c r="G37" s="2138"/>
      <c r="H37" s="2173" t="str">
        <f t="shared" si="2"/>
        <v>135 - 145</v>
      </c>
      <c r="I37" s="2173"/>
      <c r="J37" s="2173" t="str">
        <f t="shared" si="3"/>
        <v>145 - 160</v>
      </c>
      <c r="K37" s="2173"/>
      <c r="L37" s="814"/>
      <c r="M37" s="2173" t="str">
        <f t="shared" si="4"/>
        <v>140 - 160</v>
      </c>
      <c r="N37" s="2173"/>
      <c r="P37" s="30"/>
      <c r="Q37" s="269"/>
      <c r="R37" s="30"/>
      <c r="S37" s="30"/>
      <c r="T37" s="518"/>
      <c r="U37" s="518"/>
      <c r="V37" s="817" t="s">
        <v>571</v>
      </c>
      <c r="W37" s="996" t="s">
        <v>572</v>
      </c>
      <c r="X37" s="996" t="s">
        <v>573</v>
      </c>
      <c r="Y37" s="996" t="s">
        <v>574</v>
      </c>
      <c r="Z37" s="518"/>
      <c r="AA37" s="518"/>
      <c r="AB37" s="518"/>
      <c r="AC37" s="518"/>
      <c r="AD37" s="518"/>
      <c r="AE37" s="271"/>
      <c r="AF37" s="271"/>
      <c r="AG37" s="271"/>
      <c r="AH37" s="271"/>
      <c r="AI37" s="271"/>
      <c r="AJ37" s="271"/>
      <c r="AK37" s="271"/>
      <c r="AL37" s="271"/>
      <c r="AM37" s="271"/>
      <c r="AN37" s="271"/>
      <c r="AO37" s="271"/>
      <c r="AP37" s="271"/>
      <c r="AQ37" s="271"/>
      <c r="AR37" s="271"/>
      <c r="AS37" s="271"/>
      <c r="AT37" s="271"/>
      <c r="AU37" s="271"/>
      <c r="AV37" s="271"/>
      <c r="AW37" s="271"/>
      <c r="AX37" s="271"/>
      <c r="AY37" s="271"/>
      <c r="AZ37" s="271"/>
      <c r="BA37" s="271"/>
      <c r="BB37" s="271"/>
      <c r="BC37" s="271"/>
      <c r="BD37" s="271"/>
      <c r="BE37" s="271"/>
      <c r="BF37" s="271"/>
      <c r="BG37" s="271"/>
      <c r="BH37" s="271"/>
      <c r="BI37" s="271"/>
      <c r="BJ37" s="271"/>
      <c r="BK37" s="271"/>
      <c r="BL37" s="271"/>
      <c r="BM37" s="30"/>
    </row>
    <row r="38" spans="1:65" s="403" customFormat="1" ht="16.5" customHeight="1">
      <c r="A38" s="30"/>
      <c r="B38" s="412"/>
      <c r="C38" s="2138" t="str">
        <f t="shared" si="1"/>
        <v>Terreno edificabile per edifici di vendita**</v>
      </c>
      <c r="D38" s="2138"/>
      <c r="E38" s="2138"/>
      <c r="F38" s="2138"/>
      <c r="G38" s="2138"/>
      <c r="H38" s="2173" t="str">
        <f t="shared" si="2"/>
        <v>135 - 145</v>
      </c>
      <c r="I38" s="2173"/>
      <c r="J38" s="2173" t="str">
        <f t="shared" si="3"/>
        <v>145 - 160</v>
      </c>
      <c r="K38" s="2173"/>
      <c r="L38" s="814"/>
      <c r="M38" s="2173" t="str">
        <f t="shared" si="4"/>
        <v>140 - 160</v>
      </c>
      <c r="N38" s="2173"/>
      <c r="P38" s="30"/>
      <c r="Q38" s="269"/>
      <c r="R38" s="30"/>
      <c r="S38" s="30"/>
      <c r="T38" s="518"/>
      <c r="U38" s="518"/>
      <c r="V38" s="817" t="s">
        <v>575</v>
      </c>
      <c r="W38" s="996" t="s">
        <v>572</v>
      </c>
      <c r="X38" s="996" t="s">
        <v>573</v>
      </c>
      <c r="Y38" s="996" t="s">
        <v>574</v>
      </c>
      <c r="Z38" s="518"/>
      <c r="AA38" s="518"/>
      <c r="AB38" s="518"/>
      <c r="AC38" s="518"/>
      <c r="AD38" s="518"/>
      <c r="AE38" s="271"/>
      <c r="AF38" s="271"/>
      <c r="AG38" s="271"/>
      <c r="AH38" s="271"/>
      <c r="AI38" s="271"/>
      <c r="AJ38" s="271"/>
      <c r="AK38" s="271"/>
      <c r="AL38" s="271"/>
      <c r="AM38" s="271"/>
      <c r="AN38" s="271"/>
      <c r="AO38" s="271"/>
      <c r="AP38" s="271"/>
      <c r="AQ38" s="271"/>
      <c r="AR38" s="271"/>
      <c r="AS38" s="271"/>
      <c r="AT38" s="271"/>
      <c r="AU38" s="271"/>
      <c r="AV38" s="271"/>
      <c r="AW38" s="271"/>
      <c r="AX38" s="271"/>
      <c r="AY38" s="271"/>
      <c r="AZ38" s="271"/>
      <c r="BA38" s="271"/>
      <c r="BB38" s="271"/>
      <c r="BC38" s="271"/>
      <c r="BD38" s="271"/>
      <c r="BE38" s="271"/>
      <c r="BF38" s="271"/>
      <c r="BG38" s="271"/>
      <c r="BH38" s="271"/>
      <c r="BI38" s="271"/>
      <c r="BJ38" s="271"/>
      <c r="BK38" s="271"/>
      <c r="BL38" s="271"/>
      <c r="BM38" s="30"/>
    </row>
    <row r="39" spans="1:65" s="403" customFormat="1" ht="16.5" customHeight="1">
      <c r="A39" s="30"/>
      <c r="B39" s="412"/>
      <c r="C39" s="2138" t="str">
        <f t="shared" si="1"/>
        <v>Terreno edificabile per edifici artigianali/industriali***</v>
      </c>
      <c r="D39" s="2138"/>
      <c r="E39" s="2138"/>
      <c r="F39" s="2138"/>
      <c r="G39" s="2138"/>
      <c r="H39" s="2173" t="str">
        <f t="shared" si="2"/>
        <v>165 - 205</v>
      </c>
      <c r="I39" s="2173"/>
      <c r="J39" s="2173" t="str">
        <f t="shared" si="3"/>
        <v>-</v>
      </c>
      <c r="K39" s="2173"/>
      <c r="L39" s="814"/>
      <c r="M39" s="2173" t="str">
        <f t="shared" si="4"/>
        <v>-</v>
      </c>
      <c r="N39" s="2173"/>
      <c r="P39" s="30"/>
      <c r="Q39" s="269"/>
      <c r="R39" s="30"/>
      <c r="S39" s="30"/>
      <c r="T39" s="518"/>
      <c r="U39" s="518"/>
      <c r="V39" s="817" t="s">
        <v>576</v>
      </c>
      <c r="W39" s="996" t="s">
        <v>577</v>
      </c>
      <c r="X39" s="996" t="s">
        <v>10</v>
      </c>
      <c r="Y39" s="996" t="s">
        <v>10</v>
      </c>
      <c r="Z39" s="518"/>
      <c r="AA39" s="518"/>
      <c r="AB39" s="518"/>
      <c r="AC39" s="518"/>
      <c r="AD39" s="518"/>
      <c r="AE39" s="271"/>
      <c r="AF39" s="271"/>
      <c r="AG39" s="271"/>
      <c r="AH39" s="271"/>
      <c r="AI39" s="271"/>
      <c r="AJ39" s="271"/>
      <c r="AK39" s="271"/>
      <c r="AL39" s="271"/>
      <c r="AM39" s="271"/>
      <c r="AN39" s="271"/>
      <c r="AO39" s="271"/>
      <c r="AP39" s="271"/>
      <c r="AQ39" s="271"/>
      <c r="AR39" s="271"/>
      <c r="AS39" s="271"/>
      <c r="AT39" s="271"/>
      <c r="AU39" s="271"/>
      <c r="AV39" s="271"/>
      <c r="AW39" s="271"/>
      <c r="AX39" s="271"/>
      <c r="AY39" s="271"/>
      <c r="AZ39" s="271"/>
      <c r="BA39" s="271"/>
      <c r="BB39" s="271"/>
      <c r="BC39" s="271"/>
      <c r="BD39" s="271"/>
      <c r="BE39" s="271"/>
      <c r="BF39" s="271"/>
      <c r="BG39" s="271"/>
      <c r="BH39" s="271"/>
      <c r="BI39" s="271"/>
      <c r="BJ39" s="271"/>
      <c r="BK39" s="271"/>
      <c r="BL39" s="271"/>
      <c r="BM39" s="30"/>
    </row>
    <row r="40" spans="1:65" s="403" customFormat="1" ht="8.1" customHeight="1">
      <c r="A40" s="30"/>
      <c r="B40" s="412"/>
      <c r="C40" s="776"/>
      <c r="D40" s="776"/>
      <c r="E40" s="776"/>
      <c r="F40" s="776"/>
      <c r="G40" s="776"/>
      <c r="H40" s="814"/>
      <c r="I40" s="814"/>
      <c r="J40" s="814"/>
      <c r="K40" s="814"/>
      <c r="L40" s="814"/>
      <c r="M40" s="814"/>
      <c r="N40" s="814"/>
      <c r="P40" s="30"/>
      <c r="Q40" s="269"/>
      <c r="R40" s="30"/>
      <c r="S40" s="30"/>
      <c r="T40" s="518"/>
      <c r="U40" s="518"/>
      <c r="V40" s="817"/>
      <c r="W40" s="996"/>
      <c r="X40" s="996"/>
      <c r="Y40" s="996"/>
      <c r="Z40" s="518"/>
      <c r="AA40" s="518"/>
      <c r="AB40" s="518"/>
      <c r="AC40" s="518"/>
      <c r="AD40" s="518"/>
      <c r="AE40" s="271"/>
      <c r="AF40" s="271"/>
      <c r="AG40" s="271"/>
      <c r="AH40" s="271"/>
      <c r="AI40" s="271"/>
      <c r="AJ40" s="271"/>
      <c r="AK40" s="271"/>
      <c r="AL40" s="271"/>
      <c r="AM40" s="271"/>
      <c r="AN40" s="271"/>
      <c r="AO40" s="271"/>
      <c r="AP40" s="271"/>
      <c r="AQ40" s="271"/>
      <c r="AR40" s="271"/>
      <c r="AS40" s="271"/>
      <c r="AT40" s="271"/>
      <c r="AU40" s="271"/>
      <c r="AV40" s="271"/>
      <c r="AW40" s="271"/>
      <c r="AX40" s="271"/>
      <c r="AY40" s="271"/>
      <c r="AZ40" s="271"/>
      <c r="BA40" s="271"/>
      <c r="BB40" s="271"/>
      <c r="BC40" s="271"/>
      <c r="BD40" s="271"/>
      <c r="BE40" s="271"/>
      <c r="BF40" s="271"/>
      <c r="BG40" s="271"/>
      <c r="BH40" s="271"/>
      <c r="BI40" s="271"/>
      <c r="BJ40" s="271"/>
      <c r="BK40" s="271"/>
      <c r="BL40" s="271"/>
      <c r="BM40" s="30"/>
    </row>
    <row r="41" spans="1:65" s="403" customFormat="1" ht="16.5" customHeight="1">
      <c r="A41" s="30"/>
      <c r="B41" s="412"/>
      <c r="C41" s="2138" t="str">
        <f>V41</f>
        <v>CHF/m² SP SIA 416 (in superficie)</v>
      </c>
      <c r="D41" s="2138"/>
      <c r="E41" s="2138"/>
      <c r="F41" s="2138"/>
      <c r="G41" s="2138"/>
      <c r="H41" s="2173" t="str">
        <f t="shared" si="2"/>
        <v>Posizione media</v>
      </c>
      <c r="I41" s="2173"/>
      <c r="J41" s="2173" t="str">
        <f t="shared" si="3"/>
        <v>Posizione buona</v>
      </c>
      <c r="K41" s="2173"/>
      <c r="L41" s="814"/>
      <c r="M41" s="2173" t="str">
        <f t="shared" si="4"/>
        <v>Posizione ottima</v>
      </c>
      <c r="N41" s="2173"/>
      <c r="P41" s="30"/>
      <c r="Q41" s="269"/>
      <c r="R41" s="30"/>
      <c r="S41" s="30"/>
      <c r="T41" s="518"/>
      <c r="U41" s="518"/>
      <c r="V41" s="817" t="s">
        <v>350</v>
      </c>
      <c r="W41" s="817" t="s">
        <v>349</v>
      </c>
      <c r="X41" s="817" t="s">
        <v>338</v>
      </c>
      <c r="Y41" s="817" t="s">
        <v>339</v>
      </c>
      <c r="Z41" s="518"/>
      <c r="AA41" s="518"/>
      <c r="AB41" s="518"/>
      <c r="AC41" s="518"/>
      <c r="AD41" s="518"/>
      <c r="AE41" s="271"/>
      <c r="AF41" s="271"/>
      <c r="AG41" s="271"/>
      <c r="AH41" s="271"/>
      <c r="AI41" s="271"/>
      <c r="AJ41" s="271"/>
      <c r="AK41" s="271"/>
      <c r="AL41" s="271"/>
      <c r="AM41" s="271"/>
      <c r="AN41" s="271"/>
      <c r="AO41" s="271"/>
      <c r="AP41" s="271"/>
      <c r="AQ41" s="271"/>
      <c r="AR41" s="271"/>
      <c r="AS41" s="271"/>
      <c r="AT41" s="271"/>
      <c r="AU41" s="271"/>
      <c r="AV41" s="271"/>
      <c r="AW41" s="271"/>
      <c r="AX41" s="271"/>
      <c r="AY41" s="271"/>
      <c r="AZ41" s="271"/>
      <c r="BA41" s="271"/>
      <c r="BB41" s="271"/>
      <c r="BC41" s="271"/>
      <c r="BD41" s="271"/>
      <c r="BE41" s="271"/>
      <c r="BF41" s="271"/>
      <c r="BG41" s="271"/>
      <c r="BH41" s="271"/>
      <c r="BI41" s="271"/>
      <c r="BJ41" s="271"/>
      <c r="BK41" s="271"/>
      <c r="BL41" s="271"/>
      <c r="BM41" s="30"/>
    </row>
    <row r="42" spans="1:65" s="403" customFormat="1" ht="16.5" customHeight="1">
      <c r="A42" s="30"/>
      <c r="B42" s="412"/>
      <c r="C42" s="2138" t="str">
        <f>C37</f>
        <v>Terreno edificabile per edifici d'uffici*</v>
      </c>
      <c r="D42" s="2138"/>
      <c r="E42" s="2138"/>
      <c r="F42" s="2138"/>
      <c r="G42" s="2138"/>
      <c r="H42" s="2173" t="str">
        <f t="shared" si="2"/>
        <v>240 - 250</v>
      </c>
      <c r="I42" s="2173"/>
      <c r="J42" s="2173" t="str">
        <f t="shared" si="3"/>
        <v>245 - 270</v>
      </c>
      <c r="K42" s="2173"/>
      <c r="L42" s="814"/>
      <c r="M42" s="2173" t="str">
        <f t="shared" si="4"/>
        <v>250 - 290</v>
      </c>
      <c r="N42" s="2173"/>
      <c r="P42" s="30"/>
      <c r="Q42" s="269"/>
      <c r="R42" s="30"/>
      <c r="S42" s="30"/>
      <c r="T42" s="518"/>
      <c r="U42" s="518"/>
      <c r="V42" s="817" t="s">
        <v>571</v>
      </c>
      <c r="W42" s="996" t="s">
        <v>578</v>
      </c>
      <c r="X42" s="996" t="s">
        <v>579</v>
      </c>
      <c r="Y42" s="996" t="s">
        <v>580</v>
      </c>
      <c r="Z42" s="518"/>
      <c r="AA42" s="518"/>
      <c r="AB42" s="518"/>
      <c r="AC42" s="518"/>
      <c r="AD42" s="518"/>
      <c r="AE42" s="271"/>
      <c r="AF42" s="271"/>
      <c r="AG42" s="271"/>
      <c r="AH42" s="271"/>
      <c r="AI42" s="271"/>
      <c r="AJ42" s="271"/>
      <c r="AK42" s="271"/>
      <c r="AL42" s="271"/>
      <c r="AM42" s="271"/>
      <c r="AN42" s="271"/>
      <c r="AO42" s="271"/>
      <c r="AP42" s="271"/>
      <c r="AQ42" s="271"/>
      <c r="AR42" s="271"/>
      <c r="AS42" s="271"/>
      <c r="AT42" s="271"/>
      <c r="AU42" s="271"/>
      <c r="AV42" s="271"/>
      <c r="AW42" s="271"/>
      <c r="AX42" s="271"/>
      <c r="AY42" s="271"/>
      <c r="AZ42" s="271"/>
      <c r="BA42" s="271"/>
      <c r="BB42" s="271"/>
      <c r="BC42" s="271"/>
      <c r="BD42" s="271"/>
      <c r="BE42" s="271"/>
      <c r="BF42" s="271"/>
      <c r="BG42" s="271"/>
      <c r="BH42" s="271"/>
      <c r="BI42" s="271"/>
      <c r="BJ42" s="271"/>
      <c r="BK42" s="271"/>
      <c r="BL42" s="271"/>
      <c r="BM42" s="30"/>
    </row>
    <row r="43" spans="1:65" s="403" customFormat="1" ht="16.5" customHeight="1">
      <c r="A43" s="30"/>
      <c r="B43" s="412"/>
      <c r="C43" s="2138" t="str">
        <f>C38</f>
        <v>Terreno edificabile per edifici di vendita**</v>
      </c>
      <c r="D43" s="2138"/>
      <c r="E43" s="2138"/>
      <c r="F43" s="2138"/>
      <c r="G43" s="2138"/>
      <c r="H43" s="2173" t="str">
        <f t="shared" si="2"/>
        <v>260 - 275</v>
      </c>
      <c r="I43" s="2173"/>
      <c r="J43" s="2173" t="str">
        <f t="shared" si="3"/>
        <v>265 - 295</v>
      </c>
      <c r="K43" s="2173"/>
      <c r="L43" s="814"/>
      <c r="M43" s="2173" t="str">
        <f t="shared" si="4"/>
        <v>270 - 315</v>
      </c>
      <c r="N43" s="2173"/>
      <c r="P43" s="30"/>
      <c r="Q43" s="269"/>
      <c r="R43" s="30"/>
      <c r="S43" s="30"/>
      <c r="T43" s="518"/>
      <c r="U43" s="518"/>
      <c r="V43" s="817" t="s">
        <v>575</v>
      </c>
      <c r="W43" s="996" t="s">
        <v>581</v>
      </c>
      <c r="X43" s="996" t="s">
        <v>582</v>
      </c>
      <c r="Y43" s="996" t="s">
        <v>583</v>
      </c>
      <c r="Z43" s="518"/>
      <c r="AA43" s="518"/>
      <c r="AB43" s="518"/>
      <c r="AC43" s="518"/>
      <c r="AD43" s="518"/>
      <c r="AE43" s="271"/>
      <c r="AF43" s="271"/>
      <c r="AG43" s="271"/>
      <c r="AH43" s="271"/>
      <c r="AI43" s="271"/>
      <c r="AJ43" s="271"/>
      <c r="AK43" s="271"/>
      <c r="AL43" s="271"/>
      <c r="AM43" s="271"/>
      <c r="AN43" s="271"/>
      <c r="AO43" s="271"/>
      <c r="AP43" s="271"/>
      <c r="AQ43" s="271"/>
      <c r="AR43" s="271"/>
      <c r="AS43" s="271"/>
      <c r="AT43" s="271"/>
      <c r="AU43" s="271"/>
      <c r="AV43" s="271"/>
      <c r="AW43" s="271"/>
      <c r="AX43" s="271"/>
      <c r="AY43" s="271"/>
      <c r="AZ43" s="271"/>
      <c r="BA43" s="271"/>
      <c r="BB43" s="271"/>
      <c r="BC43" s="271"/>
      <c r="BD43" s="271"/>
      <c r="BE43" s="271"/>
      <c r="BF43" s="271"/>
      <c r="BG43" s="271"/>
      <c r="BH43" s="271"/>
      <c r="BI43" s="271"/>
      <c r="BJ43" s="271"/>
      <c r="BK43" s="271"/>
      <c r="BL43" s="271"/>
      <c r="BM43" s="30"/>
    </row>
    <row r="44" spans="1:65" s="403" customFormat="1" ht="4.5" customHeight="1">
      <c r="A44" s="30"/>
      <c r="B44" s="412"/>
      <c r="C44" s="402"/>
      <c r="D44" s="402"/>
      <c r="E44" s="402"/>
      <c r="F44" s="402"/>
      <c r="G44" s="402"/>
      <c r="H44" s="1049"/>
      <c r="I44" s="1049"/>
      <c r="J44" s="1049"/>
      <c r="K44" s="1049"/>
      <c r="L44" s="1049"/>
      <c r="M44" s="1049"/>
      <c r="N44" s="1049"/>
      <c r="P44" s="30"/>
      <c r="Q44" s="269"/>
      <c r="R44" s="30"/>
      <c r="S44" s="30"/>
      <c r="T44" s="518"/>
      <c r="U44" s="518"/>
      <c r="V44" s="518"/>
      <c r="W44" s="994"/>
      <c r="X44" s="994"/>
      <c r="Y44" s="994"/>
      <c r="Z44" s="518"/>
      <c r="AA44" s="518"/>
      <c r="AB44" s="518"/>
      <c r="AC44" s="518"/>
      <c r="AD44" s="518"/>
      <c r="AE44" s="271"/>
      <c r="AF44" s="271"/>
      <c r="AG44" s="271"/>
      <c r="AH44" s="271"/>
      <c r="AI44" s="271"/>
      <c r="AJ44" s="271"/>
      <c r="AK44" s="271"/>
      <c r="AL44" s="271"/>
      <c r="AM44" s="271"/>
      <c r="AN44" s="271"/>
      <c r="AO44" s="271"/>
      <c r="AP44" s="271"/>
      <c r="AQ44" s="271"/>
      <c r="AR44" s="271"/>
      <c r="AS44" s="271"/>
      <c r="AT44" s="271"/>
      <c r="AU44" s="271"/>
      <c r="AV44" s="271"/>
      <c r="AW44" s="271"/>
      <c r="AX44" s="271"/>
      <c r="AY44" s="271"/>
      <c r="AZ44" s="271"/>
      <c r="BA44" s="271"/>
      <c r="BB44" s="271"/>
      <c r="BC44" s="271"/>
      <c r="BD44" s="271"/>
      <c r="BE44" s="271"/>
      <c r="BF44" s="271"/>
      <c r="BG44" s="271"/>
      <c r="BH44" s="271"/>
      <c r="BI44" s="271"/>
      <c r="BJ44" s="271"/>
      <c r="BK44" s="271"/>
      <c r="BL44" s="271"/>
      <c r="BM44" s="30"/>
    </row>
    <row r="45" spans="1:65" s="403" customFormat="1" ht="9.95" customHeight="1">
      <c r="A45" s="30"/>
      <c r="B45" s="412"/>
      <c r="C45" s="2150" t="str">
        <f>V45</f>
        <v>Nota: I valori intrinseci dei terreni edificabili sono calcolati con il metodo del valore residuo statico: dal valore di mercato di una ipotetica edificazione vengono sottratti tutti i costi legati alla sua realizzazione. Si tiene conto dei rischi aggiuntivi (ad esempio, superamento dei costi preventivati, variazioni del mercato fino al completamento) e del margine di profitto calcolato dal promotore.</v>
      </c>
      <c r="D45" s="2150"/>
      <c r="E45" s="2150"/>
      <c r="F45" s="2150"/>
      <c r="G45" s="2150"/>
      <c r="H45" s="2150"/>
      <c r="I45" s="2150"/>
      <c r="J45" s="2150"/>
      <c r="K45" s="2150"/>
      <c r="L45" s="2150"/>
      <c r="M45" s="2150"/>
      <c r="N45" s="2150"/>
      <c r="P45" s="30"/>
      <c r="Q45" s="269"/>
      <c r="R45" s="30"/>
      <c r="S45" s="30"/>
      <c r="T45" s="518"/>
      <c r="U45" s="518"/>
      <c r="V45" s="2283" t="s">
        <v>584</v>
      </c>
      <c r="W45" s="2283"/>
      <c r="X45" s="2283"/>
      <c r="Y45" s="2283"/>
      <c r="Z45" s="518"/>
      <c r="AA45" s="518"/>
      <c r="AB45" s="518"/>
      <c r="AC45" s="518"/>
      <c r="AD45" s="518"/>
      <c r="AE45" s="271"/>
      <c r="AF45" s="271"/>
      <c r="AG45" s="271"/>
      <c r="AH45" s="271"/>
      <c r="AI45" s="271"/>
      <c r="AJ45" s="271"/>
      <c r="AK45" s="271"/>
      <c r="AL45" s="271"/>
      <c r="AM45" s="271"/>
      <c r="AN45" s="271"/>
      <c r="AO45" s="271"/>
      <c r="AP45" s="271"/>
      <c r="AQ45" s="271"/>
      <c r="AR45" s="271"/>
      <c r="AS45" s="271"/>
      <c r="AT45" s="271"/>
      <c r="AU45" s="271"/>
      <c r="AV45" s="271"/>
      <c r="AW45" s="271"/>
      <c r="AX45" s="271"/>
      <c r="AY45" s="271"/>
      <c r="AZ45" s="271"/>
      <c r="BA45" s="271"/>
      <c r="BB45" s="271"/>
      <c r="BC45" s="271"/>
      <c r="BD45" s="271"/>
      <c r="BE45" s="271"/>
      <c r="BF45" s="271"/>
      <c r="BG45" s="271"/>
      <c r="BH45" s="271"/>
      <c r="BI45" s="271"/>
      <c r="BJ45" s="271"/>
      <c r="BK45" s="271"/>
      <c r="BL45" s="271"/>
      <c r="BM45" s="30"/>
    </row>
    <row r="46" spans="1:65" s="403" customFormat="1" ht="9.95" customHeight="1">
      <c r="A46" s="30"/>
      <c r="B46" s="412"/>
      <c r="C46" s="2150"/>
      <c r="D46" s="2150"/>
      <c r="E46" s="2150"/>
      <c r="F46" s="2150"/>
      <c r="G46" s="2150"/>
      <c r="H46" s="2150"/>
      <c r="I46" s="2150"/>
      <c r="J46" s="2150"/>
      <c r="K46" s="2150"/>
      <c r="L46" s="2150"/>
      <c r="M46" s="2150"/>
      <c r="N46" s="2150"/>
      <c r="P46" s="30"/>
      <c r="Q46" s="269"/>
      <c r="R46" s="30"/>
      <c r="S46" s="30"/>
      <c r="T46" s="518"/>
      <c r="U46" s="518"/>
      <c r="V46" s="2283"/>
      <c r="W46" s="2283"/>
      <c r="X46" s="2283"/>
      <c r="Y46" s="2283"/>
      <c r="Z46" s="518"/>
      <c r="AA46" s="518"/>
      <c r="AB46" s="518"/>
      <c r="AC46" s="518"/>
      <c r="AD46" s="518"/>
      <c r="AE46" s="271"/>
      <c r="AF46" s="271"/>
      <c r="AG46" s="271"/>
      <c r="AH46" s="271"/>
      <c r="AI46" s="271"/>
      <c r="AJ46" s="271"/>
      <c r="AK46" s="271"/>
      <c r="AL46" s="271"/>
      <c r="AM46" s="271"/>
      <c r="AN46" s="271"/>
      <c r="AO46" s="271"/>
      <c r="AP46" s="271"/>
      <c r="AQ46" s="271"/>
      <c r="AR46" s="271"/>
      <c r="AS46" s="271"/>
      <c r="AT46" s="271"/>
      <c r="AU46" s="271"/>
      <c r="AV46" s="271"/>
      <c r="AW46" s="271"/>
      <c r="AX46" s="271"/>
      <c r="AY46" s="271"/>
      <c r="AZ46" s="271"/>
      <c r="BA46" s="271"/>
      <c r="BB46" s="271"/>
      <c r="BC46" s="271"/>
      <c r="BD46" s="271"/>
      <c r="BE46" s="271"/>
      <c r="BF46" s="271"/>
      <c r="BG46" s="271"/>
      <c r="BH46" s="271"/>
      <c r="BI46" s="271"/>
      <c r="BJ46" s="271"/>
      <c r="BK46" s="271"/>
      <c r="BL46" s="271"/>
      <c r="BM46" s="30"/>
    </row>
    <row r="47" spans="1:65" s="403" customFormat="1" ht="9.95" customHeight="1">
      <c r="A47" s="30"/>
      <c r="B47" s="412"/>
      <c r="C47" s="2150"/>
      <c r="D47" s="2150"/>
      <c r="E47" s="2150"/>
      <c r="F47" s="2150"/>
      <c r="G47" s="2150"/>
      <c r="H47" s="2150"/>
      <c r="I47" s="2150"/>
      <c r="J47" s="2150"/>
      <c r="K47" s="2150"/>
      <c r="L47" s="2150"/>
      <c r="M47" s="2150"/>
      <c r="N47" s="2150"/>
      <c r="P47" s="30"/>
      <c r="Q47" s="269"/>
      <c r="R47" s="30"/>
      <c r="S47" s="30"/>
      <c r="T47" s="518"/>
      <c r="U47" s="518"/>
      <c r="V47" s="2283"/>
      <c r="W47" s="2283"/>
      <c r="X47" s="2283"/>
      <c r="Y47" s="2283"/>
      <c r="Z47" s="518"/>
      <c r="AA47" s="518"/>
      <c r="AB47" s="518"/>
      <c r="AC47" s="518"/>
      <c r="AD47" s="518"/>
      <c r="AE47" s="271"/>
      <c r="AF47" s="271"/>
      <c r="AG47" s="271"/>
      <c r="AH47" s="271"/>
      <c r="AI47" s="271"/>
      <c r="AJ47" s="271"/>
      <c r="AK47" s="271"/>
      <c r="AL47" s="271"/>
      <c r="AM47" s="271"/>
      <c r="AN47" s="271"/>
      <c r="AO47" s="271"/>
      <c r="AP47" s="271"/>
      <c r="AQ47" s="271"/>
      <c r="AR47" s="271"/>
      <c r="AS47" s="271"/>
      <c r="AT47" s="271"/>
      <c r="AU47" s="271"/>
      <c r="AV47" s="271"/>
      <c r="AW47" s="271"/>
      <c r="AX47" s="271"/>
      <c r="AY47" s="271"/>
      <c r="AZ47" s="271"/>
      <c r="BA47" s="271"/>
      <c r="BB47" s="271"/>
      <c r="BC47" s="271"/>
      <c r="BD47" s="271"/>
      <c r="BE47" s="271"/>
      <c r="BF47" s="271"/>
      <c r="BG47" s="271"/>
      <c r="BH47" s="271"/>
      <c r="BI47" s="271"/>
      <c r="BJ47" s="271"/>
      <c r="BK47" s="271"/>
      <c r="BL47" s="271"/>
      <c r="BM47" s="30"/>
    </row>
    <row r="48" spans="1:65" s="757" customFormat="1" ht="9.95" customHeight="1">
      <c r="A48" s="754"/>
      <c r="B48" s="946"/>
      <c r="C48" s="956" t="str">
        <f>V48</f>
        <v>* Base: Edificio con terreno di: 1'850 m², indice di sfruttamento: 0.5, superficie utile totale: 800 m², altezza di un piano: 3.2 m.</v>
      </c>
      <c r="D48" s="956"/>
      <c r="E48" s="956"/>
      <c r="F48" s="956"/>
      <c r="G48" s="956"/>
      <c r="H48" s="956"/>
      <c r="I48" s="956"/>
      <c r="J48" s="956"/>
      <c r="K48" s="956"/>
      <c r="L48" s="956"/>
      <c r="M48" s="956"/>
      <c r="N48" s="956"/>
      <c r="P48" s="754"/>
      <c r="Q48" s="947"/>
      <c r="R48" s="754"/>
      <c r="S48" s="754"/>
      <c r="T48" s="760"/>
      <c r="U48" s="760"/>
      <c r="V48" s="760" t="s">
        <v>585</v>
      </c>
      <c r="W48" s="760"/>
      <c r="X48" s="760"/>
      <c r="Y48" s="760"/>
      <c r="Z48" s="760"/>
      <c r="AA48" s="760"/>
      <c r="AB48" s="760"/>
      <c r="AC48" s="760"/>
      <c r="AD48" s="760"/>
      <c r="AE48" s="759"/>
      <c r="AF48" s="759"/>
      <c r="AG48" s="759"/>
      <c r="AH48" s="759"/>
      <c r="AI48" s="759"/>
      <c r="AJ48" s="759"/>
      <c r="AK48" s="759"/>
      <c r="AL48" s="759"/>
      <c r="AM48" s="759"/>
      <c r="AN48" s="759"/>
      <c r="AO48" s="759"/>
      <c r="AP48" s="759"/>
      <c r="AQ48" s="759"/>
      <c r="AR48" s="759"/>
      <c r="AS48" s="759"/>
      <c r="AT48" s="759"/>
      <c r="AU48" s="759"/>
      <c r="AV48" s="759"/>
      <c r="AW48" s="759"/>
      <c r="AX48" s="759"/>
      <c r="AY48" s="759"/>
      <c r="AZ48" s="759"/>
      <c r="BA48" s="759"/>
      <c r="BB48" s="759"/>
      <c r="BC48" s="759"/>
      <c r="BD48" s="759"/>
      <c r="BE48" s="759"/>
      <c r="BF48" s="759"/>
      <c r="BG48" s="759"/>
      <c r="BH48" s="759"/>
      <c r="BI48" s="759"/>
      <c r="BJ48" s="759"/>
      <c r="BK48" s="759"/>
      <c r="BL48" s="759"/>
      <c r="BM48" s="754"/>
    </row>
    <row r="49" spans="1:65" s="757" customFormat="1" ht="9.95" customHeight="1">
      <c r="A49" s="754"/>
      <c r="B49" s="946"/>
      <c r="C49" s="956" t="str">
        <f>V49</f>
        <v>** Base: Edificio con terreno di: 5'000 m², indice di sfruttamento: 0.5, superficie utile totale: 2'000 m², altezza di un piano: 3.5 m.</v>
      </c>
      <c r="D49" s="956"/>
      <c r="E49" s="956"/>
      <c r="F49" s="956"/>
      <c r="G49" s="956"/>
      <c r="H49" s="956"/>
      <c r="I49" s="956"/>
      <c r="J49" s="956"/>
      <c r="K49" s="956"/>
      <c r="L49" s="956"/>
      <c r="M49" s="956"/>
      <c r="N49" s="956"/>
      <c r="P49" s="754"/>
      <c r="Q49" s="947"/>
      <c r="R49" s="754"/>
      <c r="S49" s="754"/>
      <c r="T49" s="760"/>
      <c r="U49" s="760"/>
      <c r="V49" s="760" t="s">
        <v>586</v>
      </c>
      <c r="W49" s="760"/>
      <c r="X49" s="760"/>
      <c r="Y49" s="760"/>
      <c r="Z49" s="760"/>
      <c r="AA49" s="760"/>
      <c r="AB49" s="760"/>
      <c r="AC49" s="760"/>
      <c r="AD49" s="760"/>
      <c r="AE49" s="759"/>
      <c r="AF49" s="759"/>
      <c r="AG49" s="759"/>
      <c r="AH49" s="759"/>
      <c r="AI49" s="759"/>
      <c r="AJ49" s="759"/>
      <c r="AK49" s="759"/>
      <c r="AL49" s="759"/>
      <c r="AM49" s="759"/>
      <c r="AN49" s="759"/>
      <c r="AO49" s="759"/>
      <c r="AP49" s="759"/>
      <c r="AQ49" s="759"/>
      <c r="AR49" s="759"/>
      <c r="AS49" s="759"/>
      <c r="AT49" s="759"/>
      <c r="AU49" s="759"/>
      <c r="AV49" s="759"/>
      <c r="AW49" s="759"/>
      <c r="AX49" s="759"/>
      <c r="AY49" s="759"/>
      <c r="AZ49" s="759"/>
      <c r="BA49" s="759"/>
      <c r="BB49" s="759"/>
      <c r="BC49" s="759"/>
      <c r="BD49" s="759"/>
      <c r="BE49" s="759"/>
      <c r="BF49" s="759"/>
      <c r="BG49" s="759"/>
      <c r="BH49" s="759"/>
      <c r="BI49" s="759"/>
      <c r="BJ49" s="759"/>
      <c r="BK49" s="759"/>
      <c r="BL49" s="759"/>
      <c r="BM49" s="754"/>
    </row>
    <row r="50" spans="1:65" s="757" customFormat="1" ht="9.95" customHeight="1">
      <c r="A50" s="754"/>
      <c r="B50" s="946"/>
      <c r="C50" s="956" t="str">
        <f>V50</f>
        <v>*** Prezzi del terreno edificabile modellati per zone industriali e artigianali.</v>
      </c>
      <c r="D50" s="956"/>
      <c r="E50" s="956"/>
      <c r="F50" s="956"/>
      <c r="G50" s="956"/>
      <c r="H50" s="956"/>
      <c r="I50" s="956"/>
      <c r="J50" s="956"/>
      <c r="K50" s="956"/>
      <c r="L50" s="956"/>
      <c r="M50" s="956"/>
      <c r="N50" s="956"/>
      <c r="P50" s="754"/>
      <c r="Q50" s="947"/>
      <c r="R50" s="754"/>
      <c r="S50" s="754"/>
      <c r="T50" s="760"/>
      <c r="U50" s="760"/>
      <c r="V50" s="760" t="s">
        <v>354</v>
      </c>
      <c r="W50" s="760"/>
      <c r="X50" s="760"/>
      <c r="Y50" s="760"/>
      <c r="Z50" s="760"/>
      <c r="AA50" s="760"/>
      <c r="AB50" s="760"/>
      <c r="AC50" s="760"/>
      <c r="AD50" s="760"/>
      <c r="AE50" s="759"/>
      <c r="AF50" s="759"/>
      <c r="AG50" s="759"/>
      <c r="AH50" s="759"/>
      <c r="AI50" s="759"/>
      <c r="AJ50" s="759"/>
      <c r="AK50" s="759"/>
      <c r="AL50" s="759"/>
      <c r="AM50" s="759"/>
      <c r="AN50" s="759"/>
      <c r="AO50" s="759"/>
      <c r="AP50" s="759"/>
      <c r="AQ50" s="759"/>
      <c r="AR50" s="759"/>
      <c r="AS50" s="759"/>
      <c r="AT50" s="759"/>
      <c r="AU50" s="759"/>
      <c r="AV50" s="759"/>
      <c r="AW50" s="759"/>
      <c r="AX50" s="759"/>
      <c r="AY50" s="759"/>
      <c r="AZ50" s="759"/>
      <c r="BA50" s="759"/>
      <c r="BB50" s="759"/>
      <c r="BC50" s="759"/>
      <c r="BD50" s="759"/>
      <c r="BE50" s="759"/>
      <c r="BF50" s="759"/>
      <c r="BG50" s="759"/>
      <c r="BH50" s="759"/>
      <c r="BI50" s="759"/>
      <c r="BJ50" s="759"/>
      <c r="BK50" s="759"/>
      <c r="BL50" s="759"/>
      <c r="BM50" s="754"/>
    </row>
    <row r="51" spans="1:65" s="757" customFormat="1" ht="9.95" customHeight="1">
      <c r="A51" s="754"/>
      <c r="B51" s="946"/>
      <c r="C51" s="956" t="str">
        <f t="shared" si="1"/>
        <v>Fonte: IMBAS Fahrländer Partner. I modelli si basano sui dati di transazione al 31 Dicembre 2023.</v>
      </c>
      <c r="D51" s="956"/>
      <c r="E51" s="956"/>
      <c r="F51" s="956"/>
      <c r="G51" s="956"/>
      <c r="H51" s="956"/>
      <c r="I51" s="956"/>
      <c r="J51" s="956"/>
      <c r="K51" s="956"/>
      <c r="L51" s="956"/>
      <c r="M51" s="956"/>
      <c r="N51" s="956"/>
      <c r="P51" s="754"/>
      <c r="Q51" s="947"/>
      <c r="R51" s="754"/>
      <c r="S51" s="754"/>
      <c r="T51" s="760"/>
      <c r="U51" s="760"/>
      <c r="V51" s="760" t="s">
        <v>587</v>
      </c>
      <c r="W51" s="760"/>
      <c r="X51" s="760"/>
      <c r="Y51" s="760"/>
      <c r="Z51" s="760"/>
      <c r="AA51" s="760"/>
      <c r="AB51" s="760"/>
      <c r="AC51" s="760"/>
      <c r="AD51" s="760"/>
      <c r="AE51" s="759"/>
      <c r="AF51" s="759"/>
      <c r="AG51" s="759"/>
      <c r="AH51" s="759"/>
      <c r="AI51" s="759"/>
      <c r="AJ51" s="759"/>
      <c r="AK51" s="759"/>
      <c r="AL51" s="759"/>
      <c r="AM51" s="759"/>
      <c r="AN51" s="759"/>
      <c r="AO51" s="759"/>
      <c r="AP51" s="759"/>
      <c r="AQ51" s="759"/>
      <c r="AR51" s="759"/>
      <c r="AS51" s="759"/>
      <c r="AT51" s="759"/>
      <c r="AU51" s="759"/>
      <c r="AV51" s="759"/>
      <c r="AW51" s="759"/>
      <c r="AX51" s="759"/>
      <c r="AY51" s="759"/>
      <c r="AZ51" s="759"/>
      <c r="BA51" s="759"/>
      <c r="BB51" s="759"/>
      <c r="BC51" s="759"/>
      <c r="BD51" s="759"/>
      <c r="BE51" s="759"/>
      <c r="BF51" s="759"/>
      <c r="BG51" s="759"/>
      <c r="BH51" s="759"/>
      <c r="BI51" s="759"/>
      <c r="BJ51" s="759"/>
      <c r="BK51" s="759"/>
      <c r="BL51" s="759"/>
      <c r="BM51" s="754"/>
    </row>
    <row r="52" spans="1:65" ht="30" customHeight="1">
      <c r="A52" s="563"/>
      <c r="B52" s="570"/>
      <c r="C52" s="579"/>
      <c r="D52" s="579"/>
      <c r="E52" s="579"/>
      <c r="F52" s="579"/>
      <c r="G52" s="579"/>
      <c r="H52" s="579"/>
      <c r="I52" s="579"/>
      <c r="J52" s="579"/>
      <c r="K52" s="579"/>
      <c r="L52" s="579"/>
      <c r="M52" s="579"/>
      <c r="N52" s="579"/>
      <c r="P52" s="563"/>
      <c r="Q52" s="573"/>
      <c r="R52" s="563"/>
      <c r="S52" s="563"/>
      <c r="T52" s="566"/>
      <c r="U52" s="566"/>
      <c r="V52" s="569"/>
      <c r="W52" s="569"/>
      <c r="X52" s="569"/>
      <c r="Y52" s="569"/>
      <c r="Z52" s="569"/>
      <c r="AA52" s="569"/>
      <c r="AB52" s="569"/>
      <c r="AC52" s="569"/>
      <c r="AD52" s="569"/>
      <c r="AE52" s="1139"/>
      <c r="AF52" s="1139"/>
      <c r="AG52" s="1139"/>
      <c r="AH52" s="1139"/>
      <c r="AI52" s="1139"/>
      <c r="AJ52" s="1139"/>
      <c r="AK52" s="1139"/>
      <c r="AL52" s="1139"/>
      <c r="AM52" s="1139"/>
      <c r="AN52" s="1139"/>
      <c r="AO52" s="1139"/>
      <c r="AP52" s="1139"/>
      <c r="AQ52" s="1139"/>
      <c r="AR52" s="1139"/>
      <c r="AS52" s="1139"/>
      <c r="AT52" s="1139"/>
      <c r="AU52" s="1139"/>
      <c r="AV52" s="1139"/>
      <c r="AW52" s="1139"/>
      <c r="AX52" s="1139"/>
      <c r="AY52" s="1139"/>
      <c r="AZ52" s="1139"/>
      <c r="BA52" s="1139"/>
      <c r="BB52" s="1139"/>
      <c r="BC52" s="1139"/>
      <c r="BD52" s="1139"/>
      <c r="BE52" s="1139"/>
      <c r="BF52" s="1139"/>
      <c r="BG52" s="1139"/>
      <c r="BH52" s="1139"/>
      <c r="BI52" s="1139"/>
      <c r="BJ52" s="1139"/>
      <c r="BK52" s="1139"/>
      <c r="BL52" s="1139"/>
      <c r="BM52" s="563"/>
    </row>
    <row r="53" spans="1:65" ht="14.25" customHeight="1">
      <c r="A53" s="563"/>
      <c r="C53" s="2153" t="str">
        <f>V53</f>
        <v>Tasso di sconto, Località Biasca</v>
      </c>
      <c r="D53" s="2310"/>
      <c r="E53" s="2310"/>
      <c r="F53" s="2310"/>
      <c r="G53" s="2310"/>
      <c r="H53" s="2310"/>
      <c r="I53" s="2310"/>
      <c r="J53" s="2310"/>
      <c r="K53" s="2310"/>
      <c r="L53" s="2310"/>
      <c r="M53" s="2310"/>
      <c r="N53" s="433"/>
      <c r="P53" s="563"/>
      <c r="Q53" s="563"/>
      <c r="R53" s="563"/>
      <c r="S53" s="754"/>
      <c r="T53" s="566"/>
      <c r="U53" s="566"/>
      <c r="V53" s="1200" t="s">
        <v>778</v>
      </c>
      <c r="W53" s="522"/>
      <c r="X53" s="569"/>
      <c r="Y53" s="569"/>
      <c r="Z53" s="569"/>
      <c r="AA53" s="569"/>
      <c r="AB53" s="569"/>
      <c r="AC53" s="569"/>
      <c r="AD53" s="569"/>
      <c r="AE53" s="1139"/>
      <c r="AF53" s="1139"/>
      <c r="AG53" s="1139"/>
      <c r="AH53" s="1139"/>
      <c r="AI53" s="1139"/>
      <c r="AJ53" s="1139"/>
      <c r="AK53" s="1139"/>
      <c r="AL53" s="1139"/>
      <c r="AM53" s="1139"/>
      <c r="AN53" s="1139"/>
      <c r="AO53" s="1139"/>
      <c r="AP53" s="1139"/>
      <c r="AQ53" s="1139"/>
      <c r="AR53" s="1139"/>
      <c r="AS53" s="1139"/>
      <c r="AT53" s="1139"/>
      <c r="AU53" s="1139"/>
      <c r="AV53" s="1139"/>
      <c r="AW53" s="1139"/>
      <c r="AX53" s="1139"/>
      <c r="AY53" s="1139"/>
      <c r="AZ53" s="1139"/>
      <c r="BA53" s="1139"/>
      <c r="BB53" s="1139"/>
      <c r="BC53" s="1139"/>
      <c r="BD53" s="1139"/>
      <c r="BE53" s="1139"/>
      <c r="BF53" s="1139"/>
      <c r="BG53" s="1139"/>
      <c r="BH53" s="1139"/>
      <c r="BI53" s="1139"/>
      <c r="BJ53" s="1139"/>
      <c r="BK53" s="1139"/>
      <c r="BL53" s="1139"/>
      <c r="BM53" s="563"/>
    </row>
    <row r="54" spans="1:65" ht="8.1" customHeight="1">
      <c r="A54" s="563"/>
      <c r="C54" s="1033"/>
      <c r="D54" s="1034"/>
      <c r="E54" s="1034"/>
      <c r="F54" s="1034"/>
      <c r="G54" s="1034"/>
      <c r="H54" s="1034"/>
      <c r="I54" s="1034"/>
      <c r="J54" s="1034"/>
      <c r="K54" s="1034"/>
      <c r="L54" s="1034"/>
      <c r="M54" s="1034"/>
      <c r="N54" s="1035"/>
      <c r="P54" s="563"/>
      <c r="Q54" s="563"/>
      <c r="R54" s="563"/>
      <c r="S54" s="754"/>
      <c r="T54" s="566"/>
      <c r="U54" s="566"/>
      <c r="V54" s="558"/>
      <c r="W54" s="522"/>
      <c r="X54" s="569"/>
      <c r="Y54" s="569"/>
      <c r="Z54" s="569"/>
      <c r="AA54" s="569"/>
      <c r="AB54" s="569"/>
      <c r="AC54" s="569"/>
      <c r="AD54" s="569"/>
      <c r="AE54" s="1139"/>
      <c r="AF54" s="1139"/>
      <c r="AG54" s="1139"/>
      <c r="AH54" s="1139"/>
      <c r="AI54" s="1139"/>
      <c r="AJ54" s="1139"/>
      <c r="AK54" s="1139"/>
      <c r="AL54" s="1139"/>
      <c r="AM54" s="1139"/>
      <c r="AN54" s="1139"/>
      <c r="AO54" s="1139"/>
      <c r="AP54" s="1139"/>
      <c r="AQ54" s="1139"/>
      <c r="AR54" s="1139"/>
      <c r="AS54" s="1139"/>
      <c r="AT54" s="1139"/>
      <c r="AU54" s="1139"/>
      <c r="AV54" s="1139"/>
      <c r="AW54" s="1139"/>
      <c r="AX54" s="1139"/>
      <c r="AY54" s="1139"/>
      <c r="AZ54" s="1139"/>
      <c r="BA54" s="1139"/>
      <c r="BB54" s="1139"/>
      <c r="BC54" s="1139"/>
      <c r="BD54" s="1139"/>
      <c r="BE54" s="1139"/>
      <c r="BF54" s="1139"/>
      <c r="BG54" s="1139"/>
      <c r="BH54" s="1139"/>
      <c r="BI54" s="1139"/>
      <c r="BJ54" s="1139"/>
      <c r="BK54" s="1139"/>
      <c r="BL54" s="1139"/>
      <c r="BM54" s="563"/>
    </row>
    <row r="55" spans="1:65" ht="14.25" customHeight="1">
      <c r="A55" s="563"/>
      <c r="C55" s="750" t="str">
        <f>V55</f>
        <v>Tasso di sconto ufficio (netto, reale; nuova costruzione, standard e posizione di ufficio media)</v>
      </c>
      <c r="D55" s="750"/>
      <c r="E55" s="750"/>
      <c r="F55" s="750"/>
      <c r="G55" s="750"/>
      <c r="H55" s="750"/>
      <c r="I55" s="750"/>
      <c r="J55" s="750"/>
      <c r="K55" s="750"/>
      <c r="L55" s="750"/>
      <c r="M55" s="750"/>
      <c r="N55" s="780">
        <f>Y55</f>
        <v>0.050599999999999985</v>
      </c>
      <c r="P55" s="563"/>
      <c r="Q55" s="563"/>
      <c r="R55" s="563"/>
      <c r="S55" s="754"/>
      <c r="T55" s="566"/>
      <c r="U55" s="566"/>
      <c r="V55" s="1031" t="s">
        <v>779</v>
      </c>
      <c r="W55" s="1031"/>
      <c r="X55" s="1031"/>
      <c r="Y55" s="1032">
        <v>0.050599999999999985</v>
      </c>
      <c r="Z55" s="569"/>
      <c r="AA55" s="569"/>
      <c r="AB55" s="569"/>
      <c r="AC55" s="569"/>
      <c r="AD55" s="569"/>
      <c r="AE55" s="1139"/>
      <c r="AF55" s="1139"/>
      <c r="AG55" s="1139"/>
      <c r="AH55" s="1139"/>
      <c r="AI55" s="1139"/>
      <c r="AJ55" s="1139"/>
      <c r="AK55" s="1139"/>
      <c r="AL55" s="1139"/>
      <c r="AM55" s="1139"/>
      <c r="AN55" s="1139"/>
      <c r="AO55" s="1139"/>
      <c r="AP55" s="1139"/>
      <c r="AQ55" s="1139"/>
      <c r="AR55" s="1139"/>
      <c r="AS55" s="1139"/>
      <c r="AT55" s="1139"/>
      <c r="AU55" s="1139"/>
      <c r="AV55" s="1139"/>
      <c r="AW55" s="1139"/>
      <c r="AX55" s="1139"/>
      <c r="AY55" s="1139"/>
      <c r="AZ55" s="1139"/>
      <c r="BA55" s="1139"/>
      <c r="BB55" s="1139"/>
      <c r="BC55" s="1139"/>
      <c r="BD55" s="1139"/>
      <c r="BE55" s="1139"/>
      <c r="BF55" s="1139"/>
      <c r="BG55" s="1139"/>
      <c r="BH55" s="1139"/>
      <c r="BI55" s="1139"/>
      <c r="BJ55" s="1139"/>
      <c r="BK55" s="1139"/>
      <c r="BL55" s="1139"/>
      <c r="BM55" s="563"/>
    </row>
    <row r="56" spans="1:65" ht="16.5" customHeight="1">
      <c r="A56" s="563"/>
      <c r="C56" s="750" t="str">
        <f>V56</f>
        <v>Tasso di sconto superficie di vendita (netto, reale; nuova costruzione, standard medio, buona posizione per la vendita)</v>
      </c>
      <c r="D56" s="750"/>
      <c r="E56" s="750"/>
      <c r="F56" s="750"/>
      <c r="G56" s="750"/>
      <c r="H56" s="750"/>
      <c r="I56" s="750"/>
      <c r="J56" s="750"/>
      <c r="K56" s="750"/>
      <c r="L56" s="750"/>
      <c r="M56" s="750"/>
      <c r="N56" s="780">
        <f>Y56</f>
        <v>0.053799999999999994</v>
      </c>
      <c r="P56" s="563"/>
      <c r="Q56" s="563"/>
      <c r="R56" s="563"/>
      <c r="S56" s="754"/>
      <c r="T56" s="566"/>
      <c r="U56" s="566"/>
      <c r="V56" s="1031" t="s">
        <v>780</v>
      </c>
      <c r="W56" s="1031"/>
      <c r="X56" s="1031"/>
      <c r="Y56" s="1032">
        <v>0.053799999999999994</v>
      </c>
      <c r="Z56" s="569"/>
      <c r="AA56" s="569"/>
      <c r="AB56" s="569"/>
      <c r="AC56" s="569"/>
      <c r="AD56" s="569"/>
      <c r="AE56" s="1139"/>
      <c r="AF56" s="1139"/>
      <c r="AG56" s="1139"/>
      <c r="AH56" s="1139"/>
      <c r="AI56" s="1139"/>
      <c r="AJ56" s="1139"/>
      <c r="AK56" s="1139"/>
      <c r="AL56" s="1139"/>
      <c r="AM56" s="1139"/>
      <c r="AN56" s="1139"/>
      <c r="AO56" s="1139"/>
      <c r="AP56" s="1139"/>
      <c r="AQ56" s="1139"/>
      <c r="AR56" s="1139"/>
      <c r="AS56" s="1139"/>
      <c r="AT56" s="1139"/>
      <c r="AU56" s="1139"/>
      <c r="AV56" s="1139"/>
      <c r="AW56" s="1139"/>
      <c r="AX56" s="1139"/>
      <c r="AY56" s="1139"/>
      <c r="AZ56" s="1139"/>
      <c r="BA56" s="1139"/>
      <c r="BB56" s="1139"/>
      <c r="BC56" s="1139"/>
      <c r="BD56" s="1139"/>
      <c r="BE56" s="1139"/>
      <c r="BF56" s="1139"/>
      <c r="BG56" s="1139"/>
      <c r="BH56" s="1139"/>
      <c r="BI56" s="1139"/>
      <c r="BJ56" s="1139"/>
      <c r="BK56" s="1139"/>
      <c r="BL56" s="1139"/>
      <c r="BM56" s="563"/>
    </row>
    <row r="57" spans="1:65" ht="16.5" customHeight="1">
      <c r="A57" s="563"/>
      <c r="C57" s="750" t="str">
        <f>V57</f>
        <v>Tasso di sconto Artigianato (netto, reale; nuova costruzione, standard medio, posizione nella media)</v>
      </c>
      <c r="D57" s="750"/>
      <c r="E57" s="750"/>
      <c r="F57" s="750"/>
      <c r="G57" s="750"/>
      <c r="H57" s="750"/>
      <c r="I57" s="750"/>
      <c r="J57" s="750"/>
      <c r="K57" s="750"/>
      <c r="L57" s="750"/>
      <c r="M57" s="750"/>
      <c r="N57" s="780">
        <f>Y57</f>
        <v>0.057599999999999991</v>
      </c>
      <c r="O57" s="782"/>
      <c r="P57" s="563"/>
      <c r="Q57" s="563"/>
      <c r="R57" s="563"/>
      <c r="S57" s="754"/>
      <c r="T57" s="566"/>
      <c r="U57" s="566"/>
      <c r="V57" s="1031" t="s">
        <v>781</v>
      </c>
      <c r="W57" s="1031"/>
      <c r="X57" s="1031"/>
      <c r="Y57" s="1032">
        <v>0.057599999999999991</v>
      </c>
      <c r="Z57" s="569"/>
      <c r="AA57" s="569"/>
      <c r="AB57" s="569"/>
      <c r="AC57" s="569"/>
      <c r="AD57" s="569"/>
      <c r="AE57" s="1139"/>
      <c r="AF57" s="1139"/>
      <c r="AG57" s="1139"/>
      <c r="AH57" s="1139"/>
      <c r="AI57" s="1139"/>
      <c r="AJ57" s="1139"/>
      <c r="AK57" s="1139"/>
      <c r="AL57" s="1139"/>
      <c r="AM57" s="1139"/>
      <c r="AN57" s="1139"/>
      <c r="AO57" s="1139"/>
      <c r="AP57" s="1139"/>
      <c r="AQ57" s="1139"/>
      <c r="AR57" s="1139"/>
      <c r="AS57" s="1139"/>
      <c r="AT57" s="1139"/>
      <c r="AU57" s="1139"/>
      <c r="AV57" s="1139"/>
      <c r="AW57" s="1139"/>
      <c r="AX57" s="1139"/>
      <c r="AY57" s="1139"/>
      <c r="AZ57" s="1139"/>
      <c r="BA57" s="1139"/>
      <c r="BB57" s="1139"/>
      <c r="BC57" s="1139"/>
      <c r="BD57" s="1139"/>
      <c r="BE57" s="1139"/>
      <c r="BF57" s="1139"/>
      <c r="BG57" s="1139"/>
      <c r="BH57" s="1139"/>
      <c r="BI57" s="1139"/>
      <c r="BJ57" s="1139"/>
      <c r="BK57" s="1139"/>
      <c r="BL57" s="1139"/>
      <c r="BM57" s="563"/>
    </row>
    <row r="58" spans="1:65" ht="4.5" customHeight="1">
      <c r="A58" s="563"/>
      <c r="C58" s="402"/>
      <c r="D58" s="402"/>
      <c r="E58" s="402"/>
      <c r="F58" s="402"/>
      <c r="G58" s="402"/>
      <c r="H58" s="402"/>
      <c r="I58" s="402"/>
      <c r="J58" s="402"/>
      <c r="K58" s="402"/>
      <c r="L58" s="402"/>
      <c r="M58" s="402"/>
      <c r="N58" s="402"/>
      <c r="P58" s="563"/>
      <c r="Q58" s="563"/>
      <c r="R58" s="563"/>
      <c r="S58" s="563"/>
      <c r="T58" s="566"/>
      <c r="U58" s="566"/>
      <c r="V58" s="816"/>
      <c r="W58" s="1038"/>
      <c r="X58" s="569"/>
      <c r="Y58" s="569"/>
      <c r="Z58" s="569"/>
      <c r="AA58" s="569"/>
      <c r="AB58" s="569"/>
      <c r="AC58" s="569"/>
      <c r="AD58" s="569"/>
      <c r="AE58" s="1139"/>
      <c r="AF58" s="1139"/>
      <c r="AG58" s="1139"/>
      <c r="AH58" s="1139"/>
      <c r="AI58" s="1139"/>
      <c r="AJ58" s="1139"/>
      <c r="AK58" s="1139"/>
      <c r="AL58" s="1139"/>
      <c r="AM58" s="1139"/>
      <c r="AN58" s="1139"/>
      <c r="AO58" s="1139"/>
      <c r="AP58" s="1139"/>
      <c r="AQ58" s="1139"/>
      <c r="AR58" s="1139"/>
      <c r="AS58" s="1139"/>
      <c r="AT58" s="1139"/>
      <c r="AU58" s="1139"/>
      <c r="AV58" s="1139"/>
      <c r="AW58" s="1139"/>
      <c r="AX58" s="1139"/>
      <c r="AY58" s="1139"/>
      <c r="AZ58" s="1139"/>
      <c r="BA58" s="1139"/>
      <c r="BB58" s="1139"/>
      <c r="BC58" s="1139"/>
      <c r="BD58" s="1139"/>
      <c r="BE58" s="1139"/>
      <c r="BF58" s="1139"/>
      <c r="BG58" s="1139"/>
      <c r="BH58" s="1139"/>
      <c r="BI58" s="1139"/>
      <c r="BJ58" s="1139"/>
      <c r="BK58" s="1139"/>
      <c r="BL58" s="1139"/>
      <c r="BM58" s="563"/>
    </row>
    <row r="59" spans="1:65" ht="9.95" customHeight="1">
      <c r="A59" s="563"/>
      <c r="C59" s="757" t="str">
        <f>V59</f>
        <v>Fonte: IMBAS Fahrländer Partner. I modelli si basano sui dati di transazione al 31 Dicembre 2023.</v>
      </c>
      <c r="D59" s="757"/>
      <c r="E59" s="757"/>
      <c r="F59" s="757"/>
      <c r="G59" s="757"/>
      <c r="H59" s="757"/>
      <c r="I59" s="757"/>
      <c r="J59" s="757"/>
      <c r="K59" s="757"/>
      <c r="L59" s="757"/>
      <c r="M59" s="757"/>
      <c r="N59" s="757"/>
      <c r="O59" s="757"/>
      <c r="P59" s="563"/>
      <c r="Q59" s="563"/>
      <c r="R59" s="563"/>
      <c r="S59" s="563"/>
      <c r="T59" s="566"/>
      <c r="U59" s="566"/>
      <c r="V59" s="1036" t="s">
        <v>587</v>
      </c>
      <c r="W59" s="958"/>
      <c r="X59" s="569"/>
      <c r="Y59" s="569"/>
      <c r="Z59" s="569"/>
      <c r="AA59" s="569"/>
      <c r="AB59" s="569"/>
      <c r="AC59" s="569"/>
      <c r="AD59" s="569"/>
      <c r="AE59" s="1139"/>
      <c r="AF59" s="1139"/>
      <c r="AG59" s="1139"/>
      <c r="AH59" s="1139"/>
      <c r="AI59" s="1139"/>
      <c r="AJ59" s="1139"/>
      <c r="AK59" s="1139"/>
      <c r="AL59" s="1139"/>
      <c r="AM59" s="1139"/>
      <c r="AN59" s="1139"/>
      <c r="AO59" s="1139"/>
      <c r="AP59" s="1139"/>
      <c r="AQ59" s="1139"/>
      <c r="AR59" s="1139"/>
      <c r="AS59" s="1139"/>
      <c r="AT59" s="1139"/>
      <c r="AU59" s="1139"/>
      <c r="AV59" s="1139"/>
      <c r="AW59" s="1139"/>
      <c r="AX59" s="1139"/>
      <c r="AY59" s="1139"/>
      <c r="AZ59" s="1139"/>
      <c r="BA59" s="1139"/>
      <c r="BB59" s="1139"/>
      <c r="BC59" s="1139"/>
      <c r="BD59" s="1139"/>
      <c r="BE59" s="1139"/>
      <c r="BF59" s="1139"/>
      <c r="BG59" s="1139"/>
      <c r="BH59" s="1139"/>
      <c r="BI59" s="1139"/>
      <c r="BJ59" s="1139"/>
      <c r="BK59" s="1139"/>
      <c r="BL59" s="1139"/>
      <c r="BM59" s="563"/>
    </row>
    <row r="60" spans="1:65" ht="5.85" customHeight="1">
      <c r="A60" s="563"/>
      <c r="C60" s="434"/>
      <c r="D60" s="433"/>
      <c r="E60" s="433"/>
      <c r="F60" s="433"/>
      <c r="G60" s="433"/>
      <c r="H60" s="433"/>
      <c r="I60" s="433"/>
      <c r="J60" s="433"/>
      <c r="K60" s="433"/>
      <c r="L60" s="433"/>
      <c r="M60" s="433"/>
      <c r="N60" s="433"/>
      <c r="O60" s="433"/>
      <c r="P60" s="563"/>
      <c r="Q60" s="563"/>
      <c r="R60" s="563"/>
      <c r="S60" s="563"/>
      <c r="T60" s="566"/>
      <c r="U60" s="566"/>
      <c r="V60" s="520"/>
      <c r="W60" s="522"/>
      <c r="X60" s="569"/>
      <c r="Y60" s="569"/>
      <c r="Z60" s="569"/>
      <c r="AA60" s="569"/>
      <c r="AB60" s="569"/>
      <c r="AC60" s="569"/>
      <c r="AD60" s="569"/>
      <c r="AE60" s="1139"/>
      <c r="AF60" s="1139"/>
      <c r="AG60" s="1139"/>
      <c r="AH60" s="1139"/>
      <c r="AI60" s="1139"/>
      <c r="AJ60" s="1139"/>
      <c r="AK60" s="1139"/>
      <c r="AL60" s="1139"/>
      <c r="AM60" s="1139"/>
      <c r="AN60" s="1139"/>
      <c r="AO60" s="1139"/>
      <c r="AP60" s="1139"/>
      <c r="AQ60" s="1139"/>
      <c r="AR60" s="1139"/>
      <c r="AS60" s="1139"/>
      <c r="AT60" s="1139"/>
      <c r="AU60" s="1139"/>
      <c r="AV60" s="1139"/>
      <c r="AW60" s="1139"/>
      <c r="AX60" s="1139"/>
      <c r="AY60" s="1139"/>
      <c r="AZ60" s="1139"/>
      <c r="BA60" s="1139"/>
      <c r="BB60" s="1139"/>
      <c r="BC60" s="1139"/>
      <c r="BD60" s="1139"/>
      <c r="BE60" s="1139"/>
      <c r="BF60" s="1139"/>
      <c r="BG60" s="1139"/>
      <c r="BH60" s="1139"/>
      <c r="BI60" s="1139"/>
      <c r="BJ60" s="1139"/>
      <c r="BK60" s="1139"/>
      <c r="BL60" s="1139"/>
      <c r="BM60" s="563"/>
    </row>
    <row r="61" spans="1:65" ht="10.7" customHeight="1">
      <c r="A61" s="563"/>
      <c r="C61" s="578"/>
      <c r="D61" s="578"/>
      <c r="E61" s="578"/>
      <c r="F61" s="578"/>
      <c r="G61" s="578"/>
      <c r="H61" s="578"/>
      <c r="I61" s="578"/>
      <c r="J61" s="578"/>
      <c r="K61" s="578"/>
      <c r="L61" s="578"/>
      <c r="M61" s="578"/>
      <c r="N61" s="578"/>
      <c r="P61" s="563"/>
      <c r="Q61" s="563"/>
      <c r="R61" s="563"/>
      <c r="S61" s="563"/>
      <c r="T61" s="566"/>
      <c r="U61" s="566"/>
      <c r="V61" s="566"/>
      <c r="W61" s="566"/>
      <c r="X61" s="566"/>
      <c r="Y61" s="566"/>
      <c r="Z61" s="566"/>
      <c r="AA61" s="566"/>
      <c r="AB61" s="569"/>
      <c r="AC61" s="569"/>
      <c r="AD61" s="569"/>
      <c r="AE61" s="1139"/>
      <c r="AF61" s="1139"/>
      <c r="AG61" s="1139"/>
      <c r="AH61" s="1139"/>
      <c r="AI61" s="1139"/>
      <c r="AJ61" s="1139"/>
      <c r="AK61" s="1139"/>
      <c r="AL61" s="1139"/>
      <c r="AM61" s="1139"/>
      <c r="AN61" s="1139"/>
      <c r="AO61" s="1139"/>
      <c r="AP61" s="1139"/>
      <c r="AQ61" s="1139"/>
      <c r="AR61" s="1139"/>
      <c r="AS61" s="1139"/>
      <c r="AT61" s="1139"/>
      <c r="AU61" s="1139"/>
      <c r="AV61" s="1139"/>
      <c r="AW61" s="1139"/>
      <c r="AX61" s="1139"/>
      <c r="AY61" s="1139"/>
      <c r="AZ61" s="1139"/>
      <c r="BA61" s="1139"/>
      <c r="BB61" s="1139"/>
      <c r="BC61" s="1139"/>
      <c r="BD61" s="1139"/>
      <c r="BE61" s="1139"/>
      <c r="BF61" s="1139"/>
      <c r="BG61" s="1139"/>
      <c r="BH61" s="1139"/>
      <c r="BI61" s="1139"/>
      <c r="BJ61" s="1139"/>
      <c r="BK61" s="1139"/>
      <c r="BL61" s="1139"/>
      <c r="BM61" s="563"/>
    </row>
    <row r="62" spans="1:65" ht="15.2" customHeight="1">
      <c r="A62" s="563"/>
      <c r="C62" s="578"/>
      <c r="D62" s="578"/>
      <c r="E62" s="578"/>
      <c r="F62" s="578"/>
      <c r="G62" s="578"/>
      <c r="H62" s="578"/>
      <c r="I62" s="578"/>
      <c r="J62" s="578"/>
      <c r="K62" s="578"/>
      <c r="L62" s="578"/>
      <c r="M62" s="578"/>
      <c r="N62" s="578"/>
      <c r="P62" s="563"/>
      <c r="Q62" s="573"/>
      <c r="R62" s="563"/>
      <c r="S62" s="563"/>
      <c r="T62" s="566"/>
      <c r="U62" s="566"/>
      <c r="V62" s="566"/>
      <c r="W62" s="566"/>
      <c r="X62" s="566"/>
      <c r="Y62" s="566"/>
      <c r="Z62" s="566"/>
      <c r="AA62" s="566"/>
      <c r="AB62" s="569"/>
      <c r="AC62" s="569"/>
      <c r="AD62" s="569"/>
      <c r="AE62" s="1139"/>
      <c r="AF62" s="1139"/>
      <c r="AG62" s="1139"/>
      <c r="AH62" s="1139"/>
      <c r="AI62" s="1139"/>
      <c r="AJ62" s="1139"/>
      <c r="AK62" s="1139"/>
      <c r="AL62" s="1139"/>
      <c r="AM62" s="1139"/>
      <c r="AN62" s="1139"/>
      <c r="AO62" s="1139"/>
      <c r="AP62" s="1139"/>
      <c r="AQ62" s="1139"/>
      <c r="AR62" s="1139"/>
      <c r="AS62" s="1139"/>
      <c r="AT62" s="1139"/>
      <c r="AU62" s="1139"/>
      <c r="AV62" s="1139"/>
      <c r="AW62" s="1139"/>
      <c r="AX62" s="1139"/>
      <c r="AY62" s="1139"/>
      <c r="AZ62" s="1139"/>
      <c r="BA62" s="1139"/>
      <c r="BB62" s="1139"/>
      <c r="BC62" s="1139"/>
      <c r="BD62" s="1139"/>
      <c r="BE62" s="1139"/>
      <c r="BF62" s="1139"/>
      <c r="BG62" s="1139"/>
      <c r="BH62" s="1139"/>
      <c r="BI62" s="1139"/>
      <c r="BJ62" s="1139"/>
      <c r="BK62" s="1139"/>
      <c r="BL62" s="1139"/>
      <c r="BM62" s="563"/>
    </row>
    <row r="63" spans="1:65" ht="6.6" customHeight="1">
      <c r="A63" s="563"/>
      <c r="C63" s="578"/>
      <c r="D63" s="578"/>
      <c r="E63" s="578"/>
      <c r="F63" s="578"/>
      <c r="G63" s="578"/>
      <c r="H63" s="578"/>
      <c r="I63" s="578"/>
      <c r="J63" s="578"/>
      <c r="K63" s="578"/>
      <c r="L63" s="578"/>
      <c r="M63" s="578"/>
      <c r="N63" s="578"/>
      <c r="P63" s="563"/>
      <c r="Q63" s="573"/>
      <c r="R63" s="563"/>
      <c r="S63" s="563"/>
      <c r="T63" s="566"/>
      <c r="U63" s="566"/>
      <c r="V63" s="566"/>
      <c r="W63" s="566"/>
      <c r="X63" s="566"/>
      <c r="Y63" s="566"/>
      <c r="Z63" s="566"/>
      <c r="AA63" s="566"/>
      <c r="AB63" s="569"/>
      <c r="AC63" s="569"/>
      <c r="AD63" s="569"/>
      <c r="AE63" s="1139"/>
      <c r="AF63" s="1139"/>
      <c r="AG63" s="1139"/>
      <c r="AH63" s="1139"/>
      <c r="AI63" s="1139"/>
      <c r="AJ63" s="1139"/>
      <c r="AK63" s="1139"/>
      <c r="AL63" s="1139"/>
      <c r="AM63" s="1139"/>
      <c r="AN63" s="1139"/>
      <c r="AO63" s="1139"/>
      <c r="AP63" s="1139"/>
      <c r="AQ63" s="1139"/>
      <c r="AR63" s="1139"/>
      <c r="AS63" s="1139"/>
      <c r="AT63" s="1139"/>
      <c r="AU63" s="1139"/>
      <c r="AV63" s="1139"/>
      <c r="AW63" s="1139"/>
      <c r="AX63" s="1139"/>
      <c r="AY63" s="1139"/>
      <c r="AZ63" s="1139"/>
      <c r="BA63" s="1139"/>
      <c r="BB63" s="1139"/>
      <c r="BC63" s="1139"/>
      <c r="BD63" s="1139"/>
      <c r="BE63" s="1139"/>
      <c r="BF63" s="1139"/>
      <c r="BG63" s="1139"/>
      <c r="BH63" s="1139"/>
      <c r="BI63" s="1139"/>
      <c r="BJ63" s="1139"/>
      <c r="BK63" s="1139"/>
      <c r="BL63" s="1139"/>
      <c r="BM63" s="563"/>
    </row>
    <row r="64" spans="1:65" ht="16.5" customHeight="1">
      <c r="A64" s="563"/>
      <c r="C64" s="578"/>
      <c r="D64" s="578"/>
      <c r="E64" s="578"/>
      <c r="F64" s="578"/>
      <c r="G64" s="578"/>
      <c r="H64" s="578"/>
      <c r="I64" s="578"/>
      <c r="J64" s="578"/>
      <c r="K64" s="578"/>
      <c r="L64" s="578"/>
      <c r="M64" s="578"/>
      <c r="N64" s="578"/>
      <c r="P64" s="563"/>
      <c r="Q64" s="573"/>
      <c r="R64" s="563"/>
      <c r="S64" s="563"/>
      <c r="T64" s="566"/>
      <c r="U64" s="566"/>
      <c r="V64" s="698"/>
      <c r="W64" s="566"/>
      <c r="X64" s="566"/>
      <c r="Y64" s="566"/>
      <c r="Z64" s="566"/>
      <c r="AA64" s="566"/>
      <c r="AB64" s="569"/>
      <c r="AC64" s="569"/>
      <c r="AD64" s="569"/>
      <c r="AE64" s="1139"/>
      <c r="AF64" s="1139"/>
      <c r="AG64" s="1139"/>
      <c r="AH64" s="1139"/>
      <c r="AI64" s="1139"/>
      <c r="AJ64" s="1139"/>
      <c r="AK64" s="1139"/>
      <c r="AL64" s="1139"/>
      <c r="AM64" s="1139"/>
      <c r="AN64" s="1139"/>
      <c r="AO64" s="1139"/>
      <c r="AP64" s="1139"/>
      <c r="AQ64" s="1139"/>
      <c r="AR64" s="1139"/>
      <c r="AS64" s="1139"/>
      <c r="AT64" s="1139"/>
      <c r="AU64" s="1139"/>
      <c r="AV64" s="1139"/>
      <c r="AW64" s="1139"/>
      <c r="AX64" s="1139"/>
      <c r="AY64" s="1139"/>
      <c r="AZ64" s="1139"/>
      <c r="BA64" s="1139"/>
      <c r="BB64" s="1139"/>
      <c r="BC64" s="1139"/>
      <c r="BD64" s="1139"/>
      <c r="BE64" s="1139"/>
      <c r="BF64" s="1139"/>
      <c r="BG64" s="1139"/>
      <c r="BH64" s="1139"/>
      <c r="BI64" s="1139"/>
      <c r="BJ64" s="1139"/>
      <c r="BK64" s="1139"/>
      <c r="BL64" s="1139"/>
      <c r="BM64" s="563"/>
    </row>
    <row r="65" spans="1:65" ht="16.5" customHeight="1">
      <c r="A65" s="563"/>
      <c r="C65" s="578"/>
      <c r="D65" s="578"/>
      <c r="E65" s="578"/>
      <c r="F65" s="578"/>
      <c r="G65" s="578"/>
      <c r="H65" s="578"/>
      <c r="I65" s="578"/>
      <c r="J65" s="578"/>
      <c r="K65" s="578"/>
      <c r="L65" s="578"/>
      <c r="M65" s="578"/>
      <c r="N65" s="578"/>
      <c r="P65" s="563"/>
      <c r="Q65" s="573"/>
      <c r="R65" s="563"/>
      <c r="S65" s="563"/>
      <c r="T65" s="566"/>
      <c r="U65" s="566"/>
      <c r="V65" s="566"/>
      <c r="W65" s="566"/>
      <c r="X65" s="566"/>
      <c r="Y65" s="566"/>
      <c r="Z65" s="566"/>
      <c r="AA65" s="566"/>
      <c r="AB65" s="569"/>
      <c r="AC65" s="569"/>
      <c r="AD65" s="569"/>
      <c r="AE65" s="1139"/>
      <c r="AF65" s="1139"/>
      <c r="AG65" s="1139"/>
      <c r="AH65" s="1139"/>
      <c r="AI65" s="1139"/>
      <c r="AJ65" s="1139"/>
      <c r="AK65" s="1139"/>
      <c r="AL65" s="1139"/>
      <c r="AM65" s="1139"/>
      <c r="AN65" s="1139"/>
      <c r="AO65" s="1139"/>
      <c r="AP65" s="1139"/>
      <c r="AQ65" s="1139"/>
      <c r="AR65" s="1139"/>
      <c r="AS65" s="1139"/>
      <c r="AT65" s="1139"/>
      <c r="AU65" s="1139"/>
      <c r="AV65" s="1139"/>
      <c r="AW65" s="1139"/>
      <c r="AX65" s="1139"/>
      <c r="AY65" s="1139"/>
      <c r="AZ65" s="1139"/>
      <c r="BA65" s="1139"/>
      <c r="BB65" s="1139"/>
      <c r="BC65" s="1139"/>
      <c r="BD65" s="1139"/>
      <c r="BE65" s="1139"/>
      <c r="BF65" s="1139"/>
      <c r="BG65" s="1139"/>
      <c r="BH65" s="1139"/>
      <c r="BI65" s="1139"/>
      <c r="BJ65" s="1139"/>
      <c r="BK65" s="1139"/>
      <c r="BL65" s="1139"/>
      <c r="BM65" s="563"/>
    </row>
    <row r="66" spans="1:65" ht="15.75" customHeight="1">
      <c r="A66" s="563"/>
      <c r="C66" s="578"/>
      <c r="D66" s="578"/>
      <c r="E66" s="578"/>
      <c r="F66" s="578"/>
      <c r="G66" s="578"/>
      <c r="H66" s="578"/>
      <c r="I66" s="578"/>
      <c r="J66" s="578"/>
      <c r="K66" s="578"/>
      <c r="L66" s="578"/>
      <c r="M66" s="578"/>
      <c r="N66" s="578"/>
      <c r="P66" s="563"/>
      <c r="Q66" s="573"/>
      <c r="R66" s="563"/>
      <c r="S66" s="563"/>
      <c r="T66" s="566"/>
      <c r="U66" s="566"/>
      <c r="V66" s="566"/>
      <c r="W66" s="566"/>
      <c r="X66" s="566"/>
      <c r="Y66" s="566"/>
      <c r="Z66" s="566"/>
      <c r="AA66" s="566"/>
      <c r="AB66" s="569"/>
      <c r="AC66" s="569"/>
      <c r="AD66" s="569"/>
      <c r="AE66" s="1139"/>
      <c r="AF66" s="1139"/>
      <c r="AG66" s="1139"/>
      <c r="AH66" s="1139"/>
      <c r="AI66" s="1139"/>
      <c r="AJ66" s="1139"/>
      <c r="AK66" s="1139"/>
      <c r="AL66" s="1139"/>
      <c r="AM66" s="1139"/>
      <c r="AN66" s="1139"/>
      <c r="AO66" s="1139"/>
      <c r="AP66" s="1139"/>
      <c r="AQ66" s="1139"/>
      <c r="AR66" s="1139"/>
      <c r="AS66" s="1139"/>
      <c r="AT66" s="1139"/>
      <c r="AU66" s="1139"/>
      <c r="AV66" s="1139"/>
      <c r="AW66" s="1139"/>
      <c r="AX66" s="1139"/>
      <c r="AY66" s="1139"/>
      <c r="AZ66" s="1139"/>
      <c r="BA66" s="1139"/>
      <c r="BB66" s="1139"/>
      <c r="BC66" s="1139"/>
      <c r="BD66" s="1139"/>
      <c r="BE66" s="1139"/>
      <c r="BF66" s="1139"/>
      <c r="BG66" s="1139"/>
      <c r="BH66" s="1139"/>
      <c r="BI66" s="1139"/>
      <c r="BJ66" s="1139"/>
      <c r="BK66" s="1139"/>
      <c r="BL66" s="1139"/>
      <c r="BM66" s="563"/>
    </row>
    <row r="67" spans="1:65" s="757" customFormat="1" ht="9.75" customHeight="1">
      <c r="A67" s="754"/>
      <c r="D67" s="956"/>
      <c r="E67" s="956"/>
      <c r="F67" s="956"/>
      <c r="G67" s="956"/>
      <c r="H67" s="956"/>
      <c r="I67" s="956"/>
      <c r="J67" s="956"/>
      <c r="K67" s="956"/>
      <c r="L67" s="956"/>
      <c r="M67" s="956"/>
      <c r="N67" s="956"/>
      <c r="P67" s="754"/>
      <c r="Q67" s="947"/>
      <c r="R67" s="754"/>
      <c r="S67" s="754"/>
      <c r="T67" s="760"/>
      <c r="U67" s="760"/>
      <c r="V67" s="760"/>
      <c r="W67" s="760"/>
      <c r="X67" s="760"/>
      <c r="Y67" s="760"/>
      <c r="Z67" s="760"/>
      <c r="AA67" s="760"/>
      <c r="AB67" s="760"/>
      <c r="AC67" s="760"/>
      <c r="AD67" s="760"/>
      <c r="AE67" s="759"/>
      <c r="AF67" s="759"/>
      <c r="AG67" s="759"/>
      <c r="AH67" s="759"/>
      <c r="AI67" s="759"/>
      <c r="AJ67" s="759"/>
      <c r="AK67" s="759"/>
      <c r="AL67" s="759"/>
      <c r="AM67" s="759"/>
      <c r="AN67" s="759"/>
      <c r="AO67" s="759"/>
      <c r="AP67" s="759"/>
      <c r="AQ67" s="759"/>
      <c r="AR67" s="759"/>
      <c r="AS67" s="759"/>
      <c r="AT67" s="759"/>
      <c r="AU67" s="759"/>
      <c r="AV67" s="759"/>
      <c r="AW67" s="759"/>
      <c r="AX67" s="759"/>
      <c r="AY67" s="759"/>
      <c r="AZ67" s="759"/>
      <c r="BA67" s="759"/>
      <c r="BB67" s="759"/>
      <c r="BC67" s="759"/>
      <c r="BD67" s="759"/>
      <c r="BE67" s="759"/>
      <c r="BF67" s="759"/>
      <c r="BG67" s="759"/>
      <c r="BH67" s="759"/>
      <c r="BI67" s="759"/>
      <c r="BJ67" s="759"/>
      <c r="BK67" s="759"/>
      <c r="BL67" s="759"/>
      <c r="BM67" s="754"/>
    </row>
    <row r="68" spans="1:65" s="757" customFormat="1" ht="9.75" customHeight="1">
      <c r="A68" s="754"/>
      <c r="D68" s="956"/>
      <c r="E68" s="956"/>
      <c r="F68" s="956"/>
      <c r="G68" s="956"/>
      <c r="H68" s="956"/>
      <c r="I68" s="956"/>
      <c r="J68" s="956"/>
      <c r="K68" s="956"/>
      <c r="L68" s="956"/>
      <c r="M68" s="956"/>
      <c r="N68" s="956"/>
      <c r="P68" s="754"/>
      <c r="Q68" s="947"/>
      <c r="R68" s="754"/>
      <c r="S68" s="754"/>
      <c r="T68" s="760"/>
      <c r="U68" s="760"/>
      <c r="V68" s="760"/>
      <c r="W68" s="760"/>
      <c r="X68" s="760"/>
      <c r="Y68" s="760"/>
      <c r="Z68" s="760"/>
      <c r="AA68" s="760"/>
      <c r="AB68" s="760"/>
      <c r="AC68" s="760"/>
      <c r="AD68" s="760"/>
      <c r="AE68" s="759"/>
      <c r="AF68" s="759"/>
      <c r="AG68" s="759"/>
      <c r="AH68" s="759"/>
      <c r="AI68" s="759"/>
      <c r="AJ68" s="759"/>
      <c r="AK68" s="759"/>
      <c r="AL68" s="759"/>
      <c r="AM68" s="759"/>
      <c r="AN68" s="759"/>
      <c r="AO68" s="759"/>
      <c r="AP68" s="759"/>
      <c r="AQ68" s="759"/>
      <c r="AR68" s="759"/>
      <c r="AS68" s="759"/>
      <c r="AT68" s="759"/>
      <c r="AU68" s="759"/>
      <c r="AV68" s="759"/>
      <c r="AW68" s="759"/>
      <c r="AX68" s="759"/>
      <c r="AY68" s="759"/>
      <c r="AZ68" s="759"/>
      <c r="BA68" s="759"/>
      <c r="BB68" s="759"/>
      <c r="BC68" s="759"/>
      <c r="BD68" s="759"/>
      <c r="BE68" s="759"/>
      <c r="BF68" s="759"/>
      <c r="BG68" s="759"/>
      <c r="BH68" s="759"/>
      <c r="BI68" s="759"/>
      <c r="BJ68" s="759"/>
      <c r="BK68" s="759"/>
      <c r="BL68" s="759"/>
      <c r="BM68" s="754"/>
    </row>
    <row r="69" spans="1:65" ht="32.25" customHeight="1">
      <c r="A69" s="563"/>
      <c r="C69" s="574"/>
      <c r="D69" s="578"/>
      <c r="E69" s="578"/>
      <c r="F69" s="578"/>
      <c r="G69" s="578"/>
      <c r="H69" s="578"/>
      <c r="I69" s="578"/>
      <c r="J69" s="578"/>
      <c r="K69" s="578"/>
      <c r="L69" s="578"/>
      <c r="M69" s="578"/>
      <c r="N69" s="578"/>
      <c r="P69" s="563"/>
      <c r="Q69" s="573"/>
      <c r="R69" s="563"/>
      <c r="S69" s="563"/>
      <c r="T69" s="566"/>
      <c r="U69" s="566"/>
      <c r="V69" s="1199"/>
      <c r="W69" s="1199"/>
      <c r="X69" s="1199"/>
      <c r="Y69" s="1199"/>
      <c r="Z69" s="1199"/>
      <c r="AA69" s="1199"/>
      <c r="AB69" s="1199"/>
      <c r="AC69" s="1199"/>
      <c r="AD69" s="569"/>
      <c r="AE69" s="1139"/>
      <c r="AF69" s="1139"/>
      <c r="AG69" s="1139"/>
      <c r="AH69" s="1139"/>
      <c r="AI69" s="1139"/>
      <c r="AJ69" s="1139"/>
      <c r="AK69" s="1139"/>
      <c r="AL69" s="1139"/>
      <c r="AM69" s="1139"/>
      <c r="AN69" s="1139"/>
      <c r="AO69" s="1139"/>
      <c r="AP69" s="1139"/>
      <c r="AQ69" s="1139"/>
      <c r="AR69" s="1139"/>
      <c r="AS69" s="1139"/>
      <c r="AT69" s="1139"/>
      <c r="AU69" s="1139"/>
      <c r="AV69" s="1139"/>
      <c r="AW69" s="1139"/>
      <c r="AX69" s="1139"/>
      <c r="AY69" s="1139"/>
      <c r="AZ69" s="1139"/>
      <c r="BA69" s="1139"/>
      <c r="BB69" s="1139"/>
      <c r="BC69" s="1139"/>
      <c r="BD69" s="1139"/>
      <c r="BE69" s="1139"/>
      <c r="BF69" s="1139"/>
      <c r="BG69" s="1139"/>
      <c r="BH69" s="1139"/>
      <c r="BI69" s="1139"/>
      <c r="BJ69" s="1139"/>
      <c r="BK69" s="1139"/>
      <c r="BL69" s="1139"/>
      <c r="BM69" s="563"/>
    </row>
    <row r="70" spans="1:65" ht="4.5" customHeight="1">
      <c r="A70" s="563"/>
      <c r="C70" s="1050"/>
      <c r="D70" s="1051"/>
      <c r="E70" s="1051"/>
      <c r="F70" s="1051"/>
      <c r="G70" s="1051"/>
      <c r="H70" s="1051"/>
      <c r="I70" s="1051"/>
      <c r="J70" s="1051"/>
      <c r="K70" s="1051"/>
      <c r="L70" s="1051"/>
      <c r="M70" s="1051"/>
      <c r="N70" s="1051"/>
      <c r="P70" s="563"/>
      <c r="Q70" s="573"/>
      <c r="R70" s="563"/>
      <c r="S70" s="563"/>
      <c r="T70" s="566"/>
      <c r="U70" s="566"/>
      <c r="V70" s="569"/>
      <c r="W70" s="569"/>
      <c r="X70" s="569"/>
      <c r="Y70" s="569"/>
      <c r="Z70" s="569"/>
      <c r="AA70" s="569"/>
      <c r="AB70" s="569"/>
      <c r="AC70" s="569"/>
      <c r="AD70" s="569"/>
      <c r="AE70" s="1139"/>
      <c r="AF70" s="1139"/>
      <c r="AG70" s="1139"/>
      <c r="AH70" s="1139"/>
      <c r="AI70" s="1139"/>
      <c r="AJ70" s="1139"/>
      <c r="AK70" s="1139"/>
      <c r="AL70" s="1139"/>
      <c r="AM70" s="1139"/>
      <c r="AN70" s="1139"/>
      <c r="AO70" s="1139"/>
      <c r="AP70" s="1139"/>
      <c r="AQ70" s="1139"/>
      <c r="AR70" s="1139"/>
      <c r="AS70" s="1139"/>
      <c r="AT70" s="1139"/>
      <c r="AU70" s="1139"/>
      <c r="AV70" s="1139"/>
      <c r="AW70" s="1139"/>
      <c r="AX70" s="1139"/>
      <c r="AY70" s="1139"/>
      <c r="AZ70" s="1139"/>
      <c r="BA70" s="1139"/>
      <c r="BB70" s="1139"/>
      <c r="BC70" s="1139"/>
      <c r="BD70" s="1139"/>
      <c r="BE70" s="1139"/>
      <c r="BF70" s="1139"/>
      <c r="BG70" s="1139"/>
      <c r="BH70" s="1139"/>
      <c r="BI70" s="1139"/>
      <c r="BJ70" s="1139"/>
      <c r="BK70" s="1139"/>
      <c r="BL70" s="1139"/>
      <c r="BM70" s="563"/>
    </row>
    <row r="71" spans="1:65" ht="9.95" customHeight="1">
      <c r="A71" s="563"/>
      <c r="C71" s="726" t="s">
        <v>2</v>
      </c>
      <c r="D71" s="956"/>
      <c r="E71" s="956"/>
      <c r="F71" s="956"/>
      <c r="G71" s="1052" t="str">
        <f>W71</f>
        <v>Panoramica comunale aziende: Città di Biasca</v>
      </c>
      <c r="H71" s="956"/>
      <c r="I71" s="956"/>
      <c r="J71" s="956"/>
      <c r="K71" s="956"/>
      <c r="L71" s="956"/>
      <c r="M71" s="956"/>
      <c r="N71" s="1053" t="str">
        <f>AC71</f>
        <v>1° trimestre 2024</v>
      </c>
      <c r="P71" s="563"/>
      <c r="Q71" s="573"/>
      <c r="R71" s="563"/>
      <c r="S71" s="563"/>
      <c r="T71" s="566"/>
      <c r="U71" s="566"/>
      <c r="V71" s="943" t="s">
        <v>2</v>
      </c>
      <c r="W71" s="1015" t="s">
        <v>510</v>
      </c>
      <c r="X71" s="760"/>
      <c r="Y71" s="760"/>
      <c r="Z71" s="760"/>
      <c r="AA71" s="760"/>
      <c r="AB71" s="760"/>
      <c r="AC71" s="1143" t="s">
        <v>509</v>
      </c>
      <c r="AD71" s="760"/>
      <c r="AE71" s="1139"/>
      <c r="AF71" s="1139"/>
      <c r="AG71" s="1139"/>
      <c r="AH71" s="1139"/>
      <c r="AI71" s="1139"/>
      <c r="AJ71" s="1139"/>
      <c r="AK71" s="1139"/>
      <c r="AL71" s="1139"/>
      <c r="AM71" s="1139"/>
      <c r="AN71" s="1139"/>
      <c r="AO71" s="1139"/>
      <c r="AP71" s="1139"/>
      <c r="AQ71" s="1139"/>
      <c r="AR71" s="1139"/>
      <c r="AS71" s="1139"/>
      <c r="AT71" s="1139"/>
      <c r="AU71" s="1139"/>
      <c r="AV71" s="1139"/>
      <c r="AW71" s="1139"/>
      <c r="AX71" s="1139"/>
      <c r="AY71" s="1139"/>
      <c r="AZ71" s="1139"/>
      <c r="BA71" s="1139"/>
      <c r="BB71" s="1139"/>
      <c r="BC71" s="1139"/>
      <c r="BD71" s="1139"/>
      <c r="BE71" s="1139"/>
      <c r="BF71" s="1139"/>
      <c r="BG71" s="1139"/>
      <c r="BH71" s="1139"/>
      <c r="BI71" s="1139"/>
      <c r="BJ71" s="1139"/>
      <c r="BK71" s="1139"/>
      <c r="BL71" s="1139"/>
      <c r="BM71" s="563"/>
    </row>
    <row r="72" spans="1:65" ht="9.95" customHeight="1">
      <c r="A72" s="563"/>
      <c r="C72" s="726" t="s">
        <v>3</v>
      </c>
      <c r="D72" s="956"/>
      <c r="E72" s="956"/>
      <c r="F72" s="956"/>
      <c r="G72" s="956"/>
      <c r="H72" s="956"/>
      <c r="I72" s="956"/>
      <c r="J72" s="956"/>
      <c r="K72" s="956"/>
      <c r="L72" s="956"/>
      <c r="M72" s="956"/>
      <c r="N72" s="1053" t="str">
        <f>AC72</f>
        <v>Pagina 17 / 23</v>
      </c>
      <c r="P72" s="563"/>
      <c r="Q72" s="573"/>
      <c r="R72" s="563"/>
      <c r="S72" s="563"/>
      <c r="T72" s="566"/>
      <c r="U72" s="566"/>
      <c r="V72" s="943" t="s">
        <v>3</v>
      </c>
      <c r="W72" s="760"/>
      <c r="X72" s="760"/>
      <c r="Y72" s="760"/>
      <c r="Z72" s="760"/>
      <c r="AA72" s="760"/>
      <c r="AB72" s="760"/>
      <c r="AC72" s="1143" t="s">
        <v>782</v>
      </c>
      <c r="AD72" s="760"/>
      <c r="AE72" s="1139"/>
      <c r="AF72" s="1139"/>
      <c r="AG72" s="1139"/>
      <c r="AH72" s="1139"/>
      <c r="AI72" s="1139"/>
      <c r="AJ72" s="1139"/>
      <c r="AK72" s="1139"/>
      <c r="AL72" s="1139"/>
      <c r="AM72" s="1139"/>
      <c r="AN72" s="1139"/>
      <c r="AO72" s="1139"/>
      <c r="AP72" s="1139"/>
      <c r="AQ72" s="1139"/>
      <c r="AR72" s="1139"/>
      <c r="AS72" s="1139"/>
      <c r="AT72" s="1139"/>
      <c r="AU72" s="1139"/>
      <c r="AV72" s="1139"/>
      <c r="AW72" s="1139"/>
      <c r="AX72" s="1139"/>
      <c r="AY72" s="1139"/>
      <c r="AZ72" s="1139"/>
      <c r="BA72" s="1139"/>
      <c r="BB72" s="1139"/>
      <c r="BC72" s="1139"/>
      <c r="BD72" s="1139"/>
      <c r="BE72" s="1139"/>
      <c r="BF72" s="1139"/>
      <c r="BG72" s="1139"/>
      <c r="BH72" s="1139"/>
      <c r="BI72" s="1139"/>
      <c r="BJ72" s="1139"/>
      <c r="BK72" s="1139"/>
      <c r="BL72" s="1139"/>
      <c r="BM72" s="563"/>
    </row>
    <row r="73" spans="1:65" ht="8.1" customHeight="1">
      <c r="A73" s="563"/>
      <c r="C73" s="574"/>
      <c r="D73" s="578"/>
      <c r="E73" s="578"/>
      <c r="F73" s="578"/>
      <c r="G73" s="578"/>
      <c r="H73" s="578"/>
      <c r="I73" s="578"/>
      <c r="J73" s="578"/>
      <c r="K73" s="578"/>
      <c r="L73" s="578"/>
      <c r="M73" s="578"/>
      <c r="N73" s="578"/>
      <c r="P73" s="563"/>
      <c r="Q73" s="573"/>
      <c r="R73" s="563"/>
      <c r="S73" s="563"/>
      <c r="T73" s="566"/>
      <c r="U73" s="566"/>
      <c r="V73" s="569"/>
      <c r="W73" s="569"/>
      <c r="X73" s="569"/>
      <c r="Y73" s="569"/>
      <c r="Z73" s="569"/>
      <c r="AA73" s="569"/>
      <c r="AB73" s="569"/>
      <c r="AC73" s="569"/>
      <c r="AD73" s="569"/>
      <c r="AE73" s="1139"/>
      <c r="AF73" s="1139"/>
      <c r="AG73" s="1139"/>
      <c r="AH73" s="1139"/>
      <c r="AI73" s="1139"/>
      <c r="AJ73" s="1139"/>
      <c r="AK73" s="1139"/>
      <c r="AL73" s="1139"/>
      <c r="AM73" s="1139"/>
      <c r="AN73" s="1139"/>
      <c r="AO73" s="1139"/>
      <c r="AP73" s="1139"/>
      <c r="AQ73" s="1139"/>
      <c r="AR73" s="1139"/>
      <c r="AS73" s="1139"/>
      <c r="AT73" s="1139"/>
      <c r="AU73" s="1139"/>
      <c r="AV73" s="1139"/>
      <c r="AW73" s="1139"/>
      <c r="AX73" s="1139"/>
      <c r="AY73" s="1139"/>
      <c r="AZ73" s="1139"/>
      <c r="BA73" s="1139"/>
      <c r="BB73" s="1139"/>
      <c r="BC73" s="1139"/>
      <c r="BD73" s="1139"/>
      <c r="BE73" s="1139"/>
      <c r="BF73" s="1139"/>
      <c r="BG73" s="1139"/>
      <c r="BH73" s="1139"/>
      <c r="BI73" s="1139"/>
      <c r="BJ73" s="1139"/>
      <c r="BK73" s="1139"/>
      <c r="BL73" s="1139"/>
      <c r="BM73" s="563"/>
    </row>
    <row r="74" spans="1:65" ht="14.25">
      <c r="A74" s="563"/>
      <c r="B74" s="563"/>
      <c r="C74" s="563"/>
      <c r="D74" s="563"/>
      <c r="E74" s="563"/>
      <c r="F74" s="563"/>
      <c r="G74" s="563"/>
      <c r="H74" s="563"/>
      <c r="I74" s="563"/>
      <c r="J74" s="563"/>
      <c r="K74" s="563"/>
      <c r="L74" s="563"/>
      <c r="M74" s="563"/>
      <c r="N74" s="563"/>
      <c r="O74" s="563"/>
      <c r="P74" s="563"/>
      <c r="Q74" s="563"/>
      <c r="R74" s="563"/>
      <c r="S74" s="563"/>
      <c r="T74" s="563"/>
      <c r="U74" s="563"/>
      <c r="V74" s="563"/>
      <c r="W74" s="563"/>
      <c r="X74" s="563"/>
      <c r="Y74" s="563"/>
      <c r="Z74" s="563"/>
      <c r="AA74" s="563"/>
      <c r="AB74" s="563"/>
      <c r="AC74" s="563"/>
      <c r="AD74" s="563"/>
      <c r="AE74" s="1137"/>
      <c r="AF74" s="1137"/>
      <c r="AG74" s="1137"/>
      <c r="AH74" s="1137"/>
      <c r="AI74" s="1137"/>
      <c r="AJ74" s="1137"/>
      <c r="AK74" s="1137"/>
      <c r="AL74" s="1137"/>
      <c r="AM74" s="1137"/>
      <c r="AN74" s="1137"/>
      <c r="AO74" s="1137"/>
      <c r="AP74" s="1137"/>
      <c r="AQ74" s="1137"/>
      <c r="AR74" s="1137"/>
      <c r="AS74" s="1137"/>
      <c r="AT74" s="1137"/>
      <c r="AU74" s="1137"/>
      <c r="AV74" s="1137"/>
      <c r="AW74" s="1137"/>
      <c r="AX74" s="1137"/>
      <c r="AY74" s="1137"/>
      <c r="AZ74" s="1137"/>
      <c r="BA74" s="1137"/>
      <c r="BB74" s="1137"/>
      <c r="BC74" s="1137"/>
      <c r="BD74" s="1137"/>
      <c r="BE74" s="1137"/>
      <c r="BF74" s="1137"/>
      <c r="BG74" s="1137"/>
      <c r="BH74" s="1137"/>
      <c r="BI74" s="1137"/>
      <c r="BJ74" s="1137"/>
      <c r="BK74" s="1137"/>
      <c r="BL74" s="1137"/>
      <c r="BM74" s="563"/>
    </row>
    <row r="75" spans="1:65" ht="14.25">
      <c r="A75" s="563"/>
      <c r="B75" s="563"/>
      <c r="C75" s="563"/>
      <c r="D75" s="563"/>
      <c r="E75" s="563"/>
      <c r="F75" s="563"/>
      <c r="G75" s="563"/>
      <c r="H75" s="563"/>
      <c r="I75" s="563"/>
      <c r="J75" s="563"/>
      <c r="K75" s="563"/>
      <c r="L75" s="563"/>
      <c r="M75" s="563"/>
      <c r="N75" s="563"/>
      <c r="O75" s="563"/>
      <c r="P75" s="563"/>
      <c r="Q75" s="563"/>
      <c r="R75" s="563"/>
      <c r="S75" s="563"/>
      <c r="T75" s="566"/>
      <c r="U75" s="566"/>
      <c r="V75" s="569"/>
      <c r="W75" s="569"/>
      <c r="X75" s="569"/>
      <c r="Y75" s="569"/>
      <c r="Z75" s="569"/>
      <c r="AA75" s="569"/>
      <c r="AB75" s="569"/>
      <c r="AC75" s="569"/>
      <c r="AD75" s="569"/>
      <c r="AE75" s="1139"/>
      <c r="AF75" s="1139"/>
      <c r="AG75" s="1139"/>
      <c r="AH75" s="1139"/>
      <c r="AI75" s="1139"/>
      <c r="AJ75" s="1139"/>
      <c r="AK75" s="1139"/>
      <c r="AL75" s="1139"/>
      <c r="AM75" s="1139"/>
      <c r="AN75" s="1139"/>
      <c r="AO75" s="1139"/>
      <c r="AP75" s="1139"/>
      <c r="AQ75" s="1139"/>
      <c r="AR75" s="1139"/>
      <c r="AS75" s="1139"/>
      <c r="AT75" s="1139"/>
      <c r="AU75" s="1139"/>
      <c r="AV75" s="1139"/>
      <c r="AW75" s="1139"/>
      <c r="AX75" s="1139"/>
      <c r="AY75" s="1139"/>
      <c r="AZ75" s="1139"/>
      <c r="BA75" s="1139"/>
      <c r="BB75" s="1139"/>
      <c r="BC75" s="1139"/>
      <c r="BD75" s="1139"/>
      <c r="BE75" s="1139"/>
      <c r="BF75" s="1139"/>
      <c r="BG75" s="1139"/>
      <c r="BH75" s="1139"/>
      <c r="BI75" s="1139"/>
      <c r="BJ75" s="1139"/>
      <c r="BK75" s="1139"/>
      <c r="BL75" s="1139"/>
      <c r="BM75" s="563"/>
    </row>
    <row r="76" spans="1:65" ht="15">
      <c r="A76" s="563"/>
      <c r="B76" s="563"/>
      <c r="C76" s="563"/>
      <c r="D76" s="563"/>
      <c r="E76" s="563"/>
      <c r="F76" s="563"/>
      <c r="G76" s="563"/>
      <c r="H76" s="563"/>
      <c r="I76" s="563"/>
      <c r="J76" s="563"/>
      <c r="K76" s="563"/>
      <c r="L76" s="563"/>
      <c r="M76" s="563"/>
      <c r="N76" s="563"/>
      <c r="O76" s="563"/>
      <c r="P76" s="563"/>
      <c r="Q76" s="563"/>
      <c r="R76" s="563"/>
      <c r="S76" s="563"/>
      <c r="T76" s="566"/>
      <c r="U76" s="566"/>
      <c r="V76" s="765" t="s">
        <v>337</v>
      </c>
      <c r="W76" s="569"/>
      <c r="X76" s="569"/>
      <c r="Y76" s="569"/>
      <c r="Z76" s="569"/>
      <c r="AA76" s="569"/>
      <c r="AB76" s="569"/>
      <c r="AC76" s="569"/>
      <c r="AD76" s="569"/>
      <c r="AE76" s="1139"/>
      <c r="AF76" s="1139"/>
      <c r="AG76" s="1139"/>
      <c r="AH76" s="1139"/>
      <c r="AI76" s="1139"/>
      <c r="AJ76" s="1139"/>
      <c r="AK76" s="1139"/>
      <c r="AL76" s="1139"/>
      <c r="AM76" s="1139"/>
      <c r="AN76" s="1139"/>
      <c r="AO76" s="1139"/>
      <c r="AP76" s="1139"/>
      <c r="AQ76" s="1139"/>
      <c r="AR76" s="1139"/>
      <c r="AS76" s="1139"/>
      <c r="AT76" s="1139"/>
      <c r="AU76" s="1139"/>
      <c r="AV76" s="1139"/>
      <c r="AW76" s="1139"/>
      <c r="AX76" s="1139"/>
      <c r="AY76" s="1139"/>
      <c r="AZ76" s="1139"/>
      <c r="BA76" s="1139"/>
      <c r="BB76" s="1139"/>
      <c r="BC76" s="1139"/>
      <c r="BD76" s="1139"/>
      <c r="BE76" s="1139"/>
      <c r="BF76" s="1139"/>
      <c r="BG76" s="1139"/>
      <c r="BH76" s="1139"/>
      <c r="BI76" s="1139"/>
      <c r="BJ76" s="1139"/>
      <c r="BK76" s="1139"/>
      <c r="BL76" s="1139"/>
      <c r="BM76" s="563"/>
    </row>
    <row r="77" spans="1:65" ht="14.25">
      <c r="A77" s="563"/>
      <c r="B77" s="563"/>
      <c r="C77" s="563"/>
      <c r="D77" s="563"/>
      <c r="E77" s="563"/>
      <c r="F77" s="563"/>
      <c r="G77" s="563"/>
      <c r="H77" s="563"/>
      <c r="I77" s="563"/>
      <c r="J77" s="563"/>
      <c r="K77" s="563"/>
      <c r="L77" s="563"/>
      <c r="M77" s="563"/>
      <c r="N77" s="563"/>
      <c r="O77" s="563"/>
      <c r="P77" s="563"/>
      <c r="Q77" s="563"/>
      <c r="R77" s="563"/>
      <c r="S77" s="563"/>
      <c r="T77" s="566"/>
      <c r="U77" s="566"/>
      <c r="V77" s="569"/>
      <c r="W77" s="569"/>
      <c r="X77" s="569"/>
      <c r="Y77" s="569"/>
      <c r="Z77" s="569"/>
      <c r="AA77" s="569"/>
      <c r="AB77" s="569"/>
      <c r="AC77" s="566"/>
      <c r="AD77" s="566"/>
      <c r="AE77" s="1137"/>
      <c r="AF77" s="1139"/>
      <c r="AG77" s="1139"/>
      <c r="AH77" s="1139"/>
      <c r="AI77" s="1139"/>
      <c r="AJ77" s="1139"/>
      <c r="AK77" s="1139"/>
      <c r="AL77" s="1139"/>
      <c r="AM77" s="1139"/>
      <c r="AN77" s="1139"/>
      <c r="AO77" s="1139"/>
      <c r="AP77" s="1139"/>
      <c r="AQ77" s="1139"/>
      <c r="AR77" s="1139"/>
      <c r="AS77" s="1139"/>
      <c r="AT77" s="1139"/>
      <c r="AU77" s="1139"/>
      <c r="AV77" s="1139"/>
      <c r="AW77" s="1139"/>
      <c r="AX77" s="1139"/>
      <c r="AY77" s="1139"/>
      <c r="AZ77" s="1139"/>
      <c r="BA77" s="1139"/>
      <c r="BB77" s="1139"/>
      <c r="BC77" s="1139"/>
      <c r="BD77" s="1139"/>
      <c r="BE77" s="1139"/>
      <c r="BF77" s="1139"/>
      <c r="BG77" s="1139"/>
      <c r="BH77" s="1139"/>
      <c r="BI77" s="1139"/>
      <c r="BJ77" s="1139"/>
      <c r="BK77" s="1139"/>
      <c r="BL77" s="1139"/>
      <c r="BM77" s="563"/>
    </row>
    <row r="78" spans="1:65" ht="14.25">
      <c r="A78" s="563"/>
      <c r="B78" s="563"/>
      <c r="C78" s="563"/>
      <c r="D78" s="563"/>
      <c r="E78" s="563"/>
      <c r="F78" s="563"/>
      <c r="G78" s="563"/>
      <c r="H78" s="563"/>
      <c r="I78" s="563"/>
      <c r="J78" s="563"/>
      <c r="K78" s="563"/>
      <c r="L78" s="563"/>
      <c r="M78" s="563"/>
      <c r="N78" s="563"/>
      <c r="O78" s="563"/>
      <c r="P78" s="563"/>
      <c r="Q78" s="563"/>
      <c r="R78" s="563"/>
      <c r="S78" s="563"/>
      <c r="T78" s="566"/>
      <c r="U78" s="566"/>
      <c r="V78" s="518"/>
      <c r="W78" s="518" t="s">
        <v>351</v>
      </c>
      <c r="X78" s="518" t="s">
        <v>352</v>
      </c>
      <c r="Y78" s="518" t="s">
        <v>351</v>
      </c>
      <c r="Z78" s="518" t="s">
        <v>352</v>
      </c>
      <c r="AA78" s="518" t="s">
        <v>351</v>
      </c>
      <c r="AB78" s="518"/>
      <c r="AC78" s="566"/>
      <c r="AD78" s="566"/>
      <c r="AE78" s="1137"/>
      <c r="AF78" s="1139"/>
      <c r="AG78" s="1139"/>
      <c r="AH78" s="1139"/>
      <c r="AI78" s="1139"/>
      <c r="AJ78" s="1139"/>
      <c r="AK78" s="1139"/>
      <c r="AL78" s="1139"/>
      <c r="AM78" s="1139"/>
      <c r="AN78" s="1139"/>
      <c r="AO78" s="1139"/>
      <c r="AP78" s="1139"/>
      <c r="AQ78" s="1139"/>
      <c r="AR78" s="1139"/>
      <c r="AS78" s="1139"/>
      <c r="AT78" s="1139"/>
      <c r="AU78" s="1139"/>
      <c r="AV78" s="1139"/>
      <c r="AW78" s="1139"/>
      <c r="AX78" s="1139"/>
      <c r="AY78" s="1139"/>
      <c r="AZ78" s="1139"/>
      <c r="BA78" s="1139"/>
      <c r="BB78" s="1139"/>
      <c r="BC78" s="1139"/>
      <c r="BD78" s="1139"/>
      <c r="BE78" s="1139"/>
      <c r="BF78" s="1139"/>
      <c r="BG78" s="1139"/>
      <c r="BH78" s="1139"/>
      <c r="BI78" s="1139"/>
      <c r="BJ78" s="1139"/>
      <c r="BK78" s="1139"/>
      <c r="BL78" s="1139"/>
      <c r="BM78" s="563"/>
    </row>
    <row r="79" spans="1:65" ht="14.25">
      <c r="A79" s="563"/>
      <c r="B79" s="563"/>
      <c r="C79" s="563"/>
      <c r="D79" s="563"/>
      <c r="E79" s="563"/>
      <c r="F79" s="563"/>
      <c r="G79" s="563"/>
      <c r="H79" s="563"/>
      <c r="I79" s="563"/>
      <c r="J79" s="563"/>
      <c r="K79" s="563"/>
      <c r="L79" s="563"/>
      <c r="M79" s="563"/>
      <c r="N79" s="563"/>
      <c r="O79" s="563"/>
      <c r="P79" s="563"/>
      <c r="Q79" s="563"/>
      <c r="R79" s="563"/>
      <c r="S79" s="563"/>
      <c r="T79" s="566"/>
      <c r="U79" s="566"/>
      <c r="V79" s="518"/>
      <c r="W79" s="518" t="s">
        <v>334</v>
      </c>
      <c r="X79" s="518" t="s">
        <v>334</v>
      </c>
      <c r="Y79" s="518" t="s">
        <v>335</v>
      </c>
      <c r="Z79" s="518" t="s">
        <v>335</v>
      </c>
      <c r="AA79" s="518" t="s">
        <v>336</v>
      </c>
      <c r="AB79" s="518"/>
      <c r="AC79" s="566"/>
      <c r="AD79" s="566"/>
      <c r="AE79" s="1137"/>
      <c r="AF79" s="1139"/>
      <c r="AG79" s="1139"/>
      <c r="AH79" s="1139"/>
      <c r="AI79" s="1139"/>
      <c r="AJ79" s="1139"/>
      <c r="AK79" s="1139"/>
      <c r="AL79" s="1139"/>
      <c r="AM79" s="1139"/>
      <c r="AN79" s="1139"/>
      <c r="AO79" s="1139"/>
      <c r="AP79" s="1139"/>
      <c r="AQ79" s="1139"/>
      <c r="AR79" s="1139"/>
      <c r="AS79" s="1139"/>
      <c r="AT79" s="1139"/>
      <c r="AU79" s="1139"/>
      <c r="AV79" s="1139"/>
      <c r="AW79" s="1139"/>
      <c r="AX79" s="1139"/>
      <c r="AY79" s="1139"/>
      <c r="AZ79" s="1139"/>
      <c r="BA79" s="1139"/>
      <c r="BB79" s="1139"/>
      <c r="BC79" s="1139"/>
      <c r="BD79" s="1139"/>
      <c r="BE79" s="1139"/>
      <c r="BF79" s="1139"/>
      <c r="BG79" s="1139"/>
      <c r="BH79" s="1139"/>
      <c r="BI79" s="1139"/>
      <c r="BJ79" s="1139"/>
      <c r="BK79" s="1139"/>
      <c r="BL79" s="1139"/>
      <c r="BM79" s="563"/>
    </row>
    <row r="80" spans="1:65" ht="14.25">
      <c r="A80" s="563"/>
      <c r="B80" s="563"/>
      <c r="C80" s="563"/>
      <c r="D80" s="563"/>
      <c r="E80" s="563"/>
      <c r="F80" s="563"/>
      <c r="G80" s="563"/>
      <c r="H80" s="563"/>
      <c r="I80" s="563"/>
      <c r="J80" s="563"/>
      <c r="K80" s="563"/>
      <c r="L80" s="563"/>
      <c r="M80" s="563"/>
      <c r="N80" s="563"/>
      <c r="O80" s="563"/>
      <c r="P80" s="563"/>
      <c r="Q80" s="563"/>
      <c r="R80" s="563"/>
      <c r="S80" s="563"/>
      <c r="T80" s="566"/>
      <c r="U80" s="566"/>
      <c r="V80" s="817" t="s">
        <v>340</v>
      </c>
      <c r="W80" s="1201">
        <v>84.75</v>
      </c>
      <c r="X80" s="1201">
        <v>126.00000000000001</v>
      </c>
      <c r="Y80" s="1201">
        <v>40</v>
      </c>
      <c r="Z80" s="1201">
        <v>103.94999999999997</v>
      </c>
      <c r="AA80" s="1201">
        <v>104.25000000000003</v>
      </c>
      <c r="AB80" s="1201"/>
      <c r="AC80" s="566"/>
      <c r="AD80" s="566"/>
      <c r="AE80" s="1137"/>
      <c r="AF80" s="1139"/>
      <c r="AG80" s="1139"/>
      <c r="AH80" s="1139"/>
      <c r="AI80" s="1139"/>
      <c r="AJ80" s="1139"/>
      <c r="AK80" s="1139"/>
      <c r="AL80" s="1139"/>
      <c r="AM80" s="1139"/>
      <c r="AN80" s="1139"/>
      <c r="AO80" s="1139"/>
      <c r="AP80" s="1139"/>
      <c r="AQ80" s="1139"/>
      <c r="AR80" s="1139"/>
      <c r="AS80" s="1139"/>
      <c r="AT80" s="1139"/>
      <c r="AU80" s="1139"/>
      <c r="AV80" s="1139"/>
      <c r="AW80" s="1139"/>
      <c r="AX80" s="1139"/>
      <c r="AY80" s="1139"/>
      <c r="AZ80" s="1139"/>
      <c r="BA80" s="1139"/>
      <c r="BB80" s="1139"/>
      <c r="BC80" s="1139"/>
      <c r="BD80" s="1139"/>
      <c r="BE80" s="1139"/>
      <c r="BF80" s="1139"/>
      <c r="BG80" s="1139"/>
      <c r="BH80" s="1139"/>
      <c r="BI80" s="1139"/>
      <c r="BJ80" s="1139"/>
      <c r="BK80" s="1139"/>
      <c r="BL80" s="1139"/>
      <c r="BM80" s="563"/>
    </row>
    <row r="81" spans="1:65" ht="14.25">
      <c r="A81" s="563"/>
      <c r="B81" s="563"/>
      <c r="C81" s="563"/>
      <c r="D81" s="563"/>
      <c r="E81" s="563"/>
      <c r="F81" s="563"/>
      <c r="G81" s="563"/>
      <c r="H81" s="563"/>
      <c r="I81" s="563"/>
      <c r="J81" s="563"/>
      <c r="K81" s="563"/>
      <c r="L81" s="563"/>
      <c r="M81" s="563"/>
      <c r="N81" s="563"/>
      <c r="O81" s="563"/>
      <c r="P81" s="563"/>
      <c r="Q81" s="563"/>
      <c r="R81" s="563"/>
      <c r="S81" s="563"/>
      <c r="T81" s="566"/>
      <c r="U81" s="566"/>
      <c r="V81" s="817" t="s">
        <v>341</v>
      </c>
      <c r="W81" s="1201">
        <v>101.7</v>
      </c>
      <c r="X81" s="1201">
        <v>158.40000000000001</v>
      </c>
      <c r="Y81" s="1201">
        <v>104.04000000000001</v>
      </c>
      <c r="Z81" s="1201">
        <v>154.97999999999999</v>
      </c>
      <c r="AA81" s="1201">
        <v>125.10000000000001</v>
      </c>
      <c r="AB81" s="1201"/>
      <c r="AC81" s="566"/>
      <c r="AD81" s="566"/>
      <c r="AE81" s="1137"/>
      <c r="AF81" s="1139"/>
      <c r="AG81" s="1139"/>
      <c r="AH81" s="1139"/>
      <c r="AI81" s="1139"/>
      <c r="AJ81" s="1139"/>
      <c r="AK81" s="1139"/>
      <c r="AL81" s="1139"/>
      <c r="AM81" s="1139"/>
      <c r="AN81" s="1139"/>
      <c r="AO81" s="1139"/>
      <c r="AP81" s="1139"/>
      <c r="AQ81" s="1139"/>
      <c r="AR81" s="1139"/>
      <c r="AS81" s="1139"/>
      <c r="AT81" s="1139"/>
      <c r="AU81" s="1139"/>
      <c r="AV81" s="1139"/>
      <c r="AW81" s="1139"/>
      <c r="AX81" s="1139"/>
      <c r="AY81" s="1139"/>
      <c r="AZ81" s="1139"/>
      <c r="BA81" s="1139"/>
      <c r="BB81" s="1139"/>
      <c r="BC81" s="1139"/>
      <c r="BD81" s="1139"/>
      <c r="BE81" s="1139"/>
      <c r="BF81" s="1139"/>
      <c r="BG81" s="1139"/>
      <c r="BH81" s="1139"/>
      <c r="BI81" s="1139"/>
      <c r="BJ81" s="1139"/>
      <c r="BK81" s="1139"/>
      <c r="BL81" s="1139"/>
      <c r="BM81" s="563"/>
    </row>
    <row r="82" spans="1:65" ht="14.25">
      <c r="A82" s="563"/>
      <c r="B82" s="563"/>
      <c r="C82" s="563"/>
      <c r="D82" s="563"/>
      <c r="E82" s="563"/>
      <c r="F82" s="563"/>
      <c r="G82" s="563"/>
      <c r="H82" s="563"/>
      <c r="I82" s="563"/>
      <c r="J82" s="563"/>
      <c r="K82" s="563"/>
      <c r="L82" s="563"/>
      <c r="M82" s="563"/>
      <c r="N82" s="563"/>
      <c r="O82" s="563"/>
      <c r="P82" s="563"/>
      <c r="Q82" s="563"/>
      <c r="R82" s="563"/>
      <c r="S82" s="563"/>
      <c r="T82" s="566"/>
      <c r="U82" s="566"/>
      <c r="V82" s="817" t="s">
        <v>342</v>
      </c>
      <c r="W82" s="1201">
        <v>113</v>
      </c>
      <c r="X82" s="1201">
        <v>180</v>
      </c>
      <c r="Y82" s="1201">
        <v>153</v>
      </c>
      <c r="Z82" s="1201">
        <v>189</v>
      </c>
      <c r="AA82" s="1201">
        <v>139</v>
      </c>
      <c r="AB82" s="1201"/>
      <c r="AC82" s="566"/>
      <c r="AD82" s="566"/>
      <c r="AE82" s="1137"/>
      <c r="AF82" s="1139"/>
      <c r="AG82" s="1139"/>
      <c r="AH82" s="1139"/>
      <c r="AI82" s="1139"/>
      <c r="AJ82" s="1139"/>
      <c r="AK82" s="1139"/>
      <c r="AL82" s="1139"/>
      <c r="AM82" s="1139"/>
      <c r="AN82" s="1139"/>
      <c r="AO82" s="1139"/>
      <c r="AP82" s="1139"/>
      <c r="AQ82" s="1139"/>
      <c r="AR82" s="1139"/>
      <c r="AS82" s="1139"/>
      <c r="AT82" s="1139"/>
      <c r="AU82" s="1139"/>
      <c r="AV82" s="1139"/>
      <c r="AW82" s="1139"/>
      <c r="AX82" s="1139"/>
      <c r="AY82" s="1139"/>
      <c r="AZ82" s="1139"/>
      <c r="BA82" s="1139"/>
      <c r="BB82" s="1139"/>
      <c r="BC82" s="1139"/>
      <c r="BD82" s="1139"/>
      <c r="BE82" s="1139"/>
      <c r="BF82" s="1139"/>
      <c r="BG82" s="1139"/>
      <c r="BH82" s="1139"/>
      <c r="BI82" s="1139"/>
      <c r="BJ82" s="1139"/>
      <c r="BK82" s="1139"/>
      <c r="BL82" s="1139"/>
      <c r="BM82" s="563"/>
    </row>
    <row r="83" spans="1:65" ht="14.25">
      <c r="A83" s="563"/>
      <c r="B83" s="563"/>
      <c r="C83" s="563"/>
      <c r="D83" s="563"/>
      <c r="E83" s="563"/>
      <c r="F83" s="563"/>
      <c r="G83" s="563"/>
      <c r="H83" s="563"/>
      <c r="I83" s="563"/>
      <c r="J83" s="563"/>
      <c r="K83" s="563"/>
      <c r="L83" s="563"/>
      <c r="M83" s="563"/>
      <c r="N83" s="563"/>
      <c r="O83" s="563"/>
      <c r="P83" s="563"/>
      <c r="Q83" s="563"/>
      <c r="R83" s="563"/>
      <c r="S83" s="563"/>
      <c r="T83" s="566"/>
      <c r="U83" s="566"/>
      <c r="V83" s="817" t="s">
        <v>343</v>
      </c>
      <c r="W83" s="1201">
        <v>127.68999999999998</v>
      </c>
      <c r="X83" s="1201">
        <v>199.80000000000001</v>
      </c>
      <c r="Y83" s="1201">
        <v>217.25999999999999</v>
      </c>
      <c r="Z83" s="1201">
        <v>241.92000000000002</v>
      </c>
      <c r="AA83" s="1201">
        <v>157.06999999999999</v>
      </c>
      <c r="AB83" s="1201"/>
      <c r="AC83" s="566"/>
      <c r="AD83" s="566"/>
      <c r="AE83" s="1137"/>
      <c r="AF83" s="1139"/>
      <c r="AG83" s="1139"/>
      <c r="AH83" s="1139"/>
      <c r="AI83" s="1139"/>
      <c r="AJ83" s="1139"/>
      <c r="AK83" s="1139"/>
      <c r="AL83" s="1139"/>
      <c r="AM83" s="1139"/>
      <c r="AN83" s="1139"/>
      <c r="AO83" s="1139"/>
      <c r="AP83" s="1139"/>
      <c r="AQ83" s="1139"/>
      <c r="AR83" s="1139"/>
      <c r="AS83" s="1139"/>
      <c r="AT83" s="1139"/>
      <c r="AU83" s="1139"/>
      <c r="AV83" s="1139"/>
      <c r="AW83" s="1139"/>
      <c r="AX83" s="1139"/>
      <c r="AY83" s="1139"/>
      <c r="AZ83" s="1139"/>
      <c r="BA83" s="1139"/>
      <c r="BB83" s="1139"/>
      <c r="BC83" s="1139"/>
      <c r="BD83" s="1139"/>
      <c r="BE83" s="1139"/>
      <c r="BF83" s="1139"/>
      <c r="BG83" s="1139"/>
      <c r="BH83" s="1139"/>
      <c r="BI83" s="1139"/>
      <c r="BJ83" s="1139"/>
      <c r="BK83" s="1139"/>
      <c r="BL83" s="1139"/>
      <c r="BM83" s="563"/>
    </row>
    <row r="84" spans="1:65" ht="14.25">
      <c r="A84" s="563"/>
      <c r="B84" s="563"/>
      <c r="C84" s="563"/>
      <c r="D84" s="563"/>
      <c r="E84" s="563"/>
      <c r="F84" s="563"/>
      <c r="G84" s="563"/>
      <c r="H84" s="563"/>
      <c r="I84" s="563"/>
      <c r="J84" s="563"/>
      <c r="K84" s="563"/>
      <c r="L84" s="563"/>
      <c r="M84" s="563"/>
      <c r="N84" s="563"/>
      <c r="O84" s="563"/>
      <c r="P84" s="563"/>
      <c r="Q84" s="563"/>
      <c r="R84" s="563"/>
      <c r="S84" s="563"/>
      <c r="T84" s="566"/>
      <c r="U84" s="566"/>
      <c r="V84" s="817" t="s">
        <v>344</v>
      </c>
      <c r="W84" s="1201">
        <v>149.72499999999997</v>
      </c>
      <c r="X84" s="1201">
        <v>229.50000000000003</v>
      </c>
      <c r="Y84" s="1201">
        <v>313.64999999999998</v>
      </c>
      <c r="Z84" s="1201">
        <v>321.30000000000007</v>
      </c>
      <c r="AA84" s="1201">
        <v>184.17499999999998</v>
      </c>
      <c r="AB84" s="1201"/>
      <c r="AC84" s="566"/>
      <c r="AD84" s="566"/>
      <c r="AE84" s="1137"/>
      <c r="AF84" s="1139"/>
      <c r="AG84" s="1139"/>
      <c r="AH84" s="1139"/>
      <c r="AI84" s="1139"/>
      <c r="AJ84" s="1139"/>
      <c r="AK84" s="1139"/>
      <c r="AL84" s="1139"/>
      <c r="AM84" s="1139"/>
      <c r="AN84" s="1139"/>
      <c r="AO84" s="1139"/>
      <c r="AP84" s="1139"/>
      <c r="AQ84" s="1139"/>
      <c r="AR84" s="1139"/>
      <c r="AS84" s="1139"/>
      <c r="AT84" s="1139"/>
      <c r="AU84" s="1139"/>
      <c r="AV84" s="1139"/>
      <c r="AW84" s="1139"/>
      <c r="AX84" s="1139"/>
      <c r="AY84" s="1139"/>
      <c r="AZ84" s="1139"/>
      <c r="BA84" s="1139"/>
      <c r="BB84" s="1139"/>
      <c r="BC84" s="1139"/>
      <c r="BD84" s="1139"/>
      <c r="BE84" s="1139"/>
      <c r="BF84" s="1139"/>
      <c r="BG84" s="1139"/>
      <c r="BH84" s="1139"/>
      <c r="BI84" s="1139"/>
      <c r="BJ84" s="1139"/>
      <c r="BK84" s="1139"/>
      <c r="BL84" s="1139"/>
      <c r="BM84" s="563"/>
    </row>
    <row r="85" spans="1:65" ht="14.25">
      <c r="A85" s="563"/>
      <c r="B85" s="563"/>
      <c r="C85" s="563"/>
      <c r="D85" s="563"/>
      <c r="E85" s="563"/>
      <c r="F85" s="563"/>
      <c r="G85" s="563"/>
      <c r="H85" s="563"/>
      <c r="I85" s="563"/>
      <c r="J85" s="563"/>
      <c r="K85" s="563"/>
      <c r="L85" s="563"/>
      <c r="M85" s="563"/>
      <c r="N85" s="563"/>
      <c r="O85" s="563"/>
      <c r="P85" s="563"/>
      <c r="Q85" s="563"/>
      <c r="R85" s="563"/>
      <c r="S85" s="563"/>
      <c r="T85" s="566"/>
      <c r="U85" s="566"/>
      <c r="V85" s="1202"/>
      <c r="W85" s="1203"/>
      <c r="X85" s="1203"/>
      <c r="Y85" s="1203"/>
      <c r="Z85" s="1203"/>
      <c r="AA85" s="1203"/>
      <c r="AB85" s="1203"/>
      <c r="AC85" s="566"/>
      <c r="AD85" s="566"/>
      <c r="AE85" s="1137"/>
      <c r="AF85" s="1139"/>
      <c r="AG85" s="1139"/>
      <c r="AH85" s="1139"/>
      <c r="AI85" s="1139"/>
      <c r="AJ85" s="1139"/>
      <c r="AK85" s="1139"/>
      <c r="AL85" s="1139"/>
      <c r="AM85" s="1139"/>
      <c r="AN85" s="1139"/>
      <c r="AO85" s="1139"/>
      <c r="AP85" s="1139"/>
      <c r="AQ85" s="1139"/>
      <c r="AR85" s="1139"/>
      <c r="AS85" s="1139"/>
      <c r="AT85" s="1139"/>
      <c r="AU85" s="1139"/>
      <c r="AV85" s="1139"/>
      <c r="AW85" s="1139"/>
      <c r="AX85" s="1139"/>
      <c r="AY85" s="1139"/>
      <c r="AZ85" s="1139"/>
      <c r="BA85" s="1139"/>
      <c r="BB85" s="1139"/>
      <c r="BC85" s="1139"/>
      <c r="BD85" s="1139"/>
      <c r="BE85" s="1139"/>
      <c r="BF85" s="1139"/>
      <c r="BG85" s="1139"/>
      <c r="BH85" s="1139"/>
      <c r="BI85" s="1139"/>
      <c r="BJ85" s="1139"/>
      <c r="BK85" s="1139"/>
      <c r="BL85" s="1139"/>
      <c r="BM85" s="563"/>
    </row>
    <row r="86" spans="1:65" ht="14.25">
      <c r="A86" s="563"/>
      <c r="B86" s="563"/>
      <c r="C86" s="563"/>
      <c r="D86" s="563"/>
      <c r="E86" s="563"/>
      <c r="F86" s="563"/>
      <c r="G86" s="563"/>
      <c r="H86" s="563"/>
      <c r="I86" s="563"/>
      <c r="J86" s="563"/>
      <c r="K86" s="563"/>
      <c r="L86" s="563"/>
      <c r="M86" s="563"/>
      <c r="N86" s="563"/>
      <c r="O86" s="563"/>
      <c r="P86" s="563"/>
      <c r="Q86" s="563"/>
      <c r="R86" s="563"/>
      <c r="S86" s="563"/>
      <c r="T86" s="566"/>
      <c r="U86" s="566"/>
      <c r="V86" s="1201" t="s">
        <v>353</v>
      </c>
      <c r="W86" s="1201">
        <v>16.950000000000003</v>
      </c>
      <c r="X86" s="1201">
        <v>32.399999999999991</v>
      </c>
      <c r="Y86" s="1201">
        <v>64.040000000000006</v>
      </c>
      <c r="Z86" s="1201">
        <v>51.030000000000015</v>
      </c>
      <c r="AA86" s="1201">
        <v>20.84999999999998</v>
      </c>
      <c r="AB86" s="1201"/>
      <c r="AC86" s="566"/>
      <c r="AD86" s="566"/>
      <c r="AE86" s="1137"/>
      <c r="AF86" s="1139"/>
      <c r="AG86" s="1139"/>
      <c r="AH86" s="1139"/>
      <c r="AI86" s="1139"/>
      <c r="AJ86" s="1139"/>
      <c r="AK86" s="1139"/>
      <c r="AL86" s="1139"/>
      <c r="AM86" s="1139"/>
      <c r="AN86" s="1139"/>
      <c r="AO86" s="1139"/>
      <c r="AP86" s="1139"/>
      <c r="AQ86" s="1139"/>
      <c r="AR86" s="1139"/>
      <c r="AS86" s="1139"/>
      <c r="AT86" s="1139"/>
      <c r="AU86" s="1139"/>
      <c r="AV86" s="1139"/>
      <c r="AW86" s="1139"/>
      <c r="AX86" s="1139"/>
      <c r="AY86" s="1139"/>
      <c r="AZ86" s="1139"/>
      <c r="BA86" s="1139"/>
      <c r="BB86" s="1139"/>
      <c r="BC86" s="1139"/>
      <c r="BD86" s="1139"/>
      <c r="BE86" s="1139"/>
      <c r="BF86" s="1139"/>
      <c r="BG86" s="1139"/>
      <c r="BH86" s="1139"/>
      <c r="BI86" s="1139"/>
      <c r="BJ86" s="1139"/>
      <c r="BK86" s="1139"/>
      <c r="BL86" s="1139"/>
      <c r="BM86" s="563"/>
    </row>
    <row r="87" spans="1:65" ht="14.25">
      <c r="A87" s="563"/>
      <c r="B87" s="563"/>
      <c r="C87" s="563"/>
      <c r="D87" s="563"/>
      <c r="E87" s="563"/>
      <c r="F87" s="563"/>
      <c r="G87" s="563"/>
      <c r="H87" s="563"/>
      <c r="I87" s="563"/>
      <c r="J87" s="563"/>
      <c r="K87" s="563"/>
      <c r="L87" s="563"/>
      <c r="M87" s="563"/>
      <c r="N87" s="563"/>
      <c r="O87" s="563"/>
      <c r="P87" s="563"/>
      <c r="Q87" s="563"/>
      <c r="R87" s="563"/>
      <c r="S87" s="563"/>
      <c r="T87" s="566"/>
      <c r="U87" s="566"/>
      <c r="V87" s="1201" t="s">
        <v>353</v>
      </c>
      <c r="W87" s="1201">
        <v>11.299999999999997</v>
      </c>
      <c r="X87" s="1201">
        <v>21.599999999999994</v>
      </c>
      <c r="Y87" s="1201">
        <v>48.959999999999994</v>
      </c>
      <c r="Z87" s="1201">
        <v>34.02000000000001</v>
      </c>
      <c r="AA87" s="1201">
        <v>13.899999999999992</v>
      </c>
      <c r="AB87" s="1201"/>
      <c r="AC87" s="566"/>
      <c r="AD87" s="566"/>
      <c r="AE87" s="1137"/>
      <c r="AF87" s="1139"/>
      <c r="AG87" s="1139"/>
      <c r="AH87" s="1139"/>
      <c r="AI87" s="1139"/>
      <c r="AJ87" s="1139"/>
      <c r="AK87" s="1139"/>
      <c r="AL87" s="1139"/>
      <c r="AM87" s="1139"/>
      <c r="AN87" s="1139"/>
      <c r="AO87" s="1139"/>
      <c r="AP87" s="1139"/>
      <c r="AQ87" s="1139"/>
      <c r="AR87" s="1139"/>
      <c r="AS87" s="1139"/>
      <c r="AT87" s="1139"/>
      <c r="AU87" s="1139"/>
      <c r="AV87" s="1139"/>
      <c r="AW87" s="1139"/>
      <c r="AX87" s="1139"/>
      <c r="AY87" s="1139"/>
      <c r="AZ87" s="1139"/>
      <c r="BA87" s="1139"/>
      <c r="BB87" s="1139"/>
      <c r="BC87" s="1139"/>
      <c r="BD87" s="1139"/>
      <c r="BE87" s="1139"/>
      <c r="BF87" s="1139"/>
      <c r="BG87" s="1139"/>
      <c r="BH87" s="1139"/>
      <c r="BI87" s="1139"/>
      <c r="BJ87" s="1139"/>
      <c r="BK87" s="1139"/>
      <c r="BL87" s="1139"/>
      <c r="BM87" s="563"/>
    </row>
    <row r="88" spans="1:65" ht="14.25">
      <c r="A88" s="563"/>
      <c r="B88" s="563"/>
      <c r="C88" s="563"/>
      <c r="D88" s="563"/>
      <c r="E88" s="563"/>
      <c r="F88" s="563"/>
      <c r="G88" s="563"/>
      <c r="H88" s="563"/>
      <c r="I88" s="563"/>
      <c r="J88" s="563"/>
      <c r="K88" s="563"/>
      <c r="L88" s="563"/>
      <c r="M88" s="563"/>
      <c r="N88" s="563"/>
      <c r="O88" s="563"/>
      <c r="P88" s="563"/>
      <c r="Q88" s="563"/>
      <c r="R88" s="563"/>
      <c r="S88" s="563"/>
      <c r="T88" s="566"/>
      <c r="U88" s="566"/>
      <c r="V88" s="1201" t="s">
        <v>353</v>
      </c>
      <c r="W88" s="1201">
        <v>14.689999999999984</v>
      </c>
      <c r="X88" s="1201">
        <v>19.800000000000011</v>
      </c>
      <c r="Y88" s="1201">
        <v>64.260000000000005</v>
      </c>
      <c r="Z88" s="1201">
        <v>52.920000000000016</v>
      </c>
      <c r="AA88" s="1201">
        <v>18.070000000000007</v>
      </c>
      <c r="AB88" s="1201"/>
      <c r="AC88" s="566"/>
      <c r="AD88" s="566"/>
      <c r="AE88" s="1137"/>
      <c r="AF88" s="1139"/>
      <c r="AG88" s="1139"/>
      <c r="AH88" s="1139"/>
      <c r="AI88" s="1139"/>
      <c r="AJ88" s="1139"/>
      <c r="AK88" s="1139"/>
      <c r="AL88" s="1139"/>
      <c r="AM88" s="1139"/>
      <c r="AN88" s="1139"/>
      <c r="AO88" s="1139"/>
      <c r="AP88" s="1139"/>
      <c r="AQ88" s="1139"/>
      <c r="AR88" s="1139"/>
      <c r="AS88" s="1139"/>
      <c r="AT88" s="1139"/>
      <c r="AU88" s="1139"/>
      <c r="AV88" s="1139"/>
      <c r="AW88" s="1139"/>
      <c r="AX88" s="1139"/>
      <c r="AY88" s="1139"/>
      <c r="AZ88" s="1139"/>
      <c r="BA88" s="1139"/>
      <c r="BB88" s="1139"/>
      <c r="BC88" s="1139"/>
      <c r="BD88" s="1139"/>
      <c r="BE88" s="1139"/>
      <c r="BF88" s="1139"/>
      <c r="BG88" s="1139"/>
      <c r="BH88" s="1139"/>
      <c r="BI88" s="1139"/>
      <c r="BJ88" s="1139"/>
      <c r="BK88" s="1139"/>
      <c r="BL88" s="1139"/>
      <c r="BM88" s="563"/>
    </row>
    <row r="89" spans="1:65" ht="14.25">
      <c r="A89" s="563"/>
      <c r="B89" s="563"/>
      <c r="C89" s="563"/>
      <c r="D89" s="563"/>
      <c r="E89" s="563"/>
      <c r="F89" s="563"/>
      <c r="G89" s="563"/>
      <c r="H89" s="563"/>
      <c r="I89" s="563"/>
      <c r="J89" s="563"/>
      <c r="K89" s="563"/>
      <c r="L89" s="563"/>
      <c r="M89" s="563"/>
      <c r="N89" s="563"/>
      <c r="O89" s="563"/>
      <c r="P89" s="563"/>
      <c r="Q89" s="563"/>
      <c r="R89" s="563"/>
      <c r="S89" s="563"/>
      <c r="T89" s="566"/>
      <c r="U89" s="566"/>
      <c r="V89" s="1201" t="s">
        <v>353</v>
      </c>
      <c r="W89" s="1201">
        <v>22.034999999999982</v>
      </c>
      <c r="X89" s="1201">
        <v>29.700000000000017</v>
      </c>
      <c r="Y89" s="1201">
        <v>96.389999999999986</v>
      </c>
      <c r="Z89" s="1201">
        <v>79.380000000000052</v>
      </c>
      <c r="AA89" s="1201">
        <v>27.10499999999999</v>
      </c>
      <c r="AB89" s="1201"/>
      <c r="AC89" s="566"/>
      <c r="AD89" s="566"/>
      <c r="AE89" s="1137"/>
      <c r="AF89" s="1139"/>
      <c r="AG89" s="1139"/>
      <c r="AH89" s="1139"/>
      <c r="AI89" s="1139"/>
      <c r="AJ89" s="1139"/>
      <c r="AK89" s="1139"/>
      <c r="AL89" s="1139"/>
      <c r="AM89" s="1139"/>
      <c r="AN89" s="1139"/>
      <c r="AO89" s="1139"/>
      <c r="AP89" s="1139"/>
      <c r="AQ89" s="1139"/>
      <c r="AR89" s="1139"/>
      <c r="AS89" s="1139"/>
      <c r="AT89" s="1139"/>
      <c r="AU89" s="1139"/>
      <c r="AV89" s="1139"/>
      <c r="AW89" s="1139"/>
      <c r="AX89" s="1139"/>
      <c r="AY89" s="1139"/>
      <c r="AZ89" s="1139"/>
      <c r="BA89" s="1139"/>
      <c r="BB89" s="1139"/>
      <c r="BC89" s="1139"/>
      <c r="BD89" s="1139"/>
      <c r="BE89" s="1139"/>
      <c r="BF89" s="1139"/>
      <c r="BG89" s="1139"/>
      <c r="BH89" s="1139"/>
      <c r="BI89" s="1139"/>
      <c r="BJ89" s="1139"/>
      <c r="BK89" s="1139"/>
      <c r="BL89" s="1139"/>
      <c r="BM89" s="563"/>
    </row>
    <row r="90" spans="1:65" ht="14.25">
      <c r="A90" s="563"/>
      <c r="B90" s="563"/>
      <c r="C90" s="563"/>
      <c r="D90" s="563"/>
      <c r="E90" s="563"/>
      <c r="F90" s="563"/>
      <c r="G90" s="563"/>
      <c r="H90" s="563"/>
      <c r="I90" s="563"/>
      <c r="J90" s="563"/>
      <c r="K90" s="563"/>
      <c r="L90" s="563"/>
      <c r="M90" s="563"/>
      <c r="N90" s="563"/>
      <c r="O90" s="563"/>
      <c r="P90" s="563"/>
      <c r="Q90" s="563"/>
      <c r="R90" s="563"/>
      <c r="S90" s="563"/>
      <c r="T90" s="566"/>
      <c r="U90" s="566"/>
      <c r="V90" s="518"/>
      <c r="W90" s="518"/>
      <c r="X90" s="518"/>
      <c r="Y90" s="518"/>
      <c r="Z90" s="518"/>
      <c r="AA90" s="518"/>
      <c r="AB90" s="518"/>
      <c r="AC90" s="566"/>
      <c r="AD90" s="566"/>
      <c r="AE90" s="1137"/>
      <c r="AF90" s="1139"/>
      <c r="AG90" s="1139"/>
      <c r="AH90" s="1139"/>
      <c r="AI90" s="1139"/>
      <c r="AJ90" s="1139"/>
      <c r="AK90" s="1139"/>
      <c r="AL90" s="1139"/>
      <c r="AM90" s="1139"/>
      <c r="AN90" s="1139"/>
      <c r="AO90" s="1139"/>
      <c r="AP90" s="1139"/>
      <c r="AQ90" s="1139"/>
      <c r="AR90" s="1139"/>
      <c r="AS90" s="1139"/>
      <c r="AT90" s="1139"/>
      <c r="AU90" s="1139"/>
      <c r="AV90" s="1139"/>
      <c r="AW90" s="1139"/>
      <c r="AX90" s="1139"/>
      <c r="AY90" s="1139"/>
      <c r="AZ90" s="1139"/>
      <c r="BA90" s="1139"/>
      <c r="BB90" s="1139"/>
      <c r="BC90" s="1139"/>
      <c r="BD90" s="1139"/>
      <c r="BE90" s="1139"/>
      <c r="BF90" s="1139"/>
      <c r="BG90" s="1139"/>
      <c r="BH90" s="1139"/>
      <c r="BI90" s="1139"/>
      <c r="BJ90" s="1139"/>
      <c r="BK90" s="1139"/>
      <c r="BL90" s="1139"/>
      <c r="BM90" s="563"/>
    </row>
    <row r="91" spans="1:65" ht="14.25">
      <c r="A91" s="563"/>
      <c r="B91" s="563"/>
      <c r="C91" s="563"/>
      <c r="D91" s="563"/>
      <c r="E91" s="563"/>
      <c r="F91" s="563"/>
      <c r="G91" s="563"/>
      <c r="H91" s="563"/>
      <c r="I91" s="563"/>
      <c r="J91" s="563"/>
      <c r="K91" s="563"/>
      <c r="L91" s="563"/>
      <c r="M91" s="563"/>
      <c r="N91" s="563"/>
      <c r="O91" s="563"/>
      <c r="P91" s="563"/>
      <c r="Q91" s="563"/>
      <c r="R91" s="563"/>
      <c r="S91" s="563"/>
      <c r="T91" s="566"/>
      <c r="U91" s="566"/>
      <c r="V91" s="817" t="s">
        <v>345</v>
      </c>
      <c r="W91" s="518"/>
      <c r="X91" s="518"/>
      <c r="Y91" s="518"/>
      <c r="Z91" s="518"/>
      <c r="AA91" s="518"/>
      <c r="AB91" s="518"/>
      <c r="AC91" s="566"/>
      <c r="AD91" s="566"/>
      <c r="AE91" s="1137"/>
      <c r="AF91" s="1139"/>
      <c r="AG91" s="1139"/>
      <c r="AH91" s="1139"/>
      <c r="AI91" s="1139"/>
      <c r="AJ91" s="1139"/>
      <c r="AK91" s="1139"/>
      <c r="AL91" s="1139"/>
      <c r="AM91" s="1139"/>
      <c r="AN91" s="1139"/>
      <c r="AO91" s="1139"/>
      <c r="AP91" s="1139"/>
      <c r="AQ91" s="1139"/>
      <c r="AR91" s="1139"/>
      <c r="AS91" s="1139"/>
      <c r="AT91" s="1139"/>
      <c r="AU91" s="1139"/>
      <c r="AV91" s="1139"/>
      <c r="AW91" s="1139"/>
      <c r="AX91" s="1139"/>
      <c r="AY91" s="1139"/>
      <c r="AZ91" s="1139"/>
      <c r="BA91" s="1139"/>
      <c r="BB91" s="1139"/>
      <c r="BC91" s="1139"/>
      <c r="BD91" s="1139"/>
      <c r="BE91" s="1139"/>
      <c r="BF91" s="1139"/>
      <c r="BG91" s="1139"/>
      <c r="BH91" s="1139"/>
      <c r="BI91" s="1139"/>
      <c r="BJ91" s="1139"/>
      <c r="BK91" s="1139"/>
      <c r="BL91" s="1139"/>
      <c r="BM91" s="563"/>
    </row>
    <row r="92" spans="1:65" ht="14.25">
      <c r="A92" s="563"/>
      <c r="B92" s="563"/>
      <c r="C92" s="563"/>
      <c r="D92" s="563"/>
      <c r="E92" s="563"/>
      <c r="F92" s="563"/>
      <c r="G92" s="563"/>
      <c r="H92" s="563"/>
      <c r="I92" s="563"/>
      <c r="J92" s="563"/>
      <c r="K92" s="563"/>
      <c r="L92" s="563"/>
      <c r="M92" s="563"/>
      <c r="N92" s="563"/>
      <c r="O92" s="563"/>
      <c r="P92" s="563"/>
      <c r="Q92" s="563"/>
      <c r="R92" s="563"/>
      <c r="S92" s="563"/>
      <c r="T92" s="566"/>
      <c r="U92" s="566"/>
      <c r="V92" s="817" t="s">
        <v>346</v>
      </c>
      <c r="W92" s="518"/>
      <c r="X92" s="518"/>
      <c r="Y92" s="518"/>
      <c r="Z92" s="518"/>
      <c r="AA92" s="518"/>
      <c r="AB92" s="518"/>
      <c r="AC92" s="566"/>
      <c r="AD92" s="566"/>
      <c r="AE92" s="1137"/>
      <c r="AF92" s="1139"/>
      <c r="AG92" s="1139"/>
      <c r="AH92" s="1139"/>
      <c r="AI92" s="1139"/>
      <c r="AJ92" s="1139"/>
      <c r="AK92" s="1139"/>
      <c r="AL92" s="1139"/>
      <c r="AM92" s="1139"/>
      <c r="AN92" s="1139"/>
      <c r="AO92" s="1139"/>
      <c r="AP92" s="1139"/>
      <c r="AQ92" s="1139"/>
      <c r="AR92" s="1139"/>
      <c r="AS92" s="1139"/>
      <c r="AT92" s="1139"/>
      <c r="AU92" s="1139"/>
      <c r="AV92" s="1139"/>
      <c r="AW92" s="1139"/>
      <c r="AX92" s="1139"/>
      <c r="AY92" s="1139"/>
      <c r="AZ92" s="1139"/>
      <c r="BA92" s="1139"/>
      <c r="BB92" s="1139"/>
      <c r="BC92" s="1139"/>
      <c r="BD92" s="1139"/>
      <c r="BE92" s="1139"/>
      <c r="BF92" s="1139"/>
      <c r="BG92" s="1139"/>
      <c r="BH92" s="1139"/>
      <c r="BI92" s="1139"/>
      <c r="BJ92" s="1139"/>
      <c r="BK92" s="1139"/>
      <c r="BL92" s="1139"/>
      <c r="BM92" s="563"/>
    </row>
    <row r="93" spans="1:65" ht="14.25">
      <c r="A93" s="563"/>
      <c r="B93" s="563"/>
      <c r="C93" s="563"/>
      <c r="D93" s="563"/>
      <c r="E93" s="563"/>
      <c r="F93" s="563"/>
      <c r="G93" s="563"/>
      <c r="H93" s="563"/>
      <c r="I93" s="563"/>
      <c r="J93" s="563"/>
      <c r="K93" s="563"/>
      <c r="L93" s="563"/>
      <c r="M93" s="563"/>
      <c r="N93" s="563"/>
      <c r="O93" s="563"/>
      <c r="P93" s="563"/>
      <c r="Q93" s="563"/>
      <c r="R93" s="563"/>
      <c r="S93" s="563"/>
      <c r="T93" s="566"/>
      <c r="U93" s="566"/>
      <c r="V93" s="817" t="s">
        <v>347</v>
      </c>
      <c r="W93" s="518"/>
      <c r="X93" s="518"/>
      <c r="Y93" s="518"/>
      <c r="Z93" s="518"/>
      <c r="AA93" s="518"/>
      <c r="AB93" s="518"/>
      <c r="AC93" s="566"/>
      <c r="AD93" s="566"/>
      <c r="AE93" s="1137"/>
      <c r="AF93" s="1139"/>
      <c r="AG93" s="1139"/>
      <c r="AH93" s="1139"/>
      <c r="AI93" s="1139"/>
      <c r="AJ93" s="1139"/>
      <c r="AK93" s="1139"/>
      <c r="AL93" s="1139"/>
      <c r="AM93" s="1139"/>
      <c r="AN93" s="1139"/>
      <c r="AO93" s="1139"/>
      <c r="AP93" s="1139"/>
      <c r="AQ93" s="1139"/>
      <c r="AR93" s="1139"/>
      <c r="AS93" s="1139"/>
      <c r="AT93" s="1139"/>
      <c r="AU93" s="1139"/>
      <c r="AV93" s="1139"/>
      <c r="AW93" s="1139"/>
      <c r="AX93" s="1139"/>
      <c r="AY93" s="1139"/>
      <c r="AZ93" s="1139"/>
      <c r="BA93" s="1139"/>
      <c r="BB93" s="1139"/>
      <c r="BC93" s="1139"/>
      <c r="BD93" s="1139"/>
      <c r="BE93" s="1139"/>
      <c r="BF93" s="1139"/>
      <c r="BG93" s="1139"/>
      <c r="BH93" s="1139"/>
      <c r="BI93" s="1139"/>
      <c r="BJ93" s="1139"/>
      <c r="BK93" s="1139"/>
      <c r="BL93" s="1139"/>
      <c r="BM93" s="563"/>
    </row>
    <row r="94" spans="1:65" ht="14.25">
      <c r="A94" s="563"/>
      <c r="B94" s="563"/>
      <c r="C94" s="563"/>
      <c r="D94" s="563"/>
      <c r="E94" s="563"/>
      <c r="F94" s="563"/>
      <c r="G94" s="563"/>
      <c r="H94" s="563"/>
      <c r="I94" s="563"/>
      <c r="J94" s="563"/>
      <c r="K94" s="563"/>
      <c r="L94" s="563"/>
      <c r="M94" s="563"/>
      <c r="N94" s="563"/>
      <c r="O94" s="563"/>
      <c r="P94" s="563"/>
      <c r="Q94" s="563"/>
      <c r="R94" s="563"/>
      <c r="S94" s="563"/>
      <c r="T94" s="566"/>
      <c r="U94" s="566"/>
      <c r="V94" s="817" t="s">
        <v>348</v>
      </c>
      <c r="W94" s="518"/>
      <c r="X94" s="518"/>
      <c r="Y94" s="518"/>
      <c r="Z94" s="518"/>
      <c r="AA94" s="518"/>
      <c r="AB94" s="518"/>
      <c r="AC94" s="566"/>
      <c r="AD94" s="566"/>
      <c r="AE94" s="1137"/>
      <c r="AF94" s="1139"/>
      <c r="AG94" s="1139"/>
      <c r="AH94" s="1139"/>
      <c r="AI94" s="1139"/>
      <c r="AJ94" s="1139"/>
      <c r="AK94" s="1139"/>
      <c r="AL94" s="1139"/>
      <c r="AM94" s="1139"/>
      <c r="AN94" s="1139"/>
      <c r="AO94" s="1139"/>
      <c r="AP94" s="1139"/>
      <c r="AQ94" s="1139"/>
      <c r="AR94" s="1139"/>
      <c r="AS94" s="1139"/>
      <c r="AT94" s="1139"/>
      <c r="AU94" s="1139"/>
      <c r="AV94" s="1139"/>
      <c r="AW94" s="1139"/>
      <c r="AX94" s="1139"/>
      <c r="AY94" s="1139"/>
      <c r="AZ94" s="1139"/>
      <c r="BA94" s="1139"/>
      <c r="BB94" s="1139"/>
      <c r="BC94" s="1139"/>
      <c r="BD94" s="1139"/>
      <c r="BE94" s="1139"/>
      <c r="BF94" s="1139"/>
      <c r="BG94" s="1139"/>
      <c r="BH94" s="1139"/>
      <c r="BI94" s="1139"/>
      <c r="BJ94" s="1139"/>
      <c r="BK94" s="1139"/>
      <c r="BL94" s="1139"/>
      <c r="BM94" s="563"/>
    </row>
    <row r="95" spans="1:65" ht="4.5" customHeight="1">
      <c r="A95" s="563"/>
      <c r="B95" s="563"/>
      <c r="C95" s="563"/>
      <c r="D95" s="563"/>
      <c r="E95" s="563"/>
      <c r="F95" s="563"/>
      <c r="G95" s="563"/>
      <c r="H95" s="563"/>
      <c r="I95" s="563"/>
      <c r="J95" s="563"/>
      <c r="K95" s="563"/>
      <c r="L95" s="563"/>
      <c r="M95" s="563"/>
      <c r="N95" s="563"/>
      <c r="O95" s="563"/>
      <c r="P95" s="563"/>
      <c r="Q95" s="563"/>
      <c r="R95" s="563"/>
      <c r="S95" s="563"/>
      <c r="T95" s="566"/>
      <c r="U95" s="566"/>
      <c r="V95" s="566"/>
      <c r="W95" s="566"/>
      <c r="X95" s="566"/>
      <c r="Y95" s="566"/>
      <c r="Z95" s="566"/>
      <c r="AA95" s="566"/>
      <c r="AB95" s="566"/>
      <c r="AC95" s="566"/>
      <c r="AD95" s="566"/>
      <c r="AE95" s="1137"/>
      <c r="AF95" s="1139"/>
      <c r="AG95" s="1139"/>
      <c r="AH95" s="1139"/>
      <c r="AI95" s="1139"/>
      <c r="AJ95" s="1139"/>
      <c r="AK95" s="1139"/>
      <c r="AL95" s="1139"/>
      <c r="AM95" s="1139"/>
      <c r="AN95" s="1139"/>
      <c r="AO95" s="1139"/>
      <c r="AP95" s="1139"/>
      <c r="AQ95" s="1139"/>
      <c r="AR95" s="1139"/>
      <c r="AS95" s="1139"/>
      <c r="AT95" s="1139"/>
      <c r="AU95" s="1139"/>
      <c r="AV95" s="1139"/>
      <c r="AW95" s="1139"/>
      <c r="AX95" s="1139"/>
      <c r="AY95" s="1139"/>
      <c r="AZ95" s="1139"/>
      <c r="BA95" s="1139"/>
      <c r="BB95" s="1139"/>
      <c r="BC95" s="1139"/>
      <c r="BD95" s="1139"/>
      <c r="BE95" s="1139"/>
      <c r="BF95" s="1139"/>
      <c r="BG95" s="1139"/>
      <c r="BH95" s="1139"/>
      <c r="BI95" s="1139"/>
      <c r="BJ95" s="1139"/>
      <c r="BK95" s="1139"/>
      <c r="BL95" s="1139"/>
      <c r="BM95" s="563"/>
    </row>
    <row r="96" spans="1:65" ht="9.75" customHeight="1">
      <c r="A96" s="563"/>
      <c r="B96" s="563"/>
      <c r="C96" s="563"/>
      <c r="D96" s="563"/>
      <c r="E96" s="563"/>
      <c r="F96" s="563"/>
      <c r="G96" s="563"/>
      <c r="H96" s="563"/>
      <c r="I96" s="563"/>
      <c r="J96" s="563"/>
      <c r="K96" s="563"/>
      <c r="L96" s="563"/>
      <c r="M96" s="563"/>
      <c r="N96" s="563"/>
      <c r="O96" s="563"/>
      <c r="P96" s="563"/>
      <c r="Q96" s="563"/>
      <c r="R96" s="563"/>
      <c r="S96" s="563"/>
      <c r="T96" s="566"/>
      <c r="U96" s="566"/>
      <c r="V96" s="760" t="s">
        <v>783</v>
      </c>
      <c r="W96" s="566"/>
      <c r="X96" s="566"/>
      <c r="Y96" s="566"/>
      <c r="Z96" s="566"/>
      <c r="AA96" s="566"/>
      <c r="AB96" s="566"/>
      <c r="AC96" s="566"/>
      <c r="AD96" s="566"/>
      <c r="AE96" s="1137"/>
      <c r="AF96" s="1139"/>
      <c r="AG96" s="1139"/>
      <c r="AH96" s="1139"/>
      <c r="AI96" s="1139"/>
      <c r="AJ96" s="1139"/>
      <c r="AK96" s="1139"/>
      <c r="AL96" s="1139"/>
      <c r="AM96" s="1139"/>
      <c r="AN96" s="1139"/>
      <c r="AO96" s="1139"/>
      <c r="AP96" s="1139"/>
      <c r="AQ96" s="1139"/>
      <c r="AR96" s="1139"/>
      <c r="AS96" s="1139"/>
      <c r="AT96" s="1139"/>
      <c r="AU96" s="1139"/>
      <c r="AV96" s="1139"/>
      <c r="AW96" s="1139"/>
      <c r="AX96" s="1139"/>
      <c r="AY96" s="1139"/>
      <c r="AZ96" s="1139"/>
      <c r="BA96" s="1139"/>
      <c r="BB96" s="1139"/>
      <c r="BC96" s="1139"/>
      <c r="BD96" s="1139"/>
      <c r="BE96" s="1139"/>
      <c r="BF96" s="1139"/>
      <c r="BG96" s="1139"/>
      <c r="BH96" s="1139"/>
      <c r="BI96" s="1139"/>
      <c r="BJ96" s="1139"/>
      <c r="BK96" s="1139"/>
      <c r="BL96" s="1139"/>
      <c r="BM96" s="563"/>
    </row>
    <row r="97" spans="1:65" ht="14.25">
      <c r="A97" s="563"/>
      <c r="B97" s="563"/>
      <c r="C97" s="563"/>
      <c r="D97" s="563"/>
      <c r="E97" s="563"/>
      <c r="F97" s="563"/>
      <c r="G97" s="563"/>
      <c r="H97" s="563"/>
      <c r="I97" s="563"/>
      <c r="J97" s="563"/>
      <c r="K97" s="563"/>
      <c r="L97" s="563"/>
      <c r="M97" s="563"/>
      <c r="N97" s="563"/>
      <c r="O97" s="563"/>
      <c r="P97" s="563"/>
      <c r="Q97" s="563"/>
      <c r="R97" s="563"/>
      <c r="S97" s="563"/>
      <c r="T97" s="566"/>
      <c r="U97" s="566"/>
      <c r="V97" s="760" t="s">
        <v>636</v>
      </c>
      <c r="W97" s="1138"/>
      <c r="X97" s="1138"/>
      <c r="Y97" s="1138"/>
      <c r="Z97" s="1138"/>
      <c r="AA97" s="1138"/>
      <c r="AB97" s="1138"/>
      <c r="AC97" s="1138"/>
      <c r="AD97" s="1138"/>
      <c r="AE97" s="1140"/>
      <c r="AF97" s="1140"/>
      <c r="AG97" s="1140"/>
      <c r="AH97" s="1140"/>
      <c r="AI97" s="1139"/>
      <c r="AJ97" s="1139"/>
      <c r="AK97" s="1139"/>
      <c r="AL97" s="1139"/>
      <c r="AM97" s="1139"/>
      <c r="AN97" s="1139"/>
      <c r="AO97" s="1139"/>
      <c r="AP97" s="1139"/>
      <c r="AQ97" s="1139"/>
      <c r="AR97" s="1139"/>
      <c r="AS97" s="1139"/>
      <c r="AT97" s="1139"/>
      <c r="AU97" s="1139"/>
      <c r="AV97" s="1139"/>
      <c r="AW97" s="1139"/>
      <c r="AX97" s="1139"/>
      <c r="AY97" s="1139"/>
      <c r="AZ97" s="1139"/>
      <c r="BA97" s="1139"/>
      <c r="BB97" s="1139"/>
      <c r="BC97" s="1139"/>
      <c r="BD97" s="1139"/>
      <c r="BE97" s="1139"/>
      <c r="BF97" s="1139"/>
      <c r="BG97" s="1139"/>
      <c r="BH97" s="1139"/>
      <c r="BI97" s="1139"/>
      <c r="BJ97" s="1139"/>
      <c r="BK97" s="1139"/>
      <c r="BL97" s="1139"/>
      <c r="BM97" s="563"/>
    </row>
    <row r="98" spans="1:65" ht="14.25">
      <c r="A98" s="563"/>
      <c r="B98" s="563"/>
      <c r="C98" s="563"/>
      <c r="D98" s="563"/>
      <c r="E98" s="563"/>
      <c r="F98" s="563"/>
      <c r="G98" s="563"/>
      <c r="H98" s="563"/>
      <c r="I98" s="563"/>
      <c r="J98" s="563"/>
      <c r="K98" s="563"/>
      <c r="L98" s="563"/>
      <c r="M98" s="563"/>
      <c r="N98" s="563"/>
      <c r="O98" s="563"/>
      <c r="P98" s="563"/>
      <c r="Q98" s="563"/>
      <c r="R98" s="563"/>
      <c r="S98" s="563"/>
      <c r="T98" s="566"/>
      <c r="U98" s="566"/>
      <c r="V98" s="566"/>
      <c r="W98" s="566"/>
      <c r="X98" s="566"/>
      <c r="Y98" s="566"/>
      <c r="Z98" s="566"/>
      <c r="AA98" s="566"/>
      <c r="AB98" s="566"/>
      <c r="AC98" s="566"/>
      <c r="AD98" s="566"/>
      <c r="AE98" s="1137"/>
      <c r="AF98" s="1139"/>
      <c r="AG98" s="1139"/>
      <c r="AH98" s="1139"/>
      <c r="AI98" s="1139"/>
      <c r="AJ98" s="1139"/>
      <c r="AK98" s="1139"/>
      <c r="AL98" s="1139"/>
      <c r="AM98" s="1139"/>
      <c r="AN98" s="1139"/>
      <c r="AO98" s="1139"/>
      <c r="AP98" s="1139"/>
      <c r="AQ98" s="1139"/>
      <c r="AR98" s="1139"/>
      <c r="AS98" s="1139"/>
      <c r="AT98" s="1139"/>
      <c r="AU98" s="1139"/>
      <c r="AV98" s="1139"/>
      <c r="AW98" s="1139"/>
      <c r="AX98" s="1139"/>
      <c r="AY98" s="1139"/>
      <c r="AZ98" s="1139"/>
      <c r="BA98" s="1139"/>
      <c r="BB98" s="1139"/>
      <c r="BC98" s="1139"/>
      <c r="BD98" s="1139"/>
      <c r="BE98" s="1139"/>
      <c r="BF98" s="1139"/>
      <c r="BG98" s="1139"/>
      <c r="BH98" s="1139"/>
      <c r="BI98" s="1139"/>
      <c r="BJ98" s="1139"/>
      <c r="BK98" s="1139"/>
      <c r="BL98" s="1139"/>
      <c r="BM98" s="563"/>
    </row>
    <row r="99" spans="1:65" ht="14.25">
      <c r="A99" s="563"/>
      <c r="B99" s="563"/>
      <c r="C99" s="563"/>
      <c r="D99" s="563"/>
      <c r="E99" s="563"/>
      <c r="F99" s="563"/>
      <c r="G99" s="563"/>
      <c r="H99" s="563"/>
      <c r="I99" s="563"/>
      <c r="J99" s="563"/>
      <c r="K99" s="563"/>
      <c r="L99" s="563"/>
      <c r="M99" s="563"/>
      <c r="N99" s="563"/>
      <c r="O99" s="563"/>
      <c r="P99" s="563"/>
      <c r="Q99" s="563"/>
      <c r="R99" s="563"/>
      <c r="S99" s="563"/>
      <c r="T99" s="1142" t="s">
        <v>0</v>
      </c>
      <c r="U99" s="563"/>
      <c r="V99" s="563"/>
      <c r="W99" s="563"/>
      <c r="X99" s="563"/>
      <c r="Y99" s="563"/>
      <c r="Z99" s="563"/>
      <c r="AA99" s="563"/>
      <c r="AB99" s="563"/>
      <c r="AC99" s="563"/>
      <c r="AD99" s="563"/>
      <c r="AE99" s="563"/>
      <c r="AF99" s="563"/>
      <c r="AG99" s="563"/>
      <c r="AH99" s="563"/>
      <c r="AI99" s="563"/>
      <c r="AJ99" s="563"/>
      <c r="AK99" s="563"/>
      <c r="AL99" s="563"/>
      <c r="AM99" s="563"/>
      <c r="AN99" s="563"/>
      <c r="AO99" s="563"/>
      <c r="AP99" s="563"/>
      <c r="AQ99" s="563"/>
      <c r="AR99" s="563"/>
      <c r="AS99" s="563"/>
      <c r="AT99" s="563"/>
      <c r="AU99" s="563"/>
      <c r="AV99" s="563"/>
      <c r="AW99" s="563"/>
      <c r="AX99" s="563"/>
      <c r="AY99" s="563"/>
      <c r="AZ99" s="563"/>
      <c r="BA99" s="563"/>
      <c r="BB99" s="563"/>
      <c r="BC99" s="563"/>
      <c r="BD99" s="563"/>
      <c r="BE99" s="563"/>
      <c r="BF99" s="563"/>
      <c r="BG99" s="563"/>
      <c r="BH99" s="563"/>
      <c r="BI99" s="563"/>
      <c r="BJ99" s="563"/>
      <c r="BK99" s="563"/>
      <c r="BL99" s="563"/>
      <c r="BM99" s="563"/>
    </row>
    <row r="100" spans="1:65" ht="14.25">
      <c r="A100" s="563"/>
      <c r="B100" s="563"/>
      <c r="C100" s="563"/>
      <c r="D100" s="563"/>
      <c r="E100" s="563"/>
      <c r="F100" s="563"/>
      <c r="G100" s="563"/>
      <c r="H100" s="563"/>
      <c r="I100" s="563"/>
      <c r="J100" s="563"/>
      <c r="K100" s="563"/>
      <c r="L100" s="563"/>
      <c r="M100" s="563"/>
      <c r="N100" s="563"/>
      <c r="O100" s="563"/>
      <c r="P100" s="563"/>
      <c r="Q100" s="563"/>
      <c r="R100" s="563"/>
      <c r="S100" s="563"/>
      <c r="T100" s="563"/>
      <c r="U100" s="563"/>
      <c r="V100" s="563"/>
      <c r="W100" s="563"/>
      <c r="X100" s="563"/>
      <c r="Y100" s="563"/>
      <c r="Z100" s="563"/>
      <c r="AA100" s="563"/>
      <c r="AB100" s="563"/>
      <c r="AC100" s="563"/>
      <c r="AD100" s="563"/>
      <c r="AE100" s="1137"/>
      <c r="AF100" s="563"/>
      <c r="AG100" s="563"/>
      <c r="AH100" s="563"/>
      <c r="AI100" s="563"/>
      <c r="AJ100" s="563"/>
      <c r="AK100" s="563"/>
      <c r="AL100" s="563"/>
      <c r="AM100" s="563"/>
      <c r="AN100" s="563"/>
      <c r="AO100" s="563"/>
      <c r="AP100" s="563"/>
      <c r="AQ100" s="563"/>
      <c r="AR100" s="563"/>
      <c r="AS100" s="563"/>
      <c r="AT100" s="563"/>
      <c r="AU100" s="563"/>
      <c r="AV100" s="563"/>
      <c r="AW100" s="563"/>
      <c r="AX100" s="563"/>
      <c r="AY100" s="563"/>
      <c r="AZ100" s="563"/>
      <c r="BA100" s="563"/>
      <c r="BB100" s="563"/>
      <c r="BC100" s="563"/>
      <c r="BD100" s="563"/>
      <c r="BE100" s="563"/>
      <c r="BF100" s="563"/>
      <c r="BG100" s="563"/>
      <c r="BH100" s="563"/>
      <c r="BI100" s="563"/>
      <c r="BJ100" s="563"/>
      <c r="BK100" s="563"/>
      <c r="BL100" s="563"/>
      <c r="BM100" s="563"/>
    </row>
    <row r="101" spans="1:65" ht="14.25">
      <c r="A101" s="563"/>
      <c r="B101" s="563"/>
      <c r="C101" s="563"/>
      <c r="D101" s="563"/>
      <c r="E101" s="563"/>
      <c r="F101" s="563"/>
      <c r="G101" s="563"/>
      <c r="H101" s="563"/>
      <c r="I101" s="563"/>
      <c r="J101" s="563"/>
      <c r="K101" s="563"/>
      <c r="L101" s="563"/>
      <c r="M101" s="563"/>
      <c r="N101" s="563"/>
      <c r="O101" s="563"/>
      <c r="P101" s="563"/>
      <c r="Q101" s="563"/>
      <c r="R101" s="563"/>
      <c r="S101" s="563"/>
      <c r="T101" s="563"/>
      <c r="U101" s="563"/>
      <c r="V101" s="563"/>
      <c r="W101" s="563"/>
      <c r="X101" s="563"/>
      <c r="Y101" s="563"/>
      <c r="Z101" s="563"/>
      <c r="AA101" s="563"/>
      <c r="AB101" s="563"/>
      <c r="AC101" s="563"/>
      <c r="AD101" s="563"/>
      <c r="AE101" s="563"/>
      <c r="AF101" s="563"/>
      <c r="AG101" s="563"/>
      <c r="AH101" s="563"/>
      <c r="AI101" s="563"/>
      <c r="AJ101" s="563"/>
      <c r="AK101" s="563"/>
      <c r="AL101" s="563"/>
      <c r="AM101" s="563"/>
      <c r="AN101" s="563"/>
      <c r="AO101" s="563"/>
      <c r="AP101" s="563"/>
      <c r="AQ101" s="563"/>
      <c r="AR101" s="563"/>
      <c r="AS101" s="563"/>
      <c r="AT101" s="563"/>
      <c r="AU101" s="563"/>
      <c r="AV101" s="563"/>
      <c r="AW101" s="563"/>
      <c r="AX101" s="563"/>
      <c r="AY101" s="563"/>
      <c r="AZ101" s="563"/>
      <c r="BA101" s="563"/>
      <c r="BB101" s="563"/>
      <c r="BC101" s="563"/>
      <c r="BD101" s="563"/>
      <c r="BE101" s="563"/>
      <c r="BF101" s="563"/>
      <c r="BG101" s="563"/>
      <c r="BH101" s="563"/>
      <c r="BI101" s="563"/>
      <c r="BJ101" s="563"/>
      <c r="BK101" s="563"/>
      <c r="BL101" s="563"/>
      <c r="BM101" s="563"/>
    </row>
    <row r="102" spans="1:65" ht="14.25">
      <c r="A102" s="563"/>
      <c r="B102" s="563"/>
      <c r="C102" s="563"/>
      <c r="D102" s="563"/>
      <c r="E102" s="563"/>
      <c r="F102" s="563"/>
      <c r="G102" s="563"/>
      <c r="H102" s="563"/>
      <c r="I102" s="563"/>
      <c r="J102" s="563"/>
      <c r="K102" s="563"/>
      <c r="L102" s="563"/>
      <c r="M102" s="563"/>
      <c r="N102" s="563"/>
      <c r="O102" s="563"/>
      <c r="P102" s="563"/>
      <c r="Q102" s="563"/>
      <c r="R102" s="563"/>
      <c r="S102" s="563"/>
      <c r="T102" s="563"/>
      <c r="U102" s="563"/>
      <c r="V102" s="563"/>
      <c r="W102" s="563"/>
      <c r="X102" s="563"/>
      <c r="Y102" s="563"/>
      <c r="Z102" s="563"/>
      <c r="AA102" s="563"/>
      <c r="AB102" s="563"/>
      <c r="AC102" s="563"/>
      <c r="AD102" s="563"/>
      <c r="AE102" s="563"/>
      <c r="AF102" s="563"/>
      <c r="AG102" s="563"/>
      <c r="AH102" s="563"/>
      <c r="AI102" s="563"/>
      <c r="AJ102" s="563"/>
      <c r="AK102" s="563"/>
      <c r="AL102" s="563"/>
      <c r="AM102" s="563"/>
      <c r="AN102" s="563"/>
      <c r="AO102" s="563"/>
      <c r="AP102" s="563"/>
      <c r="AQ102" s="563"/>
      <c r="AR102" s="563"/>
      <c r="AS102" s="563"/>
      <c r="AT102" s="563"/>
      <c r="AU102" s="563"/>
      <c r="AV102" s="563"/>
      <c r="AW102" s="563"/>
      <c r="AX102" s="563"/>
      <c r="AY102" s="563"/>
      <c r="AZ102" s="563"/>
      <c r="BA102" s="563"/>
      <c r="BB102" s="563"/>
      <c r="BC102" s="563"/>
      <c r="BD102" s="563"/>
      <c r="BE102" s="563"/>
      <c r="BF102" s="563"/>
      <c r="BG102" s="563"/>
      <c r="BH102" s="563"/>
      <c r="BI102" s="563"/>
      <c r="BJ102" s="563"/>
      <c r="BK102" s="563"/>
      <c r="BL102" s="563"/>
      <c r="BM102" s="563"/>
    </row>
    <row r="103" spans="1:65" ht="14.25">
      <c r="A103" s="563"/>
      <c r="B103" s="563"/>
      <c r="C103" s="563"/>
      <c r="D103" s="563"/>
      <c r="E103" s="563"/>
      <c r="F103" s="563"/>
      <c r="G103" s="563"/>
      <c r="H103" s="563"/>
      <c r="I103" s="563"/>
      <c r="J103" s="563"/>
      <c r="K103" s="563"/>
      <c r="L103" s="563"/>
      <c r="M103" s="563"/>
      <c r="N103" s="563"/>
      <c r="O103" s="563"/>
      <c r="P103" s="563"/>
      <c r="Q103" s="563"/>
      <c r="R103" s="563"/>
      <c r="S103" s="563"/>
      <c r="T103" s="563"/>
      <c r="U103" s="563"/>
      <c r="V103" s="563"/>
      <c r="W103" s="563"/>
      <c r="X103" s="563"/>
      <c r="Y103" s="563"/>
      <c r="Z103" s="563"/>
      <c r="AA103" s="563"/>
      <c r="AB103" s="563"/>
      <c r="AC103" s="563"/>
      <c r="AD103" s="563"/>
      <c r="AE103" s="563"/>
      <c r="AF103" s="563"/>
      <c r="AG103" s="563"/>
      <c r="AH103" s="563"/>
      <c r="AI103" s="563"/>
      <c r="AJ103" s="563"/>
      <c r="AK103" s="563"/>
      <c r="AL103" s="563"/>
      <c r="AM103" s="563"/>
      <c r="AN103" s="563"/>
      <c r="AO103" s="563"/>
      <c r="AP103" s="563"/>
      <c r="AQ103" s="563"/>
      <c r="AR103" s="563"/>
      <c r="AS103" s="563"/>
      <c r="AT103" s="563"/>
      <c r="AU103" s="563"/>
      <c r="AV103" s="563"/>
      <c r="AW103" s="563"/>
      <c r="AX103" s="563"/>
      <c r="AY103" s="563"/>
      <c r="AZ103" s="563"/>
      <c r="BA103" s="563"/>
      <c r="BB103" s="563"/>
      <c r="BC103" s="563"/>
      <c r="BD103" s="563"/>
      <c r="BE103" s="563"/>
      <c r="BF103" s="563"/>
      <c r="BG103" s="563"/>
      <c r="BH103" s="563"/>
      <c r="BI103" s="563"/>
      <c r="BJ103" s="563"/>
      <c r="BK103" s="563"/>
      <c r="BL103" s="563"/>
      <c r="BM103" s="563"/>
    </row>
    <row r="104" spans="1:65" ht="14.25">
      <c r="A104" s="563"/>
      <c r="B104" s="563"/>
      <c r="C104" s="563"/>
      <c r="D104" s="563"/>
      <c r="E104" s="563"/>
      <c r="F104" s="563"/>
      <c r="G104" s="563"/>
      <c r="H104" s="563"/>
      <c r="I104" s="563"/>
      <c r="J104" s="563"/>
      <c r="K104" s="563"/>
      <c r="L104" s="563"/>
      <c r="M104" s="563"/>
      <c r="N104" s="563"/>
      <c r="O104" s="563"/>
      <c r="P104" s="563"/>
      <c r="Q104" s="563"/>
      <c r="R104" s="563"/>
      <c r="S104" s="563"/>
      <c r="T104" s="563"/>
      <c r="U104" s="563"/>
      <c r="V104" s="563"/>
      <c r="W104" s="563"/>
      <c r="X104" s="563"/>
      <c r="Y104" s="563"/>
      <c r="Z104" s="563"/>
      <c r="AA104" s="563"/>
      <c r="AB104" s="563"/>
      <c r="AC104" s="563"/>
      <c r="AD104" s="563"/>
      <c r="AE104" s="563"/>
      <c r="AF104" s="563"/>
      <c r="AG104" s="563"/>
      <c r="AH104" s="563"/>
      <c r="AI104" s="563"/>
      <c r="AJ104" s="563"/>
      <c r="AK104" s="563"/>
      <c r="AL104" s="563"/>
      <c r="AM104" s="563"/>
      <c r="AN104" s="563"/>
      <c r="AO104" s="563"/>
      <c r="AP104" s="563"/>
      <c r="AQ104" s="563"/>
      <c r="AR104" s="563"/>
      <c r="AS104" s="563"/>
      <c r="AT104" s="563"/>
      <c r="AU104" s="563"/>
      <c r="AV104" s="563"/>
      <c r="AW104" s="563"/>
      <c r="AX104" s="563"/>
      <c r="AY104" s="563"/>
      <c r="AZ104" s="563"/>
      <c r="BA104" s="563"/>
      <c r="BB104" s="563"/>
      <c r="BC104" s="563"/>
      <c r="BD104" s="563"/>
      <c r="BE104" s="563"/>
      <c r="BF104" s="563"/>
      <c r="BG104" s="563"/>
      <c r="BH104" s="563"/>
      <c r="BI104" s="563"/>
      <c r="BJ104" s="563"/>
      <c r="BK104" s="563"/>
      <c r="BL104" s="563"/>
      <c r="BM104" s="563"/>
    </row>
    <row r="105" spans="1:65" ht="14.25">
      <c r="A105" s="563"/>
      <c r="B105" s="563"/>
      <c r="C105" s="563"/>
      <c r="D105" s="563"/>
      <c r="E105" s="563"/>
      <c r="F105" s="563"/>
      <c r="G105" s="563"/>
      <c r="H105" s="563"/>
      <c r="I105" s="563"/>
      <c r="J105" s="563"/>
      <c r="K105" s="563"/>
      <c r="L105" s="563"/>
      <c r="M105" s="563"/>
      <c r="N105" s="563"/>
      <c r="O105" s="563"/>
      <c r="P105" s="563"/>
      <c r="Q105" s="563"/>
      <c r="R105" s="563"/>
      <c r="S105" s="563"/>
      <c r="T105" s="563"/>
      <c r="U105" s="563"/>
      <c r="V105" s="563"/>
      <c r="W105" s="563"/>
      <c r="X105" s="563"/>
      <c r="Y105" s="563"/>
      <c r="Z105" s="563"/>
      <c r="AA105" s="563"/>
      <c r="AB105" s="563"/>
      <c r="AC105" s="563"/>
      <c r="AD105" s="563"/>
      <c r="AE105" s="563"/>
      <c r="AF105" s="563"/>
      <c r="AG105" s="563"/>
      <c r="AH105" s="563"/>
      <c r="AI105" s="563"/>
      <c r="AJ105" s="563"/>
      <c r="AK105" s="563"/>
      <c r="AL105" s="563"/>
      <c r="AM105" s="563"/>
      <c r="AN105" s="563"/>
      <c r="AO105" s="563"/>
      <c r="AP105" s="563"/>
      <c r="AQ105" s="563"/>
      <c r="AR105" s="563"/>
      <c r="AS105" s="563"/>
      <c r="AT105" s="563"/>
      <c r="AU105" s="563"/>
      <c r="AV105" s="563"/>
      <c r="AW105" s="563"/>
      <c r="AX105" s="563"/>
      <c r="AY105" s="563"/>
      <c r="AZ105" s="563"/>
      <c r="BA105" s="563"/>
      <c r="BB105" s="563"/>
      <c r="BC105" s="563"/>
      <c r="BD105" s="563"/>
      <c r="BE105" s="563"/>
      <c r="BF105" s="563"/>
      <c r="BG105" s="563"/>
      <c r="BH105" s="563"/>
      <c r="BI105" s="563"/>
      <c r="BJ105" s="563"/>
      <c r="BK105" s="563"/>
      <c r="BL105" s="563"/>
      <c r="BM105" s="563"/>
    </row>
    <row r="106" spans="1:65" ht="14.25">
      <c r="A106" s="563"/>
      <c r="B106" s="563"/>
      <c r="C106" s="563"/>
      <c r="D106" s="563"/>
      <c r="E106" s="563"/>
      <c r="F106" s="563"/>
      <c r="G106" s="563"/>
      <c r="H106" s="563"/>
      <c r="I106" s="563"/>
      <c r="J106" s="563"/>
      <c r="K106" s="563"/>
      <c r="L106" s="563"/>
      <c r="M106" s="563"/>
      <c r="N106" s="563"/>
      <c r="O106" s="563"/>
      <c r="P106" s="563"/>
      <c r="Q106" s="563"/>
      <c r="R106" s="563"/>
      <c r="S106" s="563"/>
      <c r="T106" s="563"/>
      <c r="U106" s="563"/>
      <c r="V106" s="563"/>
      <c r="W106" s="563"/>
      <c r="X106" s="563"/>
      <c r="Y106" s="563"/>
      <c r="Z106" s="563"/>
      <c r="AA106" s="563"/>
      <c r="AB106" s="563"/>
      <c r="AC106" s="563"/>
      <c r="AD106" s="563"/>
      <c r="AE106" s="563"/>
      <c r="AF106" s="563"/>
      <c r="AG106" s="563"/>
      <c r="AH106" s="563"/>
      <c r="AI106" s="563"/>
      <c r="AJ106" s="563"/>
      <c r="AK106" s="563"/>
      <c r="AL106" s="563"/>
      <c r="AM106" s="563"/>
      <c r="AN106" s="563"/>
      <c r="AO106" s="563"/>
      <c r="AP106" s="563"/>
      <c r="AQ106" s="563"/>
      <c r="AR106" s="563"/>
      <c r="AS106" s="563"/>
      <c r="AT106" s="563"/>
      <c r="AU106" s="563"/>
      <c r="AV106" s="563"/>
      <c r="AW106" s="563"/>
      <c r="AX106" s="563"/>
      <c r="AY106" s="563"/>
      <c r="AZ106" s="563"/>
      <c r="BA106" s="563"/>
      <c r="BB106" s="563"/>
      <c r="BC106" s="563"/>
      <c r="BD106" s="563"/>
      <c r="BE106" s="563"/>
      <c r="BF106" s="563"/>
      <c r="BG106" s="563"/>
      <c r="BH106" s="563"/>
      <c r="BI106" s="563"/>
      <c r="BJ106" s="563"/>
      <c r="BK106" s="563"/>
      <c r="BL106" s="563"/>
      <c r="BM106" s="563"/>
    </row>
    <row r="107" spans="1:65" ht="14.25">
      <c r="A107" s="563"/>
      <c r="B107" s="563"/>
      <c r="C107" s="563"/>
      <c r="D107" s="563"/>
      <c r="E107" s="563"/>
      <c r="F107" s="563"/>
      <c r="G107" s="563"/>
      <c r="H107" s="563"/>
      <c r="I107" s="563"/>
      <c r="J107" s="563"/>
      <c r="K107" s="563"/>
      <c r="L107" s="563"/>
      <c r="M107" s="563"/>
      <c r="N107" s="563"/>
      <c r="O107" s="563"/>
      <c r="P107" s="563"/>
      <c r="Q107" s="563"/>
      <c r="R107" s="563"/>
      <c r="S107" s="563"/>
      <c r="T107" s="563"/>
      <c r="U107" s="563"/>
      <c r="V107" s="563"/>
      <c r="W107" s="563"/>
      <c r="X107" s="563"/>
      <c r="Y107" s="563"/>
      <c r="Z107" s="563"/>
      <c r="AA107" s="563"/>
      <c r="AB107" s="563"/>
      <c r="AC107" s="563"/>
      <c r="AD107" s="563"/>
      <c r="AE107" s="563"/>
      <c r="AF107" s="563"/>
      <c r="AG107" s="563"/>
      <c r="AH107" s="563"/>
      <c r="AI107" s="563"/>
      <c r="AJ107" s="563"/>
      <c r="AK107" s="563"/>
      <c r="AL107" s="563"/>
      <c r="AM107" s="563"/>
      <c r="AN107" s="563"/>
      <c r="AO107" s="563"/>
      <c r="AP107" s="563"/>
      <c r="AQ107" s="563"/>
      <c r="AR107" s="563"/>
      <c r="AS107" s="563"/>
      <c r="AT107" s="563"/>
      <c r="AU107" s="563"/>
      <c r="AV107" s="563"/>
      <c r="AW107" s="563"/>
      <c r="AX107" s="563"/>
      <c r="AY107" s="563"/>
      <c r="AZ107" s="563"/>
      <c r="BA107" s="563"/>
      <c r="BB107" s="563"/>
      <c r="BC107" s="563"/>
      <c r="BD107" s="563"/>
      <c r="BE107" s="563"/>
      <c r="BF107" s="563"/>
      <c r="BG107" s="563"/>
      <c r="BH107" s="563"/>
      <c r="BI107" s="563"/>
      <c r="BJ107" s="563"/>
      <c r="BK107" s="563"/>
      <c r="BL107" s="563"/>
      <c r="BM107" s="563"/>
    </row>
    <row r="108" spans="1:65" ht="14.25">
      <c r="A108" s="563"/>
      <c r="B108" s="563"/>
      <c r="C108" s="563"/>
      <c r="D108" s="563"/>
      <c r="E108" s="563"/>
      <c r="F108" s="563"/>
      <c r="G108" s="563"/>
      <c r="H108" s="563"/>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row>
    <row r="109" spans="1:65" ht="14.25">
      <c r="A109" s="563"/>
      <c r="B109" s="563"/>
      <c r="C109" s="563"/>
      <c r="D109" s="563"/>
      <c r="E109" s="563"/>
      <c r="F109" s="563"/>
      <c r="G109" s="563"/>
      <c r="H109" s="563"/>
      <c r="I109" s="563"/>
      <c r="J109" s="563"/>
      <c r="K109" s="563"/>
      <c r="L109" s="563"/>
      <c r="M109" s="563"/>
      <c r="N109" s="563"/>
      <c r="O109" s="563"/>
      <c r="P109" s="563"/>
      <c r="Q109" s="563"/>
      <c r="R109" s="563"/>
      <c r="S109" s="563"/>
      <c r="T109" s="563"/>
      <c r="U109" s="563"/>
      <c r="V109" s="563"/>
      <c r="W109" s="563"/>
      <c r="X109" s="563"/>
      <c r="Y109" s="563"/>
      <c r="Z109" s="563"/>
      <c r="AA109" s="563"/>
      <c r="AB109" s="563"/>
      <c r="AC109" s="563"/>
      <c r="AD109" s="563"/>
      <c r="AE109" s="563"/>
      <c r="AF109" s="563"/>
      <c r="AG109" s="563"/>
      <c r="AH109" s="563"/>
      <c r="AI109" s="563"/>
      <c r="AJ109" s="563"/>
      <c r="AK109" s="563"/>
      <c r="AL109" s="563"/>
      <c r="AM109" s="563"/>
      <c r="AN109" s="563"/>
      <c r="AO109" s="563"/>
      <c r="AP109" s="563"/>
      <c r="AQ109" s="563"/>
      <c r="AR109" s="563"/>
      <c r="AS109" s="563"/>
      <c r="AT109" s="563"/>
      <c r="AU109" s="563"/>
      <c r="AV109" s="563"/>
      <c r="AW109" s="563"/>
      <c r="AX109" s="563"/>
      <c r="AY109" s="563"/>
      <c r="AZ109" s="563"/>
      <c r="BA109" s="563"/>
      <c r="BB109" s="563"/>
      <c r="BC109" s="563"/>
      <c r="BD109" s="563"/>
      <c r="BE109" s="563"/>
      <c r="BF109" s="563"/>
      <c r="BG109" s="563"/>
      <c r="BH109" s="563"/>
      <c r="BI109" s="563"/>
      <c r="BJ109" s="563"/>
      <c r="BK109" s="563"/>
      <c r="BL109" s="563"/>
      <c r="BM109" s="563"/>
    </row>
    <row r="110" spans="1:65" ht="14.25">
      <c r="A110" s="563"/>
      <c r="B110" s="563"/>
      <c r="C110" s="563"/>
      <c r="D110" s="563"/>
      <c r="E110" s="563"/>
      <c r="F110" s="563"/>
      <c r="G110" s="563"/>
      <c r="H110" s="563"/>
      <c r="I110" s="563"/>
      <c r="J110" s="563"/>
      <c r="K110" s="563"/>
      <c r="L110" s="563"/>
      <c r="M110" s="563"/>
      <c r="N110" s="563"/>
      <c r="O110" s="563"/>
      <c r="P110" s="563"/>
      <c r="Q110" s="563"/>
      <c r="R110" s="563"/>
      <c r="S110" s="563"/>
      <c r="T110" s="563"/>
      <c r="U110" s="563"/>
      <c r="V110" s="563"/>
      <c r="W110" s="563"/>
      <c r="X110" s="563"/>
      <c r="Y110" s="563"/>
      <c r="Z110" s="563"/>
      <c r="AA110" s="563"/>
      <c r="AB110" s="563"/>
      <c r="AC110" s="563"/>
      <c r="AD110" s="563"/>
      <c r="AE110" s="563"/>
      <c r="AF110" s="563"/>
      <c r="AG110" s="563"/>
      <c r="AH110" s="563"/>
      <c r="AI110" s="563"/>
      <c r="AJ110" s="563"/>
      <c r="AK110" s="563"/>
      <c r="AL110" s="563"/>
      <c r="AM110" s="563"/>
      <c r="AN110" s="563"/>
      <c r="AO110" s="563"/>
      <c r="AP110" s="563"/>
      <c r="AQ110" s="563"/>
      <c r="AR110" s="563"/>
      <c r="AS110" s="563"/>
      <c r="AT110" s="563"/>
      <c r="AU110" s="563"/>
      <c r="AV110" s="563"/>
      <c r="AW110" s="563"/>
      <c r="AX110" s="563"/>
      <c r="AY110" s="563"/>
      <c r="AZ110" s="563"/>
      <c r="BA110" s="563"/>
      <c r="BB110" s="563"/>
      <c r="BC110" s="563"/>
      <c r="BD110" s="563"/>
      <c r="BE110" s="563"/>
      <c r="BF110" s="563"/>
      <c r="BG110" s="563"/>
      <c r="BH110" s="563"/>
      <c r="BI110" s="563"/>
      <c r="BJ110" s="563"/>
      <c r="BK110" s="563"/>
      <c r="BL110" s="563"/>
      <c r="BM110" s="563"/>
    </row>
    <row r="111" spans="1:65" ht="14.25">
      <c r="A111" s="563"/>
      <c r="B111" s="563"/>
      <c r="C111" s="563"/>
      <c r="D111" s="563"/>
      <c r="E111" s="563"/>
      <c r="F111" s="563"/>
      <c r="G111" s="563"/>
      <c r="H111" s="563"/>
      <c r="I111" s="563"/>
      <c r="J111" s="563"/>
      <c r="K111" s="563"/>
      <c r="L111" s="563"/>
      <c r="M111" s="563"/>
      <c r="N111" s="563"/>
      <c r="O111" s="563"/>
      <c r="P111" s="563"/>
      <c r="Q111" s="563"/>
      <c r="R111" s="563"/>
      <c r="S111" s="563"/>
      <c r="T111" s="563"/>
      <c r="U111" s="563"/>
      <c r="V111" s="563"/>
      <c r="W111" s="563"/>
      <c r="X111" s="563"/>
      <c r="Y111" s="563"/>
      <c r="Z111" s="563"/>
      <c r="AA111" s="563"/>
      <c r="AB111" s="563"/>
      <c r="AC111" s="563"/>
      <c r="AD111" s="563"/>
      <c r="AE111" s="563"/>
      <c r="AF111" s="563"/>
      <c r="AG111" s="563"/>
      <c r="AH111" s="563"/>
      <c r="AI111" s="563"/>
      <c r="AJ111" s="563"/>
      <c r="AK111" s="563"/>
      <c r="AL111" s="563"/>
      <c r="AM111" s="563"/>
      <c r="AN111" s="563"/>
      <c r="AO111" s="563"/>
      <c r="AP111" s="563"/>
      <c r="AQ111" s="563"/>
      <c r="AR111" s="563"/>
      <c r="AS111" s="563"/>
      <c r="AT111" s="563"/>
      <c r="AU111" s="563"/>
      <c r="AV111" s="563"/>
      <c r="AW111" s="563"/>
      <c r="AX111" s="563"/>
      <c r="AY111" s="563"/>
      <c r="AZ111" s="563"/>
      <c r="BA111" s="563"/>
      <c r="BB111" s="563"/>
      <c r="BC111" s="563"/>
      <c r="BD111" s="563"/>
      <c r="BE111" s="563"/>
      <c r="BF111" s="563"/>
      <c r="BG111" s="563"/>
      <c r="BH111" s="563"/>
      <c r="BI111" s="563"/>
      <c r="BJ111" s="563"/>
      <c r="BK111" s="563"/>
      <c r="BL111" s="563"/>
      <c r="BM111" s="563"/>
    </row>
    <row r="112" spans="1:65" ht="14.25">
      <c r="A112" s="563"/>
      <c r="B112" s="563"/>
      <c r="C112" s="563"/>
      <c r="D112" s="563"/>
      <c r="E112" s="563"/>
      <c r="F112" s="563"/>
      <c r="G112" s="563"/>
      <c r="H112" s="563"/>
      <c r="I112" s="563"/>
      <c r="J112" s="563"/>
      <c r="K112" s="563"/>
      <c r="L112" s="563"/>
      <c r="M112" s="563"/>
      <c r="N112" s="563"/>
      <c r="O112" s="563"/>
      <c r="P112" s="563"/>
      <c r="Q112" s="563"/>
      <c r="R112" s="563"/>
      <c r="S112" s="563"/>
      <c r="T112" s="563"/>
      <c r="U112" s="563"/>
      <c r="V112" s="563"/>
      <c r="W112" s="563"/>
      <c r="X112" s="563"/>
      <c r="Y112" s="563"/>
      <c r="Z112" s="563"/>
      <c r="AA112" s="563"/>
      <c r="AB112" s="563"/>
      <c r="AC112" s="563"/>
      <c r="AD112" s="563"/>
      <c r="AE112" s="563"/>
      <c r="AF112" s="563"/>
      <c r="AG112" s="563"/>
      <c r="AH112" s="563"/>
      <c r="AI112" s="563"/>
      <c r="AJ112" s="563"/>
      <c r="AK112" s="563"/>
      <c r="AL112" s="563"/>
      <c r="AM112" s="563"/>
      <c r="AN112" s="563"/>
      <c r="AO112" s="563"/>
      <c r="AP112" s="563"/>
      <c r="AQ112" s="563"/>
      <c r="AR112" s="563"/>
      <c r="AS112" s="563"/>
      <c r="AT112" s="563"/>
      <c r="AU112" s="563"/>
      <c r="AV112" s="563"/>
      <c r="AW112" s="563"/>
      <c r="AX112" s="563"/>
      <c r="AY112" s="563"/>
      <c r="AZ112" s="563"/>
      <c r="BA112" s="563"/>
      <c r="BB112" s="563"/>
      <c r="BC112" s="563"/>
      <c r="BD112" s="563"/>
      <c r="BE112" s="563"/>
      <c r="BF112" s="563"/>
      <c r="BG112" s="563"/>
      <c r="BH112" s="563"/>
      <c r="BI112" s="563"/>
      <c r="BJ112" s="563"/>
      <c r="BK112" s="563"/>
      <c r="BL112" s="563"/>
      <c r="BM112" s="563"/>
    </row>
    <row r="113" spans="1:65" ht="14.25">
      <c r="A113" s="563"/>
      <c r="B113" s="563"/>
      <c r="C113" s="563"/>
      <c r="D113" s="563"/>
      <c r="E113" s="563"/>
      <c r="F113" s="563"/>
      <c r="G113" s="563"/>
      <c r="H113" s="563"/>
      <c r="I113" s="563"/>
      <c r="J113" s="563"/>
      <c r="K113" s="563"/>
      <c r="L113" s="563"/>
      <c r="M113" s="563"/>
      <c r="N113" s="563"/>
      <c r="O113" s="563"/>
      <c r="P113" s="563"/>
      <c r="Q113" s="563"/>
      <c r="R113" s="563"/>
      <c r="S113" s="563"/>
      <c r="T113" s="563"/>
      <c r="U113" s="563"/>
      <c r="V113" s="563"/>
      <c r="W113" s="563"/>
      <c r="X113" s="563"/>
      <c r="Y113" s="563"/>
      <c r="Z113" s="563"/>
      <c r="AA113" s="563"/>
      <c r="AB113" s="563"/>
      <c r="AC113" s="563"/>
      <c r="AD113" s="563"/>
      <c r="AE113" s="563"/>
      <c r="AF113" s="563"/>
      <c r="AG113" s="563"/>
      <c r="AH113" s="563"/>
      <c r="AI113" s="563"/>
      <c r="AJ113" s="563"/>
      <c r="AK113" s="563"/>
      <c r="AL113" s="563"/>
      <c r="AM113" s="563"/>
      <c r="AN113" s="563"/>
      <c r="AO113" s="563"/>
      <c r="AP113" s="563"/>
      <c r="AQ113" s="563"/>
      <c r="AR113" s="563"/>
      <c r="AS113" s="563"/>
      <c r="AT113" s="563"/>
      <c r="AU113" s="563"/>
      <c r="AV113" s="563"/>
      <c r="AW113" s="563"/>
      <c r="AX113" s="563"/>
      <c r="AY113" s="563"/>
      <c r="AZ113" s="563"/>
      <c r="BA113" s="563"/>
      <c r="BB113" s="563"/>
      <c r="BC113" s="563"/>
      <c r="BD113" s="563"/>
      <c r="BE113" s="563"/>
      <c r="BF113" s="563"/>
      <c r="BG113" s="563"/>
      <c r="BH113" s="563"/>
      <c r="BI113" s="563"/>
      <c r="BJ113" s="563"/>
      <c r="BK113" s="563"/>
      <c r="BL113" s="563"/>
      <c r="BM113" s="563"/>
    </row>
    <row r="114" spans="1:65" ht="14.25">
      <c r="A114" s="563"/>
      <c r="B114" s="563"/>
      <c r="C114" s="563"/>
      <c r="D114" s="563"/>
      <c r="E114" s="563"/>
      <c r="F114" s="563"/>
      <c r="G114" s="563"/>
      <c r="H114" s="563"/>
      <c r="I114" s="563"/>
      <c r="J114" s="563"/>
      <c r="K114" s="563"/>
      <c r="L114" s="563"/>
      <c r="M114" s="563"/>
      <c r="N114" s="563"/>
      <c r="O114" s="563"/>
      <c r="P114" s="563"/>
      <c r="Q114" s="563"/>
      <c r="R114" s="563"/>
      <c r="S114" s="563"/>
      <c r="T114" s="563"/>
      <c r="U114" s="563"/>
      <c r="V114" s="563"/>
      <c r="W114" s="563"/>
      <c r="X114" s="563"/>
      <c r="Y114" s="563"/>
      <c r="Z114" s="563"/>
      <c r="AA114" s="563"/>
      <c r="AB114" s="563"/>
      <c r="AC114" s="563"/>
      <c r="AD114" s="563"/>
      <c r="AE114" s="563"/>
      <c r="AF114" s="563"/>
      <c r="AG114" s="563"/>
      <c r="AH114" s="563"/>
      <c r="AI114" s="563"/>
      <c r="AJ114" s="563"/>
      <c r="AK114" s="563"/>
      <c r="AL114" s="563"/>
      <c r="AM114" s="563"/>
      <c r="AN114" s="563"/>
      <c r="AO114" s="563"/>
      <c r="AP114" s="563"/>
      <c r="AQ114" s="563"/>
      <c r="AR114" s="563"/>
      <c r="AS114" s="563"/>
      <c r="AT114" s="563"/>
      <c r="AU114" s="563"/>
      <c r="AV114" s="563"/>
      <c r="AW114" s="563"/>
      <c r="AX114" s="563"/>
      <c r="AY114" s="563"/>
      <c r="AZ114" s="563"/>
      <c r="BA114" s="563"/>
      <c r="BB114" s="563"/>
      <c r="BC114" s="563"/>
      <c r="BD114" s="563"/>
      <c r="BE114" s="563"/>
      <c r="BF114" s="563"/>
      <c r="BG114" s="563"/>
      <c r="BH114" s="563"/>
      <c r="BI114" s="563"/>
      <c r="BJ114" s="563"/>
      <c r="BK114" s="563"/>
      <c r="BL114" s="563"/>
      <c r="BM114" s="563"/>
    </row>
    <row r="115" spans="1:65" ht="14.25">
      <c r="A115" s="563"/>
      <c r="B115" s="563"/>
      <c r="C115" s="563"/>
      <c r="D115" s="563"/>
      <c r="E115" s="563"/>
      <c r="F115" s="563"/>
      <c r="G115" s="563"/>
      <c r="H115" s="563"/>
      <c r="I115" s="563"/>
      <c r="J115" s="563"/>
      <c r="K115" s="563"/>
      <c r="L115" s="563"/>
      <c r="M115" s="563"/>
      <c r="N115" s="563"/>
      <c r="O115" s="563"/>
      <c r="P115" s="563"/>
      <c r="Q115" s="563"/>
      <c r="R115" s="563"/>
      <c r="S115" s="563"/>
      <c r="T115" s="563"/>
      <c r="U115" s="563"/>
      <c r="V115" s="563"/>
      <c r="W115" s="563"/>
      <c r="X115" s="563"/>
      <c r="Y115" s="563"/>
      <c r="Z115" s="563"/>
      <c r="AA115" s="563"/>
      <c r="AB115" s="563"/>
      <c r="AC115" s="563"/>
      <c r="AD115" s="563"/>
      <c r="AE115" s="563"/>
      <c r="AF115" s="563"/>
      <c r="AG115" s="563"/>
      <c r="AH115" s="563"/>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row>
    <row r="116" spans="1:65" ht="14.25">
      <c r="A116" s="563"/>
      <c r="B116" s="563"/>
      <c r="C116" s="563"/>
      <c r="D116" s="563"/>
      <c r="E116" s="563"/>
      <c r="F116" s="563"/>
      <c r="G116" s="563"/>
      <c r="H116" s="563"/>
      <c r="I116" s="563"/>
      <c r="J116" s="563"/>
      <c r="K116" s="563"/>
      <c r="L116" s="563"/>
      <c r="M116" s="563"/>
      <c r="N116" s="563"/>
      <c r="O116" s="563"/>
      <c r="P116" s="563"/>
      <c r="Q116" s="563"/>
      <c r="R116" s="563"/>
      <c r="S116" s="563"/>
      <c r="T116" s="563"/>
      <c r="U116" s="563"/>
      <c r="V116" s="563"/>
      <c r="W116" s="563"/>
      <c r="X116" s="563"/>
      <c r="Y116" s="563"/>
      <c r="Z116" s="563"/>
      <c r="AA116" s="563"/>
      <c r="AB116" s="563"/>
      <c r="AC116" s="563"/>
      <c r="AD116" s="563"/>
      <c r="AE116" s="563"/>
      <c r="AF116" s="563"/>
      <c r="AG116" s="563"/>
      <c r="AH116" s="563"/>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row>
    <row r="117" spans="1:65" ht="14.25">
      <c r="A117" s="563"/>
      <c r="B117" s="563"/>
      <c r="C117" s="563"/>
      <c r="D117" s="563"/>
      <c r="E117" s="563"/>
      <c r="F117" s="563"/>
      <c r="G117" s="563"/>
      <c r="H117" s="563"/>
      <c r="I117" s="563"/>
      <c r="J117" s="563"/>
      <c r="K117" s="563"/>
      <c r="L117" s="563"/>
      <c r="M117" s="563"/>
      <c r="N117" s="563"/>
      <c r="O117" s="563"/>
      <c r="P117" s="563"/>
      <c r="Q117" s="563"/>
      <c r="R117" s="563"/>
      <c r="S117" s="563"/>
      <c r="T117" s="563"/>
      <c r="U117" s="563"/>
      <c r="V117" s="563"/>
      <c r="W117" s="563"/>
      <c r="X117" s="563"/>
      <c r="Y117" s="563"/>
      <c r="Z117" s="563"/>
      <c r="AA117" s="563"/>
      <c r="AB117" s="563"/>
      <c r="AC117" s="563"/>
      <c r="AD117" s="563"/>
      <c r="AE117" s="563"/>
      <c r="AF117" s="563"/>
      <c r="AG117" s="563"/>
      <c r="AH117" s="563"/>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row>
    <row r="118" spans="1:65" ht="14.25">
      <c r="A118" s="563"/>
      <c r="B118" s="563"/>
      <c r="C118" s="563"/>
      <c r="D118" s="563"/>
      <c r="E118" s="563"/>
      <c r="F118" s="563"/>
      <c r="G118" s="563"/>
      <c r="H118" s="563"/>
      <c r="I118" s="563"/>
      <c r="J118" s="563"/>
      <c r="K118" s="563"/>
      <c r="L118" s="563"/>
      <c r="M118" s="563"/>
      <c r="N118" s="563"/>
      <c r="O118" s="563"/>
      <c r="P118" s="563"/>
      <c r="Q118" s="563"/>
      <c r="R118" s="563"/>
      <c r="S118" s="563"/>
      <c r="T118" s="563"/>
      <c r="U118" s="563"/>
      <c r="V118" s="563"/>
      <c r="W118" s="563"/>
      <c r="X118" s="563"/>
      <c r="Y118" s="563"/>
      <c r="Z118" s="563"/>
      <c r="AA118" s="563"/>
      <c r="AB118" s="563"/>
      <c r="AC118" s="563"/>
      <c r="AD118" s="563"/>
      <c r="AE118" s="563"/>
      <c r="AF118" s="563"/>
      <c r="AG118" s="563"/>
      <c r="AH118" s="563"/>
      <c r="AI118" s="563"/>
      <c r="AJ118" s="563"/>
      <c r="AK118" s="563"/>
      <c r="AL118" s="563"/>
      <c r="AM118" s="563"/>
      <c r="AN118" s="563"/>
      <c r="AO118" s="563"/>
      <c r="AP118" s="563"/>
      <c r="AQ118" s="563"/>
      <c r="AR118" s="563"/>
      <c r="AS118" s="563"/>
      <c r="AT118" s="563"/>
      <c r="AU118" s="563"/>
      <c r="AV118" s="563"/>
      <c r="AW118" s="563"/>
      <c r="AX118" s="563"/>
      <c r="AY118" s="563"/>
      <c r="AZ118" s="563"/>
      <c r="BA118" s="563"/>
      <c r="BB118" s="563"/>
      <c r="BC118" s="563"/>
      <c r="BD118" s="563"/>
      <c r="BE118" s="563"/>
      <c r="BF118" s="563"/>
      <c r="BG118" s="563"/>
      <c r="BH118" s="563"/>
      <c r="BI118" s="563"/>
      <c r="BJ118" s="563"/>
      <c r="BK118" s="563"/>
      <c r="BL118" s="563"/>
      <c r="BM118" s="563"/>
    </row>
    <row r="119" spans="1:65" ht="14.25">
      <c r="A119" s="563"/>
      <c r="B119" s="563"/>
      <c r="C119" s="563"/>
      <c r="D119" s="563"/>
      <c r="E119" s="563"/>
      <c r="F119" s="563"/>
      <c r="G119" s="563"/>
      <c r="H119" s="563"/>
      <c r="I119" s="563"/>
      <c r="J119" s="563"/>
      <c r="K119" s="563"/>
      <c r="L119" s="563"/>
      <c r="M119" s="563"/>
      <c r="N119" s="563"/>
      <c r="O119" s="563"/>
      <c r="P119" s="563"/>
      <c r="Q119" s="563"/>
      <c r="R119" s="563"/>
      <c r="S119" s="563"/>
      <c r="T119" s="563"/>
      <c r="U119" s="563"/>
      <c r="V119" s="563"/>
      <c r="W119" s="563"/>
      <c r="X119" s="563"/>
      <c r="Y119" s="563"/>
      <c r="Z119" s="563"/>
      <c r="AA119" s="563"/>
      <c r="AB119" s="563"/>
      <c r="AC119" s="563"/>
      <c r="AD119" s="563"/>
      <c r="AE119" s="563"/>
      <c r="AF119" s="563"/>
      <c r="AG119" s="563"/>
      <c r="AH119" s="563"/>
      <c r="AI119" s="563"/>
      <c r="AJ119" s="563"/>
      <c r="AK119" s="563"/>
      <c r="AL119" s="563"/>
      <c r="AM119" s="563"/>
      <c r="AN119" s="563"/>
      <c r="AO119" s="563"/>
      <c r="AP119" s="563"/>
      <c r="AQ119" s="563"/>
      <c r="AR119" s="563"/>
      <c r="AS119" s="563"/>
      <c r="AT119" s="563"/>
      <c r="AU119" s="563"/>
      <c r="AV119" s="563"/>
      <c r="AW119" s="563"/>
      <c r="AX119" s="563"/>
      <c r="AY119" s="563"/>
      <c r="AZ119" s="563"/>
      <c r="BA119" s="563"/>
      <c r="BB119" s="563"/>
      <c r="BC119" s="563"/>
      <c r="BD119" s="563"/>
      <c r="BE119" s="563"/>
      <c r="BF119" s="563"/>
      <c r="BG119" s="563"/>
      <c r="BH119" s="563"/>
      <c r="BI119" s="563"/>
      <c r="BJ119" s="563"/>
      <c r="BK119" s="563"/>
      <c r="BL119" s="563"/>
      <c r="BM119" s="563"/>
    </row>
    <row r="120" spans="1:65" ht="14.25">
      <c r="A120" s="563"/>
      <c r="B120" s="563"/>
      <c r="C120" s="563"/>
      <c r="D120" s="563"/>
      <c r="E120" s="563"/>
      <c r="F120" s="563"/>
      <c r="G120" s="563"/>
      <c r="H120" s="563"/>
      <c r="I120" s="563"/>
      <c r="J120" s="563"/>
      <c r="K120" s="563"/>
      <c r="L120" s="563"/>
      <c r="M120" s="563"/>
      <c r="N120" s="563"/>
      <c r="O120" s="563"/>
      <c r="P120" s="563"/>
      <c r="Q120" s="563"/>
      <c r="R120" s="563"/>
      <c r="S120" s="563"/>
      <c r="T120" s="563"/>
      <c r="U120" s="563"/>
      <c r="V120" s="563"/>
      <c r="W120" s="563"/>
      <c r="X120" s="563"/>
      <c r="Y120" s="563"/>
      <c r="Z120" s="563"/>
      <c r="AA120" s="563"/>
      <c r="AB120" s="563"/>
      <c r="AC120" s="563"/>
      <c r="AD120" s="563"/>
      <c r="AE120" s="563"/>
      <c r="AF120" s="563"/>
      <c r="AG120" s="563"/>
      <c r="AH120" s="563"/>
      <c r="AI120" s="563"/>
      <c r="AJ120" s="563"/>
      <c r="AK120" s="563"/>
      <c r="AL120" s="563"/>
      <c r="AM120" s="563"/>
      <c r="AN120" s="563"/>
      <c r="AO120" s="563"/>
      <c r="AP120" s="563"/>
      <c r="AQ120" s="563"/>
      <c r="AR120" s="563"/>
      <c r="AS120" s="563"/>
      <c r="AT120" s="563"/>
      <c r="AU120" s="563"/>
      <c r="AV120" s="563"/>
      <c r="AW120" s="563"/>
      <c r="AX120" s="563"/>
      <c r="AY120" s="563"/>
      <c r="AZ120" s="563"/>
      <c r="BA120" s="563"/>
      <c r="BB120" s="563"/>
      <c r="BC120" s="563"/>
      <c r="BD120" s="563"/>
      <c r="BE120" s="563"/>
      <c r="BF120" s="563"/>
      <c r="BG120" s="563"/>
      <c r="BH120" s="563"/>
      <c r="BI120" s="563"/>
      <c r="BJ120" s="563"/>
      <c r="BK120" s="563"/>
      <c r="BL120" s="563"/>
      <c r="BM120" s="563"/>
    </row>
    <row r="121" spans="1:65" ht="14.25">
      <c r="A121" s="563"/>
      <c r="B121" s="563"/>
      <c r="C121" s="563"/>
      <c r="D121" s="563"/>
      <c r="E121" s="563"/>
      <c r="F121" s="563"/>
      <c r="G121" s="563"/>
      <c r="H121" s="563"/>
      <c r="I121" s="563"/>
      <c r="J121" s="563"/>
      <c r="K121" s="563"/>
      <c r="L121" s="563"/>
      <c r="M121" s="563"/>
      <c r="N121" s="563"/>
      <c r="O121" s="563"/>
      <c r="P121" s="563"/>
      <c r="Q121" s="563"/>
      <c r="R121" s="563"/>
      <c r="S121" s="563"/>
      <c r="T121" s="563"/>
      <c r="U121" s="563"/>
      <c r="V121" s="563"/>
      <c r="W121" s="563"/>
      <c r="X121" s="563"/>
      <c r="Y121" s="563"/>
      <c r="Z121" s="563"/>
      <c r="AA121" s="563"/>
      <c r="AB121" s="563"/>
      <c r="AC121" s="563"/>
      <c r="AD121" s="563"/>
      <c r="AE121" s="563"/>
      <c r="AF121" s="563"/>
      <c r="AG121" s="563"/>
      <c r="AH121" s="563"/>
      <c r="AI121" s="563"/>
      <c r="AJ121" s="563"/>
      <c r="AK121" s="563"/>
      <c r="AL121" s="563"/>
      <c r="AM121" s="563"/>
      <c r="AN121" s="563"/>
      <c r="AO121" s="563"/>
      <c r="AP121" s="563"/>
      <c r="AQ121" s="563"/>
      <c r="AR121" s="563"/>
      <c r="AS121" s="563"/>
      <c r="AT121" s="563"/>
      <c r="AU121" s="563"/>
      <c r="AV121" s="563"/>
      <c r="AW121" s="563"/>
      <c r="AX121" s="563"/>
      <c r="AY121" s="563"/>
      <c r="AZ121" s="563"/>
      <c r="BA121" s="563"/>
      <c r="BB121" s="563"/>
      <c r="BC121" s="563"/>
      <c r="BD121" s="563"/>
      <c r="BE121" s="563"/>
      <c r="BF121" s="563"/>
      <c r="BG121" s="563"/>
      <c r="BH121" s="563"/>
      <c r="BI121" s="563"/>
      <c r="BJ121" s="563"/>
      <c r="BK121" s="563"/>
      <c r="BL121" s="563"/>
      <c r="BM121" s="563"/>
    </row>
    <row r="122" spans="1:65" ht="14.25">
      <c r="A122" s="563"/>
      <c r="B122" s="563"/>
      <c r="C122" s="563"/>
      <c r="D122" s="563"/>
      <c r="E122" s="563"/>
      <c r="F122" s="563"/>
      <c r="G122" s="563"/>
      <c r="H122" s="563"/>
      <c r="I122" s="563"/>
      <c r="J122" s="563"/>
      <c r="K122" s="563"/>
      <c r="L122" s="563"/>
      <c r="M122" s="563"/>
      <c r="N122" s="563"/>
      <c r="O122" s="563"/>
      <c r="P122" s="563"/>
      <c r="Q122" s="563"/>
      <c r="R122" s="563"/>
      <c r="S122" s="563"/>
      <c r="T122" s="563"/>
      <c r="U122" s="563"/>
      <c r="V122" s="563"/>
      <c r="W122" s="563"/>
      <c r="X122" s="563"/>
      <c r="Y122" s="563"/>
      <c r="Z122" s="563"/>
      <c r="AA122" s="563"/>
      <c r="AB122" s="563"/>
      <c r="AC122" s="563"/>
      <c r="AD122" s="563"/>
      <c r="AE122" s="563"/>
      <c r="AF122" s="563"/>
      <c r="AG122" s="563"/>
      <c r="AH122" s="563"/>
      <c r="AI122" s="563"/>
      <c r="AJ122" s="563"/>
      <c r="AK122" s="563"/>
      <c r="AL122" s="563"/>
      <c r="AM122" s="563"/>
      <c r="AN122" s="563"/>
      <c r="AO122" s="563"/>
      <c r="AP122" s="563"/>
      <c r="AQ122" s="563"/>
      <c r="AR122" s="563"/>
      <c r="AS122" s="563"/>
      <c r="AT122" s="563"/>
      <c r="AU122" s="563"/>
      <c r="AV122" s="563"/>
      <c r="AW122" s="563"/>
      <c r="AX122" s="563"/>
      <c r="AY122" s="563"/>
      <c r="AZ122" s="563"/>
      <c r="BA122" s="563"/>
      <c r="BB122" s="563"/>
      <c r="BC122" s="563"/>
      <c r="BD122" s="563"/>
      <c r="BE122" s="563"/>
      <c r="BF122" s="563"/>
      <c r="BG122" s="563"/>
      <c r="BH122" s="563"/>
      <c r="BI122" s="563"/>
      <c r="BJ122" s="563"/>
      <c r="BK122" s="563"/>
      <c r="BL122" s="563"/>
      <c r="BM122" s="563"/>
    </row>
    <row r="123" spans="1:65" ht="14.25">
      <c r="A123" s="563"/>
      <c r="B123" s="563"/>
      <c r="C123" s="563"/>
      <c r="D123" s="563"/>
      <c r="E123" s="563"/>
      <c r="F123" s="563"/>
      <c r="G123" s="563"/>
      <c r="H123" s="563"/>
      <c r="I123" s="563"/>
      <c r="J123" s="563"/>
      <c r="K123" s="563"/>
      <c r="L123" s="563"/>
      <c r="M123" s="563"/>
      <c r="N123" s="563"/>
      <c r="O123" s="563"/>
      <c r="P123" s="563"/>
      <c r="Q123" s="563"/>
      <c r="R123" s="563"/>
      <c r="S123" s="563"/>
      <c r="T123" s="563"/>
      <c r="U123" s="563"/>
      <c r="V123" s="563"/>
      <c r="W123" s="563"/>
      <c r="X123" s="563"/>
      <c r="Y123" s="563"/>
      <c r="Z123" s="563"/>
      <c r="AA123" s="563"/>
      <c r="AB123" s="563"/>
      <c r="AC123" s="563"/>
      <c r="AD123" s="563"/>
      <c r="AE123" s="563"/>
      <c r="AF123" s="563"/>
      <c r="AG123" s="563"/>
      <c r="AH123" s="563"/>
      <c r="AI123" s="563"/>
      <c r="AJ123" s="563"/>
      <c r="AK123" s="563"/>
      <c r="AL123" s="563"/>
      <c r="AM123" s="563"/>
      <c r="AN123" s="563"/>
      <c r="AO123" s="563"/>
      <c r="AP123" s="563"/>
      <c r="AQ123" s="563"/>
      <c r="AR123" s="563"/>
      <c r="AS123" s="563"/>
      <c r="AT123" s="563"/>
      <c r="AU123" s="563"/>
      <c r="AV123" s="563"/>
      <c r="AW123" s="563"/>
      <c r="AX123" s="563"/>
      <c r="AY123" s="563"/>
      <c r="AZ123" s="563"/>
      <c r="BA123" s="563"/>
      <c r="BB123" s="563"/>
      <c r="BC123" s="563"/>
      <c r="BD123" s="563"/>
      <c r="BE123" s="563"/>
      <c r="BF123" s="563"/>
      <c r="BG123" s="563"/>
      <c r="BH123" s="563"/>
      <c r="BI123" s="563"/>
      <c r="BJ123" s="563"/>
      <c r="BK123" s="563"/>
      <c r="BL123" s="563"/>
      <c r="BM123" s="563"/>
    </row>
  </sheetData>
  <sheetProtection selectLockedCells="1"/>
  <mergeCells count="46">
    <mergeCell ref="C43:G43"/>
    <mergeCell ref="H43:I43"/>
    <mergeCell ref="J43:K43"/>
    <mergeCell ref="M43:N43"/>
    <mergeCell ref="H37:I37"/>
    <mergeCell ref="J37:K37"/>
    <mergeCell ref="J39:K39"/>
    <mergeCell ref="M37:N37"/>
    <mergeCell ref="M38:N38"/>
    <mergeCell ref="M39:N39"/>
    <mergeCell ref="J42:K42"/>
    <mergeCell ref="M42:N42"/>
    <mergeCell ref="C39:G39"/>
    <mergeCell ref="C1:I1"/>
    <mergeCell ref="C6:N6"/>
    <mergeCell ref="C10:K10"/>
    <mergeCell ref="M10:N10"/>
    <mergeCell ref="C7:N7"/>
    <mergeCell ref="C9:K9"/>
    <mergeCell ref="M9:N9"/>
    <mergeCell ref="G4:N5"/>
    <mergeCell ref="C13:N13"/>
    <mergeCell ref="C14:N14"/>
    <mergeCell ref="C15:N15"/>
    <mergeCell ref="C17:N17"/>
    <mergeCell ref="C36:G36"/>
    <mergeCell ref="H36:I36"/>
    <mergeCell ref="J36:K36"/>
    <mergeCell ref="M36:N36"/>
    <mergeCell ref="C30:N31"/>
    <mergeCell ref="V45:Y47"/>
    <mergeCell ref="C45:N47"/>
    <mergeCell ref="C11:K11"/>
    <mergeCell ref="M11:N11"/>
    <mergeCell ref="C53:M53"/>
    <mergeCell ref="C38:G38"/>
    <mergeCell ref="C37:G37"/>
    <mergeCell ref="H38:I38"/>
    <mergeCell ref="H39:I39"/>
    <mergeCell ref="J38:K38"/>
    <mergeCell ref="H41:I41"/>
    <mergeCell ref="J41:K41"/>
    <mergeCell ref="M41:N41"/>
    <mergeCell ref="C41:G41"/>
    <mergeCell ref="C42:G42"/>
    <mergeCell ref="H42:I42"/>
  </mergeCells>
  <hyperlinks>
    <hyperlink ref="V19" location="PREIS!V70" display="Dati"/>
  </hyperlink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115841"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4772891-8e6d-4aa1-82ab-3f8fa12db64b}">
  <sheetPr codeName="Tabelle59"/>
  <dimension ref="A1:CZ94"/>
  <sheetViews>
    <sheetView workbookViewId="0" topLeftCell="A1"/>
  </sheetViews>
  <sheetFormatPr defaultColWidth="11.005" defaultRowHeight="14.25"/>
  <cols>
    <col min="1" max="1" width="4.625" style="38" customWidth="1"/>
    <col min="2" max="2" width="2.625" style="38" customWidth="1"/>
    <col min="3" max="3" width="26.875" style="38" customWidth="1"/>
    <col min="4" max="4" width="3.625" style="38" customWidth="1"/>
    <col min="5" max="5" width="8.875" style="38" customWidth="1"/>
    <col min="6" max="6" width="5.75" style="38" customWidth="1"/>
    <col min="7" max="7" width="1.625" style="38" customWidth="1"/>
    <col min="8" max="8" width="4.625" style="38" customWidth="1"/>
    <col min="9" max="9" width="2.25" style="38" customWidth="1"/>
    <col min="10" max="10" width="2.625" style="38" customWidth="1"/>
    <col min="11" max="11" width="4.625" style="38" customWidth="1"/>
    <col min="12" max="12" width="1.625" style="38" customWidth="1"/>
    <col min="13" max="13" width="4.625" style="38" customWidth="1"/>
    <col min="14" max="14" width="2.25" style="38" customWidth="1"/>
    <col min="15" max="15" width="2.625" style="38" customWidth="1"/>
    <col min="16" max="16" width="3.5" style="38" customWidth="1"/>
    <col min="17" max="17" width="1.625" style="38" customWidth="1"/>
    <col min="18" max="18" width="4.625" style="38" customWidth="1"/>
    <col min="19" max="19" width="2.25" style="38" customWidth="1"/>
    <col min="20" max="20" width="2.625" style="38" customWidth="1"/>
    <col min="21" max="21" width="4.25" style="38" customWidth="1"/>
    <col min="22" max="22" width="1.625" style="38" customWidth="1"/>
    <col min="23" max="23" width="4.625" style="38" customWidth="1"/>
    <col min="24" max="25" width="2.625" style="38" customWidth="1"/>
    <col min="26" max="28" width="11" style="38"/>
    <col min="29" max="29" width="2.625" style="38" customWidth="1"/>
    <col min="30" max="30" width="5.125" style="38" bestFit="1" customWidth="1"/>
    <col min="31" max="31" width="52.875" style="38" customWidth="1"/>
    <col min="32" max="45" width="11" style="410"/>
    <col min="46" max="46" width="11.5" style="410" customWidth="1"/>
    <col min="47" max="16384" width="11" style="410"/>
  </cols>
  <sheetData>
    <row r="1" spans="1:99" ht="4.5" customHeight="1">
      <c r="A1" s="11"/>
      <c r="C1" s="2117" t="s">
        <v>0</v>
      </c>
      <c r="D1" s="2118"/>
      <c r="E1" s="2118"/>
      <c r="F1" s="2118"/>
      <c r="G1" s="2118"/>
      <c r="H1" s="2118"/>
      <c r="I1" s="2118"/>
      <c r="J1" s="2118"/>
      <c r="K1" s="2118"/>
      <c r="L1" s="2118"/>
      <c r="M1" s="13"/>
      <c r="N1" s="13"/>
      <c r="O1" s="13"/>
      <c r="P1" s="13"/>
      <c r="Q1" s="13"/>
      <c r="R1" s="13"/>
      <c r="S1" s="13"/>
      <c r="T1" s="13"/>
      <c r="U1" s="13"/>
      <c r="V1" s="13"/>
      <c r="W1" s="13"/>
      <c r="X1" s="406"/>
      <c r="Y1" s="11"/>
      <c r="Z1" s="56"/>
      <c r="AA1" s="11"/>
      <c r="AB1" s="11"/>
      <c r="AC1" s="506"/>
      <c r="AD1" s="506"/>
      <c r="AE1" s="514" t="s">
        <v>0</v>
      </c>
      <c r="AF1" s="2061"/>
      <c r="AG1" s="2061"/>
      <c r="AH1" s="2061"/>
      <c r="AI1" s="2061"/>
      <c r="AJ1" s="2061"/>
      <c r="AK1" s="2061"/>
      <c r="AL1" s="2061"/>
      <c r="AM1" s="2061"/>
      <c r="AN1" s="2061"/>
      <c r="AO1" s="2061"/>
      <c r="AP1" s="2061"/>
      <c r="AQ1" s="2061"/>
      <c r="AR1" s="2061"/>
      <c r="AS1" s="2061"/>
      <c r="AT1" s="2061"/>
      <c r="AU1" s="2061"/>
      <c r="AV1" s="2061"/>
      <c r="AW1" s="2061"/>
      <c r="AX1" s="2061"/>
      <c r="AY1" s="2061"/>
      <c r="AZ1" s="2061"/>
      <c r="BA1" s="2061"/>
      <c r="BB1" s="2061"/>
      <c r="BC1" s="2061"/>
      <c r="BD1" s="2061"/>
      <c r="BE1" s="2061"/>
      <c r="BF1" s="2061"/>
      <c r="BG1" s="2061"/>
      <c r="BH1" s="2061"/>
      <c r="BI1" s="2061"/>
      <c r="BJ1" s="2061"/>
      <c r="BK1" s="2061"/>
      <c r="BL1" s="2061"/>
      <c r="BM1" s="2061"/>
      <c r="BN1" s="2061"/>
      <c r="BO1" s="2061"/>
      <c r="BP1" s="2061"/>
      <c r="BQ1" s="2061"/>
      <c r="BR1" s="2061"/>
      <c r="BS1" s="2061"/>
      <c r="BT1" s="2061"/>
      <c r="BU1" s="2061"/>
      <c r="BV1" s="2061"/>
      <c r="BW1" s="2061"/>
      <c r="BX1" s="2061"/>
      <c r="BY1" s="2061"/>
      <c r="BZ1" s="2061"/>
      <c r="CA1" s="2061"/>
      <c r="CB1" s="2061"/>
      <c r="CC1" s="2061"/>
      <c r="CD1" s="2061"/>
      <c r="CE1" s="2061"/>
      <c r="CF1" s="2061"/>
      <c r="CG1" s="2061"/>
      <c r="CH1" s="2061"/>
      <c r="CI1" s="2061"/>
      <c r="CJ1" s="2061"/>
      <c r="CK1" s="2061"/>
      <c r="CL1" s="2061"/>
      <c r="CM1" s="2061"/>
      <c r="CN1" s="2061"/>
      <c r="CO1" s="2061"/>
      <c r="CP1" s="2061"/>
      <c r="CQ1" s="2061"/>
      <c r="CR1" s="2061"/>
      <c r="CS1" s="271"/>
      <c r="CT1" s="271"/>
      <c r="CU1" s="271"/>
    </row>
    <row r="2" spans="1:99" ht="4.5" customHeight="1">
      <c r="A2" s="11"/>
      <c r="C2" s="732"/>
      <c r="D2" s="733"/>
      <c r="E2" s="733"/>
      <c r="F2" s="733"/>
      <c r="G2" s="733"/>
      <c r="H2" s="733"/>
      <c r="I2" s="733"/>
      <c r="J2" s="733"/>
      <c r="K2" s="733"/>
      <c r="L2" s="733"/>
      <c r="M2" s="734"/>
      <c r="N2" s="734"/>
      <c r="O2" s="734"/>
      <c r="P2" s="734"/>
      <c r="Q2" s="734"/>
      <c r="R2" s="734"/>
      <c r="S2" s="734"/>
      <c r="T2" s="734"/>
      <c r="U2" s="734"/>
      <c r="V2" s="734"/>
      <c r="W2" s="734"/>
      <c r="X2" s="406"/>
      <c r="Y2" s="11"/>
      <c r="Z2" s="56"/>
      <c r="AA2" s="11"/>
      <c r="AB2" s="11"/>
      <c r="AC2" s="506"/>
      <c r="AD2" s="506"/>
      <c r="AE2" s="514"/>
      <c r="AF2" s="2061"/>
      <c r="AG2" s="2061"/>
      <c r="AH2" s="2061"/>
      <c r="AI2" s="2061"/>
      <c r="AJ2" s="2061"/>
      <c r="AK2" s="2061"/>
      <c r="AL2" s="2061"/>
      <c r="AM2" s="2061"/>
      <c r="AN2" s="2061"/>
      <c r="AO2" s="2061"/>
      <c r="AP2" s="2061"/>
      <c r="AQ2" s="2061"/>
      <c r="AR2" s="2061"/>
      <c r="AS2" s="2061"/>
      <c r="AT2" s="2061"/>
      <c r="AU2" s="2061"/>
      <c r="AV2" s="2061"/>
      <c r="AW2" s="2061"/>
      <c r="AX2" s="2061"/>
      <c r="AY2" s="2061"/>
      <c r="AZ2" s="2061"/>
      <c r="BA2" s="2061"/>
      <c r="BB2" s="2061"/>
      <c r="BC2" s="2061"/>
      <c r="BD2" s="2061"/>
      <c r="BE2" s="2061"/>
      <c r="BF2" s="2061"/>
      <c r="BG2" s="2061"/>
      <c r="BH2" s="2061"/>
      <c r="BI2" s="2061"/>
      <c r="BJ2" s="2061"/>
      <c r="BK2" s="2061"/>
      <c r="BL2" s="2061"/>
      <c r="BM2" s="2061"/>
      <c r="BN2" s="2061"/>
      <c r="BO2" s="2061"/>
      <c r="BP2" s="2061"/>
      <c r="BQ2" s="2061"/>
      <c r="BR2" s="2061"/>
      <c r="BS2" s="2061"/>
      <c r="BT2" s="2061"/>
      <c r="BU2" s="2061"/>
      <c r="BV2" s="2061"/>
      <c r="BW2" s="2061"/>
      <c r="BX2" s="2061"/>
      <c r="BY2" s="2061"/>
      <c r="BZ2" s="2061"/>
      <c r="CA2" s="2061"/>
      <c r="CB2" s="2061"/>
      <c r="CC2" s="2061"/>
      <c r="CD2" s="2061"/>
      <c r="CE2" s="2061"/>
      <c r="CF2" s="2061"/>
      <c r="CG2" s="2061"/>
      <c r="CH2" s="2061"/>
      <c r="CI2" s="2061"/>
      <c r="CJ2" s="2061"/>
      <c r="CK2" s="2061"/>
      <c r="CL2" s="2061"/>
      <c r="CM2" s="2061"/>
      <c r="CN2" s="2061"/>
      <c r="CO2" s="2061"/>
      <c r="CP2" s="2061"/>
      <c r="CQ2" s="2061"/>
      <c r="CR2" s="2061"/>
      <c r="CS2" s="271"/>
      <c r="CT2" s="271"/>
      <c r="CU2" s="271"/>
    </row>
    <row r="3" spans="1:99" s="1020" customFormat="1" ht="24.95" customHeight="1">
      <c r="A3" s="825"/>
      <c r="B3" s="810"/>
      <c r="C3" s="793" t="str">
        <f>AD3</f>
        <v>12</v>
      </c>
      <c r="D3" s="736" t="str">
        <f>AE3</f>
        <v>Affitti di mercato e livello dei prezzi (2)</v>
      </c>
      <c r="F3" s="736"/>
      <c r="H3" s="736"/>
      <c r="I3" s="736"/>
      <c r="J3" s="736"/>
      <c r="K3" s="736"/>
      <c r="L3" s="736"/>
      <c r="M3" s="736"/>
      <c r="N3" s="736"/>
      <c r="O3" s="736"/>
      <c r="P3" s="736"/>
      <c r="Q3" s="736"/>
      <c r="R3" s="736"/>
      <c r="S3" s="736"/>
      <c r="T3" s="736"/>
      <c r="U3" s="736"/>
      <c r="V3" s="736"/>
      <c r="W3" s="736"/>
      <c r="X3" s="902"/>
      <c r="Y3" s="825"/>
      <c r="Z3" s="1021"/>
      <c r="AA3" s="825"/>
      <c r="AB3" s="825"/>
      <c r="AC3" s="828"/>
      <c r="AD3" s="507" t="s">
        <v>596</v>
      </c>
      <c r="AE3" s="507" t="s">
        <v>784</v>
      </c>
      <c r="AF3" s="1022"/>
      <c r="AG3" s="1022"/>
      <c r="AH3" s="1022"/>
      <c r="AI3" s="1022"/>
      <c r="AJ3" s="1022"/>
      <c r="AK3" s="1022"/>
      <c r="AL3" s="1022"/>
      <c r="AM3" s="1022"/>
      <c r="AN3" s="1022"/>
      <c r="AO3" s="1022"/>
      <c r="AP3" s="1022"/>
      <c r="AQ3" s="1022"/>
      <c r="AR3" s="1022"/>
      <c r="AS3" s="1022"/>
      <c r="AT3" s="1022"/>
      <c r="AU3" s="1022"/>
      <c r="AV3" s="1022"/>
      <c r="AW3" s="1022"/>
      <c r="AX3" s="1022"/>
      <c r="AY3" s="1022"/>
      <c r="AZ3" s="1022"/>
      <c r="BA3" s="1022"/>
      <c r="BB3" s="1022"/>
      <c r="BC3" s="1022"/>
      <c r="BD3" s="1022"/>
      <c r="BE3" s="1022"/>
      <c r="BF3" s="1022"/>
      <c r="BG3" s="1022"/>
      <c r="BH3" s="1022"/>
      <c r="BI3" s="1022"/>
      <c r="BJ3" s="1022"/>
      <c r="BK3" s="1022"/>
      <c r="BL3" s="1022"/>
      <c r="BM3" s="1022"/>
      <c r="BN3" s="1022"/>
      <c r="BO3" s="1022"/>
      <c r="BP3" s="1022"/>
      <c r="BQ3" s="1022"/>
      <c r="BR3" s="1022"/>
      <c r="BS3" s="1022"/>
      <c r="BT3" s="1022"/>
      <c r="BU3" s="1022"/>
      <c r="BV3" s="1022"/>
      <c r="BW3" s="1022"/>
      <c r="BX3" s="1022"/>
      <c r="BY3" s="1022"/>
      <c r="BZ3" s="1022"/>
      <c r="CA3" s="1022"/>
      <c r="CB3" s="1022"/>
      <c r="CC3" s="1022"/>
      <c r="CD3" s="1022"/>
      <c r="CE3" s="1022"/>
      <c r="CF3" s="1022"/>
      <c r="CG3" s="1022"/>
      <c r="CH3" s="1022"/>
      <c r="CI3" s="1022"/>
      <c r="CJ3" s="1022"/>
      <c r="CK3" s="1022"/>
      <c r="CL3" s="1022"/>
      <c r="CM3" s="1022"/>
      <c r="CN3" s="1022"/>
      <c r="CO3" s="1022"/>
      <c r="CP3" s="1022"/>
      <c r="CQ3" s="518" t="s">
        <v>509</v>
      </c>
      <c r="CR3" s="1022"/>
      <c r="CS3" s="271"/>
      <c r="CT3" s="271"/>
      <c r="CU3" s="271"/>
    </row>
    <row r="4" spans="1:99" ht="24.95" customHeight="1">
      <c r="A4" s="15"/>
      <c r="B4" s="407"/>
      <c r="D4" s="1019" t="str">
        <f>AE4</f>
        <v>Biasca</v>
      </c>
      <c r="F4" s="1744"/>
      <c r="G4" s="1744"/>
      <c r="H4" s="1744"/>
      <c r="I4" s="1744"/>
      <c r="J4" s="1744"/>
      <c r="K4" s="1744"/>
      <c r="L4" s="1744"/>
      <c r="M4" s="1744"/>
      <c r="N4" s="1744"/>
      <c r="O4" s="1744"/>
      <c r="P4" s="1744"/>
      <c r="Q4" s="1744"/>
      <c r="R4" s="1744"/>
      <c r="S4" s="1744"/>
      <c r="T4" s="1744"/>
      <c r="U4" s="1744"/>
      <c r="V4" s="1744"/>
      <c r="W4" s="1744"/>
      <c r="X4" s="406"/>
      <c r="Y4" s="15"/>
      <c r="Z4" s="268"/>
      <c r="AA4" s="15"/>
      <c r="AB4" s="15"/>
      <c r="AC4" s="507"/>
      <c r="AD4" s="507"/>
      <c r="AE4" s="518" t="s">
        <v>460</v>
      </c>
      <c r="AF4" s="2061"/>
      <c r="AG4" s="2061"/>
      <c r="AH4" s="2061"/>
      <c r="AI4" s="2061"/>
      <c r="AJ4" s="2061"/>
      <c r="AK4" s="2061"/>
      <c r="AL4" s="2061"/>
      <c r="AM4" s="2061"/>
      <c r="AN4" s="2061"/>
      <c r="AO4" s="2061"/>
      <c r="AP4" s="2061"/>
      <c r="AQ4" s="2061"/>
      <c r="AR4" s="2061"/>
      <c r="AS4" s="2061"/>
      <c r="AT4" s="2061"/>
      <c r="AU4" s="2061"/>
      <c r="AV4" s="2061"/>
      <c r="AW4" s="2061"/>
      <c r="AX4" s="2061"/>
      <c r="AY4" s="2061"/>
      <c r="AZ4" s="2061"/>
      <c r="BA4" s="2061"/>
      <c r="BB4" s="2061"/>
      <c r="BC4" s="2061"/>
      <c r="BD4" s="2061"/>
      <c r="BE4" s="2061"/>
      <c r="BF4" s="2061"/>
      <c r="BG4" s="2061"/>
      <c r="BH4" s="2061"/>
      <c r="BI4" s="2061"/>
      <c r="BJ4" s="2061"/>
      <c r="BK4" s="2061"/>
      <c r="BL4" s="2061"/>
      <c r="BM4" s="2061"/>
      <c r="BN4" s="2061"/>
      <c r="BO4" s="2061"/>
      <c r="BP4" s="2061"/>
      <c r="BQ4" s="2061"/>
      <c r="BR4" s="2061"/>
      <c r="BS4" s="2061"/>
      <c r="BT4" s="2061"/>
      <c r="BU4" s="2061"/>
      <c r="BV4" s="2061"/>
      <c r="BW4" s="2061"/>
      <c r="BX4" s="2061"/>
      <c r="BY4" s="2061"/>
      <c r="BZ4" s="2061"/>
      <c r="CA4" s="2061"/>
      <c r="CB4" s="2061"/>
      <c r="CC4" s="2061"/>
      <c r="CD4" s="2061"/>
      <c r="CE4" s="2061"/>
      <c r="CF4" s="2061"/>
      <c r="CG4" s="2061"/>
      <c r="CH4" s="2061"/>
      <c r="CI4" s="2061"/>
      <c r="CJ4" s="2061"/>
      <c r="CK4" s="2061"/>
      <c r="CL4" s="2061"/>
      <c r="CM4" s="2061"/>
      <c r="CN4" s="2061"/>
      <c r="CO4" s="2061"/>
      <c r="CP4" s="2061"/>
      <c r="CQ4" s="2061"/>
      <c r="CR4" s="2061"/>
      <c r="CS4" s="271"/>
      <c r="CT4" s="271"/>
      <c r="CU4" s="271"/>
    </row>
    <row r="5" spans="1:99" ht="24.95" customHeight="1">
      <c r="A5" s="15"/>
      <c r="B5" s="407"/>
      <c r="D5" s="744"/>
      <c r="F5" s="1745"/>
      <c r="G5" s="1745"/>
      <c r="H5" s="1745"/>
      <c r="I5" s="1745"/>
      <c r="J5" s="1745"/>
      <c r="K5" s="1745"/>
      <c r="L5" s="1745"/>
      <c r="M5" s="1745"/>
      <c r="N5" s="1745"/>
      <c r="O5" s="1745"/>
      <c r="P5" s="1745"/>
      <c r="Q5" s="1745"/>
      <c r="R5" s="1745"/>
      <c r="S5" s="1745"/>
      <c r="T5" s="1745"/>
      <c r="U5" s="1745"/>
      <c r="V5" s="1745"/>
      <c r="W5" s="1745"/>
      <c r="X5" s="406"/>
      <c r="Y5" s="15"/>
      <c r="Z5" s="268"/>
      <c r="AA5" s="15"/>
      <c r="AB5" s="15"/>
      <c r="AC5" s="507"/>
      <c r="AD5" s="507"/>
      <c r="AE5" s="1157"/>
      <c r="AF5" s="2064"/>
      <c r="AG5" s="2064"/>
      <c r="AH5" s="2064"/>
      <c r="AI5" s="2064"/>
      <c r="AJ5" s="2064"/>
      <c r="AK5" s="2064"/>
      <c r="AL5" s="2064"/>
      <c r="AM5" s="2064"/>
      <c r="AN5" s="2064"/>
      <c r="AO5" s="2064"/>
      <c r="AP5" s="2064"/>
      <c r="AQ5" s="2064"/>
      <c r="AR5" s="2064"/>
      <c r="AS5" s="2064"/>
      <c r="AT5" s="2064"/>
      <c r="AU5" s="2064"/>
      <c r="AV5" s="2064"/>
      <c r="AW5" s="2064"/>
      <c r="AX5" s="2064"/>
      <c r="AY5" s="2064"/>
      <c r="AZ5" s="2064"/>
      <c r="BA5" s="2064"/>
      <c r="BB5" s="2064"/>
      <c r="BC5" s="2064"/>
      <c r="BD5" s="2064"/>
      <c r="BE5" s="2064"/>
      <c r="BF5" s="2064"/>
      <c r="BG5" s="2064"/>
      <c r="BH5" s="2064"/>
      <c r="BI5" s="2064"/>
      <c r="BJ5" s="2064"/>
      <c r="BK5" s="2064"/>
      <c r="BL5" s="2064"/>
      <c r="BM5" s="2064"/>
      <c r="BN5" s="2064"/>
      <c r="BO5" s="2064"/>
      <c r="BP5" s="2064"/>
      <c r="BQ5" s="2064"/>
      <c r="BR5" s="2064"/>
      <c r="BS5" s="2064"/>
      <c r="BT5" s="2064"/>
      <c r="BU5" s="2064"/>
      <c r="BV5" s="2064"/>
      <c r="BW5" s="2064"/>
      <c r="BX5" s="2064"/>
      <c r="BY5" s="2064"/>
      <c r="BZ5" s="2064"/>
      <c r="CA5" s="2064"/>
      <c r="CB5" s="2064"/>
      <c r="CC5" s="2064"/>
      <c r="CD5" s="2064"/>
      <c r="CE5" s="2064"/>
      <c r="CF5" s="2064"/>
      <c r="CG5" s="2064"/>
      <c r="CH5" s="2064"/>
      <c r="CI5" s="2064"/>
      <c r="CJ5" s="2064"/>
      <c r="CK5" s="2064"/>
      <c r="CL5" s="2064"/>
      <c r="CM5" s="2064"/>
      <c r="CN5" s="2064"/>
      <c r="CO5" s="2064"/>
      <c r="CP5" s="2064"/>
      <c r="CQ5" s="2064"/>
      <c r="CR5" s="2061"/>
      <c r="CS5" s="271"/>
      <c r="CT5" s="271"/>
      <c r="CU5" s="271"/>
    </row>
    <row r="6" spans="1:99" ht="6" customHeight="1">
      <c r="A6" s="20"/>
      <c r="B6" s="39"/>
      <c r="C6" s="2326"/>
      <c r="D6" s="2326"/>
      <c r="E6" s="2326"/>
      <c r="F6" s="2326"/>
      <c r="G6" s="2326"/>
      <c r="H6" s="2326"/>
      <c r="I6" s="2326"/>
      <c r="J6" s="2326"/>
      <c r="K6" s="2326"/>
      <c r="L6" s="2326"/>
      <c r="M6" s="2326"/>
      <c r="N6" s="2326"/>
      <c r="O6" s="2326"/>
      <c r="P6" s="2326"/>
      <c r="Q6" s="2326"/>
      <c r="R6" s="2326"/>
      <c r="S6" s="2326"/>
      <c r="T6" s="2326"/>
      <c r="U6" s="2326"/>
      <c r="V6" s="2326"/>
      <c r="W6" s="2326"/>
      <c r="X6" s="39"/>
      <c r="Y6" s="20"/>
      <c r="Z6" s="265"/>
      <c r="AA6" s="20"/>
      <c r="AB6" s="20"/>
      <c r="AC6" s="508"/>
      <c r="AD6" s="508"/>
      <c r="AE6" s="508"/>
      <c r="AF6" s="2061"/>
      <c r="AG6" s="2061"/>
      <c r="AH6" s="2061"/>
      <c r="AI6" s="2061"/>
      <c r="AJ6" s="2061"/>
      <c r="AK6" s="2061"/>
      <c r="AL6" s="2061"/>
      <c r="AM6" s="2061"/>
      <c r="AN6" s="2061"/>
      <c r="AO6" s="2061"/>
      <c r="AP6" s="2061"/>
      <c r="AQ6" s="2061"/>
      <c r="AR6" s="2061"/>
      <c r="AS6" s="2061"/>
      <c r="AT6" s="2061"/>
      <c r="AU6" s="2061"/>
      <c r="AV6" s="2061"/>
      <c r="AW6" s="2061"/>
      <c r="AX6" s="2061"/>
      <c r="AY6" s="2061"/>
      <c r="AZ6" s="2061"/>
      <c r="BA6" s="2061"/>
      <c r="BB6" s="2061"/>
      <c r="BC6" s="2061"/>
      <c r="BD6" s="2061"/>
      <c r="BE6" s="2061"/>
      <c r="BF6" s="2061"/>
      <c r="BG6" s="2061"/>
      <c r="BH6" s="2061"/>
      <c r="BI6" s="2061"/>
      <c r="BJ6" s="2061"/>
      <c r="BK6" s="2061"/>
      <c r="BL6" s="2061"/>
      <c r="BM6" s="2061"/>
      <c r="BN6" s="2061"/>
      <c r="BO6" s="2061"/>
      <c r="BP6" s="2061"/>
      <c r="BQ6" s="2061"/>
      <c r="BR6" s="2061"/>
      <c r="BS6" s="2061"/>
      <c r="BT6" s="2061"/>
      <c r="BU6" s="2061"/>
      <c r="BV6" s="2061"/>
      <c r="BW6" s="2061"/>
      <c r="BX6" s="2061"/>
      <c r="BY6" s="2061"/>
      <c r="BZ6" s="2061"/>
      <c r="CA6" s="2061"/>
      <c r="CB6" s="2061"/>
      <c r="CC6" s="2061"/>
      <c r="CD6" s="2061"/>
      <c r="CE6" s="2061"/>
      <c r="CF6" s="2061"/>
      <c r="CG6" s="2061"/>
      <c r="CH6" s="2061"/>
      <c r="CI6" s="2061"/>
      <c r="CJ6" s="2061"/>
      <c r="CK6" s="2061"/>
      <c r="CL6" s="2061"/>
      <c r="CM6" s="2061"/>
      <c r="CN6" s="2061"/>
      <c r="CO6" s="2061"/>
      <c r="CP6" s="2061"/>
      <c r="CQ6" s="2061"/>
      <c r="CR6" s="2061"/>
      <c r="CS6" s="271"/>
      <c r="CT6" s="271"/>
      <c r="CU6" s="271"/>
    </row>
    <row r="7" spans="1:99" ht="16.5" customHeight="1">
      <c r="A7" s="11"/>
      <c r="B7" s="409"/>
      <c r="C7" s="2146" t="str">
        <f>AE7</f>
        <v>Affitti di mercato nella regione</v>
      </c>
      <c r="D7" s="2146"/>
      <c r="E7" s="2146"/>
      <c r="F7" s="2146"/>
      <c r="G7" s="2146"/>
      <c r="H7" s="2146"/>
      <c r="I7" s="2146"/>
      <c r="J7" s="2146"/>
      <c r="K7" s="2146"/>
      <c r="L7" s="2146"/>
      <c r="M7" s="2146"/>
      <c r="N7" s="2146"/>
      <c r="O7" s="2146"/>
      <c r="P7" s="2146"/>
      <c r="Q7" s="2146"/>
      <c r="R7" s="2146"/>
      <c r="S7" s="2146"/>
      <c r="T7" s="2146"/>
      <c r="U7" s="2146"/>
      <c r="V7" s="2146"/>
      <c r="W7" s="2146"/>
      <c r="Y7" s="11"/>
      <c r="Z7" s="267"/>
      <c r="AA7" s="11"/>
      <c r="AB7" s="37"/>
      <c r="AC7" s="506"/>
      <c r="AD7" s="506"/>
      <c r="AE7" s="765" t="s">
        <v>330</v>
      </c>
      <c r="AF7" s="522"/>
      <c r="AG7" s="522"/>
      <c r="AH7" s="522"/>
      <c r="AI7" s="522"/>
      <c r="AJ7" s="522"/>
      <c r="AK7" s="522"/>
      <c r="AL7" s="522"/>
      <c r="AM7" s="522"/>
      <c r="AN7" s="522"/>
      <c r="AO7" s="522"/>
      <c r="AP7" s="522"/>
      <c r="AQ7" s="522"/>
      <c r="AR7" s="522"/>
      <c r="AS7" s="522"/>
      <c r="AT7" s="522"/>
      <c r="AU7" s="522"/>
      <c r="AV7" s="522"/>
      <c r="AW7" s="522"/>
      <c r="AX7" s="522"/>
      <c r="AY7" s="522"/>
      <c r="AZ7" s="522"/>
      <c r="BA7" s="522"/>
      <c r="BB7" s="522"/>
      <c r="BC7" s="522"/>
      <c r="BD7" s="522"/>
      <c r="BE7" s="522"/>
      <c r="BF7" s="522"/>
      <c r="BG7" s="522"/>
      <c r="BH7" s="522"/>
      <c r="BI7" s="522"/>
      <c r="BJ7" s="522"/>
      <c r="BK7" s="522"/>
      <c r="BL7" s="522"/>
      <c r="BM7" s="522"/>
      <c r="BN7" s="522"/>
      <c r="BO7" s="522"/>
      <c r="BP7" s="522"/>
      <c r="BQ7" s="522"/>
      <c r="BR7" s="522"/>
      <c r="BS7" s="522"/>
      <c r="BT7" s="522"/>
      <c r="BU7" s="522"/>
      <c r="BV7" s="522"/>
      <c r="BW7" s="522"/>
      <c r="BX7" s="522"/>
      <c r="BY7" s="522"/>
      <c r="BZ7" s="522"/>
      <c r="CA7" s="522"/>
      <c r="CB7" s="522"/>
      <c r="CC7" s="522"/>
      <c r="CD7" s="522"/>
      <c r="CE7" s="522"/>
      <c r="CF7" s="522"/>
      <c r="CG7" s="522"/>
      <c r="CH7" s="522"/>
      <c r="CI7" s="522"/>
      <c r="CJ7" s="522"/>
      <c r="CK7" s="522"/>
      <c r="CL7" s="522"/>
      <c r="CM7" s="522"/>
      <c r="CN7" s="522"/>
      <c r="CO7" s="522"/>
      <c r="CP7" s="522"/>
      <c r="CQ7" s="522"/>
      <c r="CR7" s="522"/>
      <c r="CS7" s="271"/>
      <c r="CT7" s="271"/>
      <c r="CU7" s="271"/>
    </row>
    <row r="8" spans="1:99" ht="9.95" customHeight="1">
      <c r="A8" s="11"/>
      <c r="B8" s="409"/>
      <c r="C8" s="712"/>
      <c r="D8" s="712"/>
      <c r="E8" s="712"/>
      <c r="F8" s="712"/>
      <c r="G8" s="712"/>
      <c r="H8" s="712"/>
      <c r="I8" s="712"/>
      <c r="J8" s="712"/>
      <c r="K8" s="712"/>
      <c r="L8" s="712"/>
      <c r="M8" s="712"/>
      <c r="N8" s="712"/>
      <c r="O8" s="712"/>
      <c r="P8" s="712"/>
      <c r="Q8" s="712"/>
      <c r="R8" s="712"/>
      <c r="S8" s="712"/>
      <c r="T8" s="712"/>
      <c r="U8" s="712"/>
      <c r="V8" s="712"/>
      <c r="W8" s="712" t="str">
        <f>CONCATENATE("      ",TITEL!AA42)</f>
        <v xml:space="preserve">      </v>
      </c>
      <c r="Y8" s="11"/>
      <c r="Z8" s="267"/>
      <c r="AA8" s="11"/>
      <c r="AB8" s="37"/>
      <c r="AC8" s="506"/>
      <c r="AD8" s="506"/>
      <c r="AE8" s="510"/>
      <c r="AF8" s="522"/>
      <c r="AG8" s="522"/>
      <c r="AH8" s="522"/>
      <c r="AI8" s="522"/>
      <c r="AJ8" s="522"/>
      <c r="AK8" s="522"/>
      <c r="AL8" s="522"/>
      <c r="AM8" s="522"/>
      <c r="AN8" s="522"/>
      <c r="AO8" s="522"/>
      <c r="AP8" s="522"/>
      <c r="AQ8" s="522"/>
      <c r="AR8" s="522"/>
      <c r="AS8" s="522"/>
      <c r="AT8" s="522"/>
      <c r="AU8" s="522"/>
      <c r="AV8" s="522"/>
      <c r="AW8" s="522"/>
      <c r="AX8" s="522"/>
      <c r="AY8" s="522"/>
      <c r="AZ8" s="522"/>
      <c r="BA8" s="522"/>
      <c r="BB8" s="522"/>
      <c r="BC8" s="522"/>
      <c r="BD8" s="522"/>
      <c r="BE8" s="522"/>
      <c r="BF8" s="522"/>
      <c r="BG8" s="522"/>
      <c r="BH8" s="522"/>
      <c r="BI8" s="522"/>
      <c r="BJ8" s="522"/>
      <c r="BK8" s="522"/>
      <c r="BL8" s="522"/>
      <c r="BM8" s="522"/>
      <c r="BN8" s="522"/>
      <c r="BO8" s="522"/>
      <c r="BP8" s="522"/>
      <c r="BQ8" s="522"/>
      <c r="BR8" s="522"/>
      <c r="BS8" s="522"/>
      <c r="BT8" s="522"/>
      <c r="BU8" s="522"/>
      <c r="BV8" s="522"/>
      <c r="BW8" s="522"/>
      <c r="BX8" s="522"/>
      <c r="BY8" s="522"/>
      <c r="BZ8" s="522"/>
      <c r="CA8" s="522"/>
      <c r="CB8" s="522"/>
      <c r="CC8" s="522"/>
      <c r="CD8" s="522"/>
      <c r="CE8" s="522"/>
      <c r="CF8" s="522"/>
      <c r="CG8" s="522"/>
      <c r="CH8" s="522"/>
      <c r="CI8" s="522"/>
      <c r="CJ8" s="522"/>
      <c r="CK8" s="522"/>
      <c r="CL8" s="522"/>
      <c r="CM8" s="522"/>
      <c r="CN8" s="522"/>
      <c r="CO8" s="522"/>
      <c r="CP8" s="522"/>
      <c r="CQ8" s="522"/>
      <c r="CR8" s="522"/>
      <c r="CS8" s="271"/>
      <c r="CT8" s="271"/>
      <c r="CU8" s="271"/>
    </row>
    <row r="9" spans="1:99" s="1026" customFormat="1" ht="16.5" customHeight="1">
      <c r="A9" s="30"/>
      <c r="B9" s="412"/>
      <c r="C9" s="824"/>
      <c r="D9" s="824"/>
      <c r="E9" s="824"/>
      <c r="F9" s="824"/>
      <c r="G9" s="2136" t="str">
        <f>AF9</f>
        <v>Superfici adibite a ufficio (CHF/m²a)*</v>
      </c>
      <c r="H9" s="2136"/>
      <c r="I9" s="2136"/>
      <c r="J9" s="2136"/>
      <c r="K9" s="2136"/>
      <c r="L9" s="2136"/>
      <c r="M9" s="2136"/>
      <c r="N9" s="2136"/>
      <c r="O9" s="2136"/>
      <c r="P9" s="824"/>
      <c r="Q9" s="2284" t="str">
        <f>AH9</f>
        <v>Superfici di vendita (CHF/m²a)**</v>
      </c>
      <c r="R9" s="2284"/>
      <c r="S9" s="2284"/>
      <c r="T9" s="2284"/>
      <c r="U9" s="2284"/>
      <c r="V9" s="2284"/>
      <c r="W9" s="2284"/>
      <c r="X9" s="403"/>
      <c r="Y9" s="30"/>
      <c r="Z9" s="269"/>
      <c r="AA9" s="30"/>
      <c r="AB9" s="30"/>
      <c r="AC9" s="518"/>
      <c r="AD9" s="518"/>
      <c r="AE9" s="518"/>
      <c r="AF9" s="1025" t="s">
        <v>785</v>
      </c>
      <c r="AG9" s="1025"/>
      <c r="AH9" s="1025" t="s">
        <v>786</v>
      </c>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1025"/>
      <c r="CE9" s="1025"/>
      <c r="CF9" s="1025"/>
      <c r="CG9" s="1025"/>
      <c r="CH9" s="1025"/>
      <c r="CI9" s="1025"/>
      <c r="CJ9" s="1025"/>
      <c r="CK9" s="1025"/>
      <c r="CL9" s="1025"/>
      <c r="CM9" s="1025"/>
      <c r="CN9" s="1025"/>
      <c r="CO9" s="1025"/>
      <c r="CP9" s="1025"/>
      <c r="CQ9" s="1025"/>
      <c r="CR9" s="1025"/>
      <c r="CS9" s="271"/>
      <c r="CT9" s="271"/>
      <c r="CU9" s="271"/>
    </row>
    <row r="10" spans="1:99" s="1026" customFormat="1" ht="16.5" customHeight="1">
      <c r="A10" s="30"/>
      <c r="B10" s="412"/>
      <c r="C10" s="2319" t="str">
        <f>AE10</f>
        <v>Biasca</v>
      </c>
      <c r="D10" s="2319"/>
      <c r="E10" s="2319"/>
      <c r="F10" s="2319"/>
      <c r="G10" s="2319"/>
      <c r="H10" s="2319"/>
      <c r="I10" s="790"/>
      <c r="J10" s="2317" t="str">
        <f>AF10</f>
        <v>130</v>
      </c>
      <c r="K10" s="2317"/>
      <c r="L10" s="2317"/>
      <c r="M10" s="2316"/>
      <c r="N10" s="2316"/>
      <c r="O10" s="2316"/>
      <c r="P10" s="2062"/>
      <c r="Q10" s="2320" t="str">
        <f>AH10</f>
        <v>177</v>
      </c>
      <c r="R10" s="2320"/>
      <c r="S10" s="2320"/>
      <c r="T10" s="2320"/>
      <c r="U10" s="2320"/>
      <c r="V10" s="2325"/>
      <c r="W10" s="2325"/>
      <c r="X10" s="403"/>
      <c r="Y10" s="30"/>
      <c r="Z10" s="269"/>
      <c r="AA10" s="30"/>
      <c r="AB10" s="30"/>
      <c r="AC10" s="518"/>
      <c r="AD10" s="518"/>
      <c r="AE10" s="817" t="s">
        <v>460</v>
      </c>
      <c r="AF10" s="1027" t="s">
        <v>623</v>
      </c>
      <c r="AG10" s="1028"/>
      <c r="AH10" s="1027" t="s">
        <v>624</v>
      </c>
      <c r="AI10" s="1028"/>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271"/>
      <c r="CT10" s="271"/>
      <c r="CU10" s="271"/>
    </row>
    <row r="11" spans="1:99" s="1026" customFormat="1" ht="8.1" customHeight="1">
      <c r="A11" s="30"/>
      <c r="B11" s="412"/>
      <c r="C11" s="790"/>
      <c r="D11" s="790"/>
      <c r="E11" s="790"/>
      <c r="F11" s="790"/>
      <c r="G11" s="790"/>
      <c r="H11" s="790"/>
      <c r="I11" s="790"/>
      <c r="J11" s="2317"/>
      <c r="K11" s="2317"/>
      <c r="L11" s="2317"/>
      <c r="M11" s="2316"/>
      <c r="N11" s="2316"/>
      <c r="O11" s="2316"/>
      <c r="P11" s="2057"/>
      <c r="Q11" s="1135"/>
      <c r="R11" s="1135"/>
      <c r="S11" s="1135"/>
      <c r="T11" s="1135"/>
      <c r="U11" s="1135"/>
      <c r="V11" s="2057"/>
      <c r="W11" s="2057"/>
      <c r="X11" s="403"/>
      <c r="Y11" s="30"/>
      <c r="Z11" s="269"/>
      <c r="AA11" s="30"/>
      <c r="AB11" s="30"/>
      <c r="AC11" s="518"/>
      <c r="AD11" s="518"/>
      <c r="AE11" s="817"/>
      <c r="AF11" s="1027"/>
      <c r="AG11" s="1028"/>
      <c r="AH11" s="1027"/>
      <c r="AI11" s="1028"/>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BU11" s="1025"/>
      <c r="BV11" s="1025"/>
      <c r="BW11" s="1025"/>
      <c r="BX11" s="1025"/>
      <c r="BY11" s="1025"/>
      <c r="BZ11" s="1025"/>
      <c r="CA11" s="1025"/>
      <c r="CB11" s="1025"/>
      <c r="CC11" s="1025"/>
      <c r="CD11" s="1025"/>
      <c r="CE11" s="1025"/>
      <c r="CF11" s="1025"/>
      <c r="CG11" s="1025"/>
      <c r="CH11" s="1025"/>
      <c r="CI11" s="1025"/>
      <c r="CJ11" s="1025"/>
      <c r="CK11" s="1025"/>
      <c r="CL11" s="1025"/>
      <c r="CM11" s="1025"/>
      <c r="CN11" s="1025"/>
      <c r="CO11" s="1025"/>
      <c r="CP11" s="1025"/>
      <c r="CQ11" s="1025"/>
      <c r="CR11" s="1025"/>
      <c r="CS11" s="271"/>
      <c r="CT11" s="271"/>
      <c r="CU11" s="271"/>
    </row>
    <row r="12" spans="1:99" s="1026" customFormat="1" ht="16.5" customHeight="1">
      <c r="A12" s="271"/>
      <c r="B12" s="412"/>
      <c r="C12" s="2319" t="str">
        <f t="shared" si="0" ref="C12:C36">AE12</f>
        <v>Pollegio</v>
      </c>
      <c r="D12" s="2319"/>
      <c r="E12" s="2319"/>
      <c r="F12" s="2319"/>
      <c r="G12" s="2319"/>
      <c r="H12" s="2319"/>
      <c r="I12" s="790"/>
      <c r="J12" s="2317">
        <f t="shared" si="1" ref="J12:J36">AF12</f>
        <v>132</v>
      </c>
      <c r="K12" s="2317"/>
      <c r="L12" s="2317"/>
      <c r="M12" s="2316" t="str">
        <f>AG12</f>
        <v xml:space="preserve"> (+2%)</v>
      </c>
      <c r="N12" s="2316"/>
      <c r="O12" s="2316"/>
      <c r="P12" s="2062"/>
      <c r="Q12" s="2320">
        <f t="shared" si="2" ref="Q12:Q36">AH12</f>
        <v>178</v>
      </c>
      <c r="R12" s="2320"/>
      <c r="S12" s="2320"/>
      <c r="T12" s="2320"/>
      <c r="U12" s="2320"/>
      <c r="V12" s="2321" t="str">
        <f t="shared" si="3" ref="V12:V36">AI12</f>
        <v xml:space="preserve"> (1%)</v>
      </c>
      <c r="W12" s="2321"/>
      <c r="X12" s="403"/>
      <c r="Y12" s="271"/>
      <c r="Z12" s="269"/>
      <c r="AA12" s="271"/>
      <c r="AB12" s="271"/>
      <c r="AC12" s="518"/>
      <c r="AD12" s="518"/>
      <c r="AE12" s="817" t="s">
        <v>472</v>
      </c>
      <c r="AF12" s="1028">
        <v>132</v>
      </c>
      <c r="AG12" s="1028" t="s">
        <v>787</v>
      </c>
      <c r="AH12" s="1028">
        <v>178</v>
      </c>
      <c r="AI12" s="1028" t="s">
        <v>788</v>
      </c>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271"/>
      <c r="CT12" s="271"/>
      <c r="CU12" s="271"/>
    </row>
    <row r="13" spans="1:99" s="1026" customFormat="1" ht="16.5" customHeight="1">
      <c r="A13" s="271"/>
      <c r="B13" s="412"/>
      <c r="C13" s="2319" t="str">
        <f t="shared" si="0"/>
        <v>Iragna (Riviera)</v>
      </c>
      <c r="D13" s="2319"/>
      <c r="E13" s="2319"/>
      <c r="F13" s="2319"/>
      <c r="G13" s="2319"/>
      <c r="H13" s="2319"/>
      <c r="I13" s="790"/>
      <c r="J13" s="2317">
        <f t="shared" si="1"/>
        <v>127</v>
      </c>
      <c r="K13" s="2317"/>
      <c r="L13" s="2317"/>
      <c r="M13" s="2316" t="str">
        <f t="shared" si="4" ref="M13:M36">AG13</f>
        <v xml:space="preserve"> (-2%)</v>
      </c>
      <c r="N13" s="2316"/>
      <c r="O13" s="2316"/>
      <c r="P13" s="2062"/>
      <c r="Q13" s="2320">
        <f t="shared" si="2"/>
        <v>170</v>
      </c>
      <c r="R13" s="2320"/>
      <c r="S13" s="2320"/>
      <c r="T13" s="2320"/>
      <c r="U13" s="2320"/>
      <c r="V13" s="2321" t="str">
        <f t="shared" si="3"/>
        <v xml:space="preserve"> (-4%)</v>
      </c>
      <c r="W13" s="2321"/>
      <c r="X13" s="403"/>
      <c r="Y13" s="271"/>
      <c r="Z13" s="269"/>
      <c r="AA13" s="271"/>
      <c r="AB13" s="271"/>
      <c r="AC13" s="518"/>
      <c r="AD13" s="518"/>
      <c r="AE13" s="817" t="s">
        <v>459</v>
      </c>
      <c r="AF13" s="1028">
        <v>127</v>
      </c>
      <c r="AG13" s="1028" t="s">
        <v>789</v>
      </c>
      <c r="AH13" s="1028">
        <v>170</v>
      </c>
      <c r="AI13" s="1028" t="s">
        <v>790</v>
      </c>
      <c r="AJ13" s="1025"/>
      <c r="AK13" s="1025"/>
      <c r="AL13" s="1025"/>
      <c r="AM13" s="1025"/>
      <c r="AN13" s="1025"/>
      <c r="AO13" s="1025"/>
      <c r="AP13" s="1025"/>
      <c r="AQ13" s="1025"/>
      <c r="AR13" s="1025"/>
      <c r="AS13" s="1025"/>
      <c r="AT13" s="1025"/>
      <c r="AU13" s="1025"/>
      <c r="AV13" s="1025"/>
      <c r="AW13" s="1025"/>
      <c r="AX13" s="1025"/>
      <c r="AY13" s="1025"/>
      <c r="AZ13" s="1025"/>
      <c r="BA13" s="1025"/>
      <c r="BB13" s="1025"/>
      <c r="BC13" s="1025"/>
      <c r="BD13" s="1025"/>
      <c r="BE13" s="1025"/>
      <c r="BF13" s="1025"/>
      <c r="BG13" s="1025"/>
      <c r="BH13" s="1025"/>
      <c r="BI13" s="1025"/>
      <c r="BJ13" s="1025"/>
      <c r="BK13" s="1025"/>
      <c r="BL13" s="1025"/>
      <c r="BM13" s="1025"/>
      <c r="BN13" s="1025"/>
      <c r="BO13" s="1025"/>
      <c r="BP13" s="1025"/>
      <c r="BQ13" s="1025"/>
      <c r="BR13" s="1025"/>
      <c r="BS13" s="1025"/>
      <c r="BT13" s="1025"/>
      <c r="BU13" s="1025"/>
      <c r="BV13" s="1025"/>
      <c r="BW13" s="1025"/>
      <c r="BX13" s="1025"/>
      <c r="BY13" s="1025"/>
      <c r="BZ13" s="1025"/>
      <c r="CA13" s="1025"/>
      <c r="CB13" s="1025"/>
      <c r="CC13" s="1025"/>
      <c r="CD13" s="1025"/>
      <c r="CE13" s="1025"/>
      <c r="CF13" s="1025"/>
      <c r="CG13" s="1025"/>
      <c r="CH13" s="1025"/>
      <c r="CI13" s="1025"/>
      <c r="CJ13" s="1025"/>
      <c r="CK13" s="1025"/>
      <c r="CL13" s="1025"/>
      <c r="CM13" s="1025"/>
      <c r="CN13" s="1025"/>
      <c r="CO13" s="1025"/>
      <c r="CP13" s="1025"/>
      <c r="CQ13" s="1025"/>
      <c r="CR13" s="1025"/>
      <c r="CS13" s="271"/>
      <c r="CT13" s="271"/>
      <c r="CU13" s="271"/>
    </row>
    <row r="14" spans="1:99" s="1026" customFormat="1" ht="16.5" customHeight="1">
      <c r="A14" s="271"/>
      <c r="B14" s="412"/>
      <c r="C14" s="2319" t="str">
        <f t="shared" si="0"/>
        <v>Personico</v>
      </c>
      <c r="D14" s="2319"/>
      <c r="E14" s="2319"/>
      <c r="F14" s="2319"/>
      <c r="G14" s="2319"/>
      <c r="H14" s="2319"/>
      <c r="I14" s="790"/>
      <c r="J14" s="2317">
        <f t="shared" si="1"/>
        <v>127</v>
      </c>
      <c r="K14" s="2317"/>
      <c r="L14" s="2317"/>
      <c r="M14" s="2316" t="str">
        <f t="shared" si="4"/>
        <v xml:space="preserve"> (-2%)</v>
      </c>
      <c r="N14" s="2316"/>
      <c r="O14" s="2316"/>
      <c r="P14" s="2062"/>
      <c r="Q14" s="2320">
        <f t="shared" si="2"/>
        <v>170</v>
      </c>
      <c r="R14" s="2320"/>
      <c r="S14" s="2320"/>
      <c r="T14" s="2320"/>
      <c r="U14" s="2320"/>
      <c r="V14" s="2321" t="str">
        <f t="shared" si="3"/>
        <v xml:space="preserve"> (-4%)</v>
      </c>
      <c r="W14" s="2321"/>
      <c r="X14" s="403"/>
      <c r="Y14" s="271"/>
      <c r="Z14" s="269"/>
      <c r="AA14" s="271"/>
      <c r="AB14" s="271"/>
      <c r="AC14" s="518"/>
      <c r="AD14" s="518"/>
      <c r="AE14" s="817" t="s">
        <v>473</v>
      </c>
      <c r="AF14" s="1028">
        <v>127</v>
      </c>
      <c r="AG14" s="1028" t="s">
        <v>789</v>
      </c>
      <c r="AH14" s="1028">
        <v>170</v>
      </c>
      <c r="AI14" s="1028" t="s">
        <v>790</v>
      </c>
      <c r="AJ14" s="1025"/>
      <c r="AK14" s="1025"/>
      <c r="AL14" s="1025"/>
      <c r="AM14" s="1025"/>
      <c r="AN14" s="1025"/>
      <c r="AO14" s="1025"/>
      <c r="AP14" s="1025"/>
      <c r="AQ14" s="1025"/>
      <c r="AR14" s="1025"/>
      <c r="AS14" s="1025"/>
      <c r="AT14" s="1025"/>
      <c r="AU14" s="1025"/>
      <c r="AV14" s="1025"/>
      <c r="AW14" s="1025"/>
      <c r="AX14" s="1025"/>
      <c r="AY14" s="1025"/>
      <c r="AZ14" s="1025"/>
      <c r="BA14" s="1025"/>
      <c r="BB14" s="1025"/>
      <c r="BC14" s="1025"/>
      <c r="BD14" s="1025"/>
      <c r="BE14" s="1025"/>
      <c r="BF14" s="1025"/>
      <c r="BG14" s="1025"/>
      <c r="BH14" s="1025"/>
      <c r="BI14" s="1025"/>
      <c r="BJ14" s="1025"/>
      <c r="BK14" s="1025"/>
      <c r="BL14" s="1025"/>
      <c r="BM14" s="1025"/>
      <c r="BN14" s="1025"/>
      <c r="BO14" s="1025"/>
      <c r="BP14" s="1025"/>
      <c r="BQ14" s="1025"/>
      <c r="BR14" s="1025"/>
      <c r="BS14" s="1025"/>
      <c r="BT14" s="1025"/>
      <c r="BU14" s="1025"/>
      <c r="BV14" s="1025"/>
      <c r="BW14" s="1025"/>
      <c r="BX14" s="1025"/>
      <c r="BY14" s="1025"/>
      <c r="BZ14" s="1025"/>
      <c r="CA14" s="1025"/>
      <c r="CB14" s="1025"/>
      <c r="CC14" s="1025"/>
      <c r="CD14" s="1025"/>
      <c r="CE14" s="1025"/>
      <c r="CF14" s="1025"/>
      <c r="CG14" s="1025"/>
      <c r="CH14" s="1025"/>
      <c r="CI14" s="1025"/>
      <c r="CJ14" s="1025"/>
      <c r="CK14" s="1025"/>
      <c r="CL14" s="1025"/>
      <c r="CM14" s="1025"/>
      <c r="CN14" s="1025"/>
      <c r="CO14" s="1025"/>
      <c r="CP14" s="1025"/>
      <c r="CQ14" s="1025"/>
      <c r="CR14" s="1025"/>
      <c r="CS14" s="271"/>
      <c r="CT14" s="271"/>
      <c r="CU14" s="271"/>
    </row>
    <row r="15" spans="1:99" s="1026" customFormat="1" ht="16.5" customHeight="1">
      <c r="A15" s="271"/>
      <c r="B15" s="412"/>
      <c r="C15" s="2319" t="str">
        <f t="shared" si="0"/>
        <v>Bodio</v>
      </c>
      <c r="D15" s="2319"/>
      <c r="E15" s="2319"/>
      <c r="F15" s="2319"/>
      <c r="G15" s="2319"/>
      <c r="H15" s="2319"/>
      <c r="I15" s="790"/>
      <c r="J15" s="2317">
        <f t="shared" si="1"/>
        <v>127</v>
      </c>
      <c r="K15" s="2317"/>
      <c r="L15" s="2317"/>
      <c r="M15" s="2316" t="str">
        <f t="shared" si="4"/>
        <v xml:space="preserve"> (-2%)</v>
      </c>
      <c r="N15" s="2316"/>
      <c r="O15" s="2316"/>
      <c r="P15" s="2062"/>
      <c r="Q15" s="2320">
        <f t="shared" si="2"/>
        <v>170</v>
      </c>
      <c r="R15" s="2320"/>
      <c r="S15" s="2320"/>
      <c r="T15" s="2320"/>
      <c r="U15" s="2320"/>
      <c r="V15" s="2321" t="str">
        <f t="shared" si="3"/>
        <v xml:space="preserve"> (-4%)</v>
      </c>
      <c r="W15" s="2321"/>
      <c r="X15" s="403"/>
      <c r="Y15" s="271"/>
      <c r="Z15" s="269"/>
      <c r="AA15" s="271"/>
      <c r="AB15" s="271"/>
      <c r="AC15" s="518"/>
      <c r="AD15" s="518"/>
      <c r="AE15" s="817" t="s">
        <v>455</v>
      </c>
      <c r="AF15" s="1028">
        <v>127</v>
      </c>
      <c r="AG15" s="1028" t="s">
        <v>789</v>
      </c>
      <c r="AH15" s="1028">
        <v>170</v>
      </c>
      <c r="AI15" s="1028" t="s">
        <v>790</v>
      </c>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271"/>
      <c r="CT15" s="271"/>
      <c r="CU15" s="271"/>
    </row>
    <row r="16" spans="1:99" s="1026" customFormat="1" ht="16.5" customHeight="1">
      <c r="A16" s="271"/>
      <c r="B16" s="412"/>
      <c r="C16" s="2319" t="str">
        <f t="shared" si="0"/>
        <v>Semione (Serravalle)</v>
      </c>
      <c r="D16" s="2319"/>
      <c r="E16" s="2319"/>
      <c r="F16" s="2319"/>
      <c r="G16" s="2319"/>
      <c r="H16" s="2319"/>
      <c r="I16" s="790"/>
      <c r="J16" s="2317">
        <f t="shared" si="1"/>
        <v>131</v>
      </c>
      <c r="K16" s="2317"/>
      <c r="L16" s="2317"/>
      <c r="M16" s="2316" t="str">
        <f t="shared" si="4"/>
        <v xml:space="preserve"> (1%)</v>
      </c>
      <c r="N16" s="2316"/>
      <c r="O16" s="2316"/>
      <c r="P16" s="2062"/>
      <c r="Q16" s="2320">
        <f t="shared" si="2"/>
        <v>176</v>
      </c>
      <c r="R16" s="2320"/>
      <c r="S16" s="2320"/>
      <c r="T16" s="2320"/>
      <c r="U16" s="2320"/>
      <c r="V16" s="2321" t="str">
        <f t="shared" si="3"/>
        <v xml:space="preserve"> (-1%)</v>
      </c>
      <c r="W16" s="2321"/>
      <c r="X16" s="403"/>
      <c r="Y16" s="271"/>
      <c r="Z16" s="269"/>
      <c r="AA16" s="271"/>
      <c r="AB16" s="271"/>
      <c r="AC16" s="518"/>
      <c r="AD16" s="518"/>
      <c r="AE16" s="817" t="s">
        <v>463</v>
      </c>
      <c r="AF16" s="1028">
        <v>131</v>
      </c>
      <c r="AG16" s="1028" t="s">
        <v>788</v>
      </c>
      <c r="AH16" s="1028">
        <v>176</v>
      </c>
      <c r="AI16" s="1028" t="s">
        <v>791</v>
      </c>
      <c r="AJ16" s="1025"/>
      <c r="AK16" s="1025"/>
      <c r="AL16" s="1025"/>
      <c r="AM16" s="1025"/>
      <c r="AN16" s="1025"/>
      <c r="AO16" s="1025"/>
      <c r="AP16" s="1025"/>
      <c r="AQ16" s="1025"/>
      <c r="AR16" s="1025"/>
      <c r="AS16" s="1025"/>
      <c r="AT16" s="1025"/>
      <c r="AU16" s="1025"/>
      <c r="AV16" s="1025"/>
      <c r="AW16" s="1025"/>
      <c r="AX16" s="1025"/>
      <c r="AY16" s="1025"/>
      <c r="AZ16" s="1025"/>
      <c r="BA16" s="1025"/>
      <c r="BB16" s="1025"/>
      <c r="BC16" s="1025"/>
      <c r="BD16" s="1025"/>
      <c r="BE16" s="1025"/>
      <c r="BF16" s="1025"/>
      <c r="BG16" s="1025"/>
      <c r="BH16" s="1025"/>
      <c r="BI16" s="1025"/>
      <c r="BJ16" s="1025"/>
      <c r="BK16" s="1025"/>
      <c r="BL16" s="1025"/>
      <c r="BM16" s="1025"/>
      <c r="BN16" s="1025"/>
      <c r="BO16" s="1025"/>
      <c r="BP16" s="1025"/>
      <c r="BQ16" s="1025"/>
      <c r="BR16" s="1025"/>
      <c r="BS16" s="1025"/>
      <c r="BT16" s="1025"/>
      <c r="BU16" s="1025"/>
      <c r="BV16" s="1025"/>
      <c r="BW16" s="1025"/>
      <c r="BX16" s="1025"/>
      <c r="BY16" s="1025"/>
      <c r="BZ16" s="1025"/>
      <c r="CA16" s="1025"/>
      <c r="CB16" s="1025"/>
      <c r="CC16" s="1025"/>
      <c r="CD16" s="1025"/>
      <c r="CE16" s="1025"/>
      <c r="CF16" s="1025"/>
      <c r="CG16" s="1025"/>
      <c r="CH16" s="1025"/>
      <c r="CI16" s="1025"/>
      <c r="CJ16" s="1025"/>
      <c r="CK16" s="1025"/>
      <c r="CL16" s="1025"/>
      <c r="CM16" s="1025"/>
      <c r="CN16" s="1025"/>
      <c r="CO16" s="1025"/>
      <c r="CP16" s="1025"/>
      <c r="CQ16" s="1025"/>
      <c r="CR16" s="1025"/>
      <c r="CS16" s="271"/>
      <c r="CT16" s="271"/>
      <c r="CU16" s="271"/>
    </row>
    <row r="17" spans="1:99" s="1026" customFormat="1" ht="16.5" customHeight="1">
      <c r="A17" s="271"/>
      <c r="B17" s="412"/>
      <c r="C17" s="2319" t="str">
        <f t="shared" si="0"/>
        <v>Osogna (Riviera)</v>
      </c>
      <c r="D17" s="2319"/>
      <c r="E17" s="2319"/>
      <c r="F17" s="2319"/>
      <c r="G17" s="2319"/>
      <c r="H17" s="2319"/>
      <c r="I17" s="790"/>
      <c r="J17" s="2317">
        <f t="shared" si="1"/>
        <v>129</v>
      </c>
      <c r="K17" s="2317"/>
      <c r="L17" s="2317"/>
      <c r="M17" s="2316" t="str">
        <f t="shared" si="4"/>
        <v xml:space="preserve"> (-1%)</v>
      </c>
      <c r="N17" s="2316"/>
      <c r="O17" s="2316"/>
      <c r="P17" s="2062"/>
      <c r="Q17" s="2320">
        <f t="shared" si="2"/>
        <v>173</v>
      </c>
      <c r="R17" s="2320"/>
      <c r="S17" s="2320"/>
      <c r="T17" s="2320"/>
      <c r="U17" s="2320"/>
      <c r="V17" s="2321" t="str">
        <f t="shared" si="3"/>
        <v xml:space="preserve"> (-2%)</v>
      </c>
      <c r="W17" s="2321"/>
      <c r="X17" s="403"/>
      <c r="Y17" s="271"/>
      <c r="Z17" s="269"/>
      <c r="AA17" s="271"/>
      <c r="AB17" s="271"/>
      <c r="AC17" s="518"/>
      <c r="AD17" s="518"/>
      <c r="AE17" s="817" t="s">
        <v>457</v>
      </c>
      <c r="AF17" s="1028">
        <v>129</v>
      </c>
      <c r="AG17" s="1028" t="s">
        <v>791</v>
      </c>
      <c r="AH17" s="1028">
        <v>173</v>
      </c>
      <c r="AI17" s="1028" t="s">
        <v>789</v>
      </c>
      <c r="AJ17" s="1025"/>
      <c r="AK17" s="1025"/>
      <c r="AL17" s="1025"/>
      <c r="AM17" s="1025"/>
      <c r="AN17" s="1025"/>
      <c r="AO17" s="1025"/>
      <c r="AP17" s="1025"/>
      <c r="AQ17" s="1025"/>
      <c r="AR17" s="1025"/>
      <c r="AS17" s="1025"/>
      <c r="AT17" s="1025"/>
      <c r="AU17" s="1025"/>
      <c r="AV17" s="1025"/>
      <c r="AW17" s="1025"/>
      <c r="AX17" s="1025"/>
      <c r="AY17" s="1025"/>
      <c r="AZ17" s="1025"/>
      <c r="BA17" s="1025"/>
      <c r="BB17" s="1025"/>
      <c r="BC17" s="1025"/>
      <c r="BD17" s="1025"/>
      <c r="BE17" s="1025"/>
      <c r="BF17" s="1025"/>
      <c r="BG17" s="1025"/>
      <c r="BH17" s="1025"/>
      <c r="BI17" s="1025"/>
      <c r="BJ17" s="1025"/>
      <c r="BK17" s="1025"/>
      <c r="BL17" s="1025"/>
      <c r="BM17" s="1025"/>
      <c r="BN17" s="1025"/>
      <c r="BO17" s="1025"/>
      <c r="BP17" s="1025"/>
      <c r="BQ17" s="1025"/>
      <c r="BR17" s="1025"/>
      <c r="BS17" s="1025"/>
      <c r="BT17" s="1025"/>
      <c r="BU17" s="1025"/>
      <c r="BV17" s="1025"/>
      <c r="BW17" s="1025"/>
      <c r="BX17" s="1025"/>
      <c r="BY17" s="1025"/>
      <c r="BZ17" s="1025"/>
      <c r="CA17" s="1025"/>
      <c r="CB17" s="1025"/>
      <c r="CC17" s="1025"/>
      <c r="CD17" s="1025"/>
      <c r="CE17" s="1025"/>
      <c r="CF17" s="1025"/>
      <c r="CG17" s="1025"/>
      <c r="CH17" s="1025"/>
      <c r="CI17" s="1025"/>
      <c r="CJ17" s="1025"/>
      <c r="CK17" s="1025"/>
      <c r="CL17" s="1025"/>
      <c r="CM17" s="1025"/>
      <c r="CN17" s="1025"/>
      <c r="CO17" s="1025"/>
      <c r="CP17" s="1025"/>
      <c r="CQ17" s="1025"/>
      <c r="CR17" s="1025"/>
      <c r="CS17" s="271"/>
      <c r="CT17" s="271"/>
      <c r="CU17" s="271"/>
    </row>
    <row r="18" spans="1:99" s="1026" customFormat="1" ht="16.5" customHeight="1">
      <c r="A18" s="271"/>
      <c r="B18" s="412"/>
      <c r="C18" s="2319" t="str">
        <f t="shared" si="0"/>
        <v>Malvaglia (Serravalle)</v>
      </c>
      <c r="D18" s="2319"/>
      <c r="E18" s="2319"/>
      <c r="F18" s="2319"/>
      <c r="G18" s="2319"/>
      <c r="H18" s="2319"/>
      <c r="I18" s="790"/>
      <c r="J18" s="2317">
        <f t="shared" si="1"/>
        <v>130</v>
      </c>
      <c r="K18" s="2317"/>
      <c r="L18" s="2317"/>
      <c r="M18" s="2316" t="str">
        <f t="shared" si="4"/>
        <v xml:space="preserve"> (0%)</v>
      </c>
      <c r="N18" s="2316"/>
      <c r="O18" s="2316"/>
      <c r="P18" s="2062"/>
      <c r="Q18" s="2320">
        <f t="shared" si="2"/>
        <v>175</v>
      </c>
      <c r="R18" s="2320"/>
      <c r="S18" s="2320"/>
      <c r="T18" s="2320"/>
      <c r="U18" s="2320"/>
      <c r="V18" s="2321" t="str">
        <f t="shared" si="3"/>
        <v xml:space="preserve"> (-1%)</v>
      </c>
      <c r="W18" s="2321"/>
      <c r="X18" s="403"/>
      <c r="Y18" s="271"/>
      <c r="Z18" s="269"/>
      <c r="AA18" s="271"/>
      <c r="AB18" s="271"/>
      <c r="AC18" s="518"/>
      <c r="AD18" s="518"/>
      <c r="AE18" s="817" t="s">
        <v>462</v>
      </c>
      <c r="AF18" s="1028">
        <v>130</v>
      </c>
      <c r="AG18" s="1028" t="s">
        <v>792</v>
      </c>
      <c r="AH18" s="1028">
        <v>175</v>
      </c>
      <c r="AI18" s="1028" t="s">
        <v>791</v>
      </c>
      <c r="AJ18" s="1025"/>
      <c r="AK18" s="1025"/>
      <c r="AL18" s="1025"/>
      <c r="AM18" s="1025"/>
      <c r="AN18" s="1025"/>
      <c r="AO18" s="1025"/>
      <c r="AP18" s="1025"/>
      <c r="AQ18" s="1025"/>
      <c r="AR18" s="1025"/>
      <c r="AS18" s="1025"/>
      <c r="AT18" s="1025"/>
      <c r="AU18" s="1025"/>
      <c r="AV18" s="1025"/>
      <c r="AW18" s="1025"/>
      <c r="AX18" s="1025"/>
      <c r="AY18" s="1025"/>
      <c r="AZ18" s="1025"/>
      <c r="BA18" s="1025"/>
      <c r="BB18" s="1025"/>
      <c r="BC18" s="1025"/>
      <c r="BD18" s="1025"/>
      <c r="BE18" s="1025"/>
      <c r="BF18" s="1025"/>
      <c r="BG18" s="1025"/>
      <c r="BH18" s="1025"/>
      <c r="BI18" s="1025"/>
      <c r="BJ18" s="1025"/>
      <c r="BK18" s="1025"/>
      <c r="BL18" s="1025"/>
      <c r="BM18" s="1025"/>
      <c r="BN18" s="1025"/>
      <c r="BO18" s="1025"/>
      <c r="BP18" s="1025"/>
      <c r="BQ18" s="1025"/>
      <c r="BR18" s="1025"/>
      <c r="BS18" s="1025"/>
      <c r="BT18" s="1025"/>
      <c r="BU18" s="1025"/>
      <c r="BV18" s="1025"/>
      <c r="BW18" s="1025"/>
      <c r="BX18" s="1025"/>
      <c r="BY18" s="1025"/>
      <c r="BZ18" s="1025"/>
      <c r="CA18" s="1025"/>
      <c r="CB18" s="1025"/>
      <c r="CC18" s="1025"/>
      <c r="CD18" s="1025"/>
      <c r="CE18" s="1025"/>
      <c r="CF18" s="1025"/>
      <c r="CG18" s="1025"/>
      <c r="CH18" s="1025"/>
      <c r="CI18" s="1025"/>
      <c r="CJ18" s="1025"/>
      <c r="CK18" s="1025"/>
      <c r="CL18" s="1025"/>
      <c r="CM18" s="1025"/>
      <c r="CN18" s="1025"/>
      <c r="CO18" s="1025"/>
      <c r="CP18" s="1025"/>
      <c r="CQ18" s="1025"/>
      <c r="CR18" s="1025"/>
      <c r="CS18" s="271"/>
      <c r="CT18" s="271"/>
      <c r="CU18" s="271"/>
    </row>
    <row r="19" spans="1:99" s="1026" customFormat="1" ht="16.5" customHeight="1">
      <c r="A19" s="271"/>
      <c r="B19" s="412"/>
      <c r="C19" s="2319" t="str">
        <f t="shared" si="0"/>
        <v>Lodrino (Riviera)</v>
      </c>
      <c r="D19" s="2319"/>
      <c r="E19" s="2319"/>
      <c r="F19" s="2319"/>
      <c r="G19" s="2319"/>
      <c r="H19" s="2319"/>
      <c r="I19" s="790"/>
      <c r="J19" s="2317">
        <f t="shared" si="1"/>
        <v>132</v>
      </c>
      <c r="K19" s="2317"/>
      <c r="L19" s="2317"/>
      <c r="M19" s="2316" t="str">
        <f t="shared" si="4"/>
        <v xml:space="preserve"> (+2%)</v>
      </c>
      <c r="N19" s="2316"/>
      <c r="O19" s="2316"/>
      <c r="P19" s="2062"/>
      <c r="Q19" s="2320">
        <f t="shared" si="2"/>
        <v>177</v>
      </c>
      <c r="R19" s="2320"/>
      <c r="S19" s="2320"/>
      <c r="T19" s="2320"/>
      <c r="U19" s="2320"/>
      <c r="V19" s="2321" t="str">
        <f t="shared" si="3"/>
        <v xml:space="preserve"> (0%)</v>
      </c>
      <c r="W19" s="2321"/>
      <c r="X19" s="403"/>
      <c r="Y19" s="271"/>
      <c r="Z19" s="269"/>
      <c r="AA19" s="271"/>
      <c r="AB19" s="271"/>
      <c r="AC19" s="518"/>
      <c r="AD19" s="518"/>
      <c r="AE19" s="817" t="s">
        <v>452</v>
      </c>
      <c r="AF19" s="1028">
        <v>132</v>
      </c>
      <c r="AG19" s="1028" t="s">
        <v>787</v>
      </c>
      <c r="AH19" s="1028">
        <v>177</v>
      </c>
      <c r="AI19" s="1028" t="s">
        <v>792</v>
      </c>
      <c r="AJ19" s="1025"/>
      <c r="AK19" s="1025"/>
      <c r="AL19" s="1025"/>
      <c r="AM19" s="1025"/>
      <c r="AN19" s="1025"/>
      <c r="AO19" s="1025"/>
      <c r="AP19" s="1025"/>
      <c r="AQ19" s="1025"/>
      <c r="AR19" s="1025"/>
      <c r="AS19" s="1025"/>
      <c r="AT19" s="1025"/>
      <c r="AU19" s="1025"/>
      <c r="AV19" s="1025"/>
      <c r="AW19" s="1025"/>
      <c r="AX19" s="1025"/>
      <c r="AY19" s="1025"/>
      <c r="AZ19" s="1025"/>
      <c r="BA19" s="1025"/>
      <c r="BB19" s="1025"/>
      <c r="BC19" s="1025"/>
      <c r="BD19" s="1025"/>
      <c r="BE19" s="1025"/>
      <c r="BF19" s="1025"/>
      <c r="BG19" s="1025"/>
      <c r="BH19" s="1025"/>
      <c r="BI19" s="1025"/>
      <c r="BJ19" s="1025"/>
      <c r="BK19" s="1025"/>
      <c r="BL19" s="1025"/>
      <c r="BM19" s="1025"/>
      <c r="BN19" s="1025"/>
      <c r="BO19" s="1025"/>
      <c r="BP19" s="1025"/>
      <c r="BQ19" s="1025"/>
      <c r="BR19" s="1025"/>
      <c r="BS19" s="1025"/>
      <c r="BT19" s="1025"/>
      <c r="BU19" s="1025"/>
      <c r="BV19" s="1025"/>
      <c r="BW19" s="1025"/>
      <c r="BX19" s="1025"/>
      <c r="BY19" s="1025"/>
      <c r="BZ19" s="1025"/>
      <c r="CA19" s="1025"/>
      <c r="CB19" s="1025"/>
      <c r="CC19" s="1025"/>
      <c r="CD19" s="1025"/>
      <c r="CE19" s="1025"/>
      <c r="CF19" s="1025"/>
      <c r="CG19" s="1025"/>
      <c r="CH19" s="1025"/>
      <c r="CI19" s="1025"/>
      <c r="CJ19" s="1025"/>
      <c r="CK19" s="1025"/>
      <c r="CL19" s="1025"/>
      <c r="CM19" s="1025"/>
      <c r="CN19" s="1025"/>
      <c r="CO19" s="1025"/>
      <c r="CP19" s="1025"/>
      <c r="CQ19" s="1025"/>
      <c r="CR19" s="1025"/>
      <c r="CS19" s="271"/>
      <c r="CT19" s="271"/>
      <c r="CU19" s="271"/>
    </row>
    <row r="20" spans="1:99" s="1026" customFormat="1" ht="16.5" customHeight="1">
      <c r="A20" s="271"/>
      <c r="B20" s="412"/>
      <c r="C20" s="2319" t="str">
        <f t="shared" si="0"/>
        <v>Ludiano (Serravalle)</v>
      </c>
      <c r="D20" s="2319"/>
      <c r="E20" s="2319"/>
      <c r="F20" s="2319"/>
      <c r="G20" s="2319"/>
      <c r="H20" s="2319"/>
      <c r="I20" s="790"/>
      <c r="J20" s="2317">
        <f t="shared" si="1"/>
        <v>131</v>
      </c>
      <c r="K20" s="2317"/>
      <c r="L20" s="2317"/>
      <c r="M20" s="2316" t="str">
        <f t="shared" si="4"/>
        <v xml:space="preserve"> (1%)</v>
      </c>
      <c r="N20" s="2316"/>
      <c r="O20" s="2316"/>
      <c r="P20" s="2062"/>
      <c r="Q20" s="2320">
        <f t="shared" si="2"/>
        <v>176</v>
      </c>
      <c r="R20" s="2320"/>
      <c r="S20" s="2320"/>
      <c r="T20" s="2320"/>
      <c r="U20" s="2320"/>
      <c r="V20" s="2321" t="str">
        <f t="shared" si="3"/>
        <v xml:space="preserve"> (-1%)</v>
      </c>
      <c r="W20" s="2321"/>
      <c r="X20" s="403"/>
      <c r="Y20" s="271"/>
      <c r="Z20" s="269"/>
      <c r="AA20" s="271"/>
      <c r="AB20" s="271"/>
      <c r="AC20" s="518"/>
      <c r="AD20" s="518"/>
      <c r="AE20" s="817" t="s">
        <v>468</v>
      </c>
      <c r="AF20" s="1028">
        <v>131</v>
      </c>
      <c r="AG20" s="1028" t="s">
        <v>788</v>
      </c>
      <c r="AH20" s="1028">
        <v>176</v>
      </c>
      <c r="AI20" s="1028" t="s">
        <v>791</v>
      </c>
      <c r="AJ20" s="1025"/>
      <c r="AK20" s="1025"/>
      <c r="AL20" s="1025"/>
      <c r="AM20" s="1025"/>
      <c r="AN20" s="1025"/>
      <c r="AO20" s="1025"/>
      <c r="AP20" s="1025"/>
      <c r="AQ20" s="1025"/>
      <c r="AR20" s="1025"/>
      <c r="AS20" s="1025"/>
      <c r="AT20" s="1025"/>
      <c r="AU20" s="1025"/>
      <c r="AV20" s="1025"/>
      <c r="AW20" s="1025"/>
      <c r="AX20" s="1025"/>
      <c r="AY20" s="1025"/>
      <c r="AZ20" s="1025"/>
      <c r="BA20" s="1025"/>
      <c r="BB20" s="1025"/>
      <c r="BC20" s="1025"/>
      <c r="BD20" s="1025"/>
      <c r="BE20" s="1025"/>
      <c r="BF20" s="1025"/>
      <c r="BG20" s="1025"/>
      <c r="BH20" s="1025"/>
      <c r="BI20" s="1025"/>
      <c r="BJ20" s="1025"/>
      <c r="BK20" s="1025"/>
      <c r="BL20" s="1025"/>
      <c r="BM20" s="1025"/>
      <c r="BN20" s="1025"/>
      <c r="BO20" s="1025"/>
      <c r="BP20" s="1025"/>
      <c r="BQ20" s="1025"/>
      <c r="BR20" s="1025"/>
      <c r="BS20" s="1025"/>
      <c r="BT20" s="1025"/>
      <c r="BU20" s="1025"/>
      <c r="BV20" s="1025"/>
      <c r="BW20" s="1025"/>
      <c r="BX20" s="1025"/>
      <c r="BY20" s="1025"/>
      <c r="BZ20" s="1025"/>
      <c r="CA20" s="1025"/>
      <c r="CB20" s="1025"/>
      <c r="CC20" s="1025"/>
      <c r="CD20" s="1025"/>
      <c r="CE20" s="1025"/>
      <c r="CF20" s="1025"/>
      <c r="CG20" s="1025"/>
      <c r="CH20" s="1025"/>
      <c r="CI20" s="1025"/>
      <c r="CJ20" s="1025"/>
      <c r="CK20" s="1025"/>
      <c r="CL20" s="1025"/>
      <c r="CM20" s="1025"/>
      <c r="CN20" s="1025"/>
      <c r="CO20" s="1025"/>
      <c r="CP20" s="1025"/>
      <c r="CQ20" s="1025"/>
      <c r="CR20" s="1025"/>
      <c r="CS20" s="271"/>
      <c r="CT20" s="271"/>
      <c r="CU20" s="271"/>
    </row>
    <row r="21" spans="1:99" s="1026" customFormat="1" ht="16.5" customHeight="1">
      <c r="A21" s="271"/>
      <c r="B21" s="412"/>
      <c r="C21" s="2319" t="str">
        <f t="shared" si="0"/>
        <v>Sobrio (Faido)</v>
      </c>
      <c r="D21" s="2319"/>
      <c r="E21" s="2319"/>
      <c r="F21" s="2319"/>
      <c r="G21" s="2319"/>
      <c r="H21" s="2319"/>
      <c r="I21" s="790"/>
      <c r="J21" s="2317">
        <f t="shared" si="1"/>
        <v>127</v>
      </c>
      <c r="K21" s="2317"/>
      <c r="L21" s="2317"/>
      <c r="M21" s="2316" t="str">
        <f t="shared" si="4"/>
        <v xml:space="preserve"> (-2%)</v>
      </c>
      <c r="N21" s="2316"/>
      <c r="O21" s="2316"/>
      <c r="P21" s="2062"/>
      <c r="Q21" s="2320">
        <f t="shared" si="2"/>
        <v>171</v>
      </c>
      <c r="R21" s="2320"/>
      <c r="S21" s="2320"/>
      <c r="T21" s="2320"/>
      <c r="U21" s="2320"/>
      <c r="V21" s="2321" t="str">
        <f t="shared" si="3"/>
        <v xml:space="preserve"> (-3%)</v>
      </c>
      <c r="W21" s="2321"/>
      <c r="X21" s="403"/>
      <c r="Y21" s="271"/>
      <c r="Z21" s="269"/>
      <c r="AA21" s="271"/>
      <c r="AB21" s="271"/>
      <c r="AC21" s="518"/>
      <c r="AD21" s="518"/>
      <c r="AE21" s="817" t="s">
        <v>478</v>
      </c>
      <c r="AF21" s="1028">
        <v>127</v>
      </c>
      <c r="AG21" s="1028" t="s">
        <v>789</v>
      </c>
      <c r="AH21" s="1028">
        <v>171</v>
      </c>
      <c r="AI21" s="1028" t="s">
        <v>793</v>
      </c>
      <c r="AJ21" s="1025"/>
      <c r="AK21" s="1025"/>
      <c r="AL21" s="1025"/>
      <c r="AM21" s="1025"/>
      <c r="AN21" s="1025"/>
      <c r="AO21" s="1025"/>
      <c r="AP21" s="1025"/>
      <c r="AQ21" s="1025"/>
      <c r="AR21" s="1025"/>
      <c r="AS21" s="1025"/>
      <c r="AT21" s="1025"/>
      <c r="AU21" s="1025"/>
      <c r="AV21" s="1025"/>
      <c r="AW21" s="1025"/>
      <c r="AX21" s="1025"/>
      <c r="AY21" s="1025"/>
      <c r="AZ21" s="1025"/>
      <c r="BA21" s="1025"/>
      <c r="BB21" s="1025"/>
      <c r="BC21" s="1025"/>
      <c r="BD21" s="1025"/>
      <c r="BE21" s="1025"/>
      <c r="BF21" s="1025"/>
      <c r="BG21" s="1025"/>
      <c r="BH21" s="1025"/>
      <c r="BI21" s="1025"/>
      <c r="BJ21" s="1025"/>
      <c r="BK21" s="1025"/>
      <c r="BL21" s="1025"/>
      <c r="BM21" s="1025"/>
      <c r="BN21" s="1025"/>
      <c r="BO21" s="1025"/>
      <c r="BP21" s="1025"/>
      <c r="BQ21" s="1025"/>
      <c r="BR21" s="1025"/>
      <c r="BS21" s="1025"/>
      <c r="BT21" s="1025"/>
      <c r="BU21" s="1025"/>
      <c r="BV21" s="1025"/>
      <c r="BW21" s="1025"/>
      <c r="BX21" s="1025"/>
      <c r="BY21" s="1025"/>
      <c r="BZ21" s="1025"/>
      <c r="CA21" s="1025"/>
      <c r="CB21" s="1025"/>
      <c r="CC21" s="1025"/>
      <c r="CD21" s="1025"/>
      <c r="CE21" s="1025"/>
      <c r="CF21" s="1025"/>
      <c r="CG21" s="1025"/>
      <c r="CH21" s="1025"/>
      <c r="CI21" s="1025"/>
      <c r="CJ21" s="1025"/>
      <c r="CK21" s="1025"/>
      <c r="CL21" s="1025"/>
      <c r="CM21" s="1025"/>
      <c r="CN21" s="1025"/>
      <c r="CO21" s="1025"/>
      <c r="CP21" s="1025"/>
      <c r="CQ21" s="1025"/>
      <c r="CR21" s="1025"/>
      <c r="CS21" s="271"/>
      <c r="CT21" s="271"/>
      <c r="CU21" s="271"/>
    </row>
    <row r="22" spans="1:99" s="1026" customFormat="1" ht="16.5" customHeight="1">
      <c r="A22" s="271"/>
      <c r="B22" s="412"/>
      <c r="C22" s="2319" t="str">
        <f t="shared" si="0"/>
        <v>Motto (Acquarossa)</v>
      </c>
      <c r="D22" s="2319"/>
      <c r="E22" s="2319"/>
      <c r="F22" s="2319"/>
      <c r="G22" s="2319"/>
      <c r="H22" s="2319"/>
      <c r="I22" s="790"/>
      <c r="J22" s="2317">
        <f t="shared" si="1"/>
        <v>136</v>
      </c>
      <c r="K22" s="2317"/>
      <c r="L22" s="2317"/>
      <c r="M22" s="2316" t="str">
        <f t="shared" si="4"/>
        <v xml:space="preserve"> (+5%)</v>
      </c>
      <c r="N22" s="2316"/>
      <c r="O22" s="2316"/>
      <c r="P22" s="2062"/>
      <c r="Q22" s="2320">
        <f t="shared" si="2"/>
        <v>181</v>
      </c>
      <c r="R22" s="2320"/>
      <c r="S22" s="2320"/>
      <c r="T22" s="2320"/>
      <c r="U22" s="2320"/>
      <c r="V22" s="2321" t="str">
        <f t="shared" si="3"/>
        <v xml:space="preserve"> (+2%)</v>
      </c>
      <c r="W22" s="2321"/>
      <c r="X22" s="403"/>
      <c r="Y22" s="271"/>
      <c r="Z22" s="269"/>
      <c r="AA22" s="271"/>
      <c r="AB22" s="271"/>
      <c r="AC22" s="518"/>
      <c r="AD22" s="518"/>
      <c r="AE22" s="817" t="s">
        <v>469</v>
      </c>
      <c r="AF22" s="1028">
        <v>136</v>
      </c>
      <c r="AG22" s="1028" t="s">
        <v>794</v>
      </c>
      <c r="AH22" s="1028">
        <v>181</v>
      </c>
      <c r="AI22" s="1028" t="s">
        <v>787</v>
      </c>
      <c r="AJ22" s="1025"/>
      <c r="AK22" s="1025"/>
      <c r="AL22" s="1025"/>
      <c r="AM22" s="1025"/>
      <c r="AN22" s="1025"/>
      <c r="AO22" s="1025"/>
      <c r="AP22" s="1025"/>
      <c r="AQ22" s="1025"/>
      <c r="AR22" s="1025"/>
      <c r="AS22" s="1025"/>
      <c r="AT22" s="1025"/>
      <c r="AU22" s="1025"/>
      <c r="AV22" s="1025"/>
      <c r="AW22" s="1025"/>
      <c r="AX22" s="1025"/>
      <c r="AY22" s="1025"/>
      <c r="AZ22" s="1025"/>
      <c r="BA22" s="1025"/>
      <c r="BB22" s="1025"/>
      <c r="BC22" s="1025"/>
      <c r="BD22" s="1025"/>
      <c r="BE22" s="1025"/>
      <c r="BF22" s="1025"/>
      <c r="BG22" s="1025"/>
      <c r="BH22" s="1025"/>
      <c r="BI22" s="1025"/>
      <c r="BJ22" s="1025"/>
      <c r="BK22" s="1025"/>
      <c r="BL22" s="1025"/>
      <c r="BM22" s="1025"/>
      <c r="BN22" s="1025"/>
      <c r="BO22" s="1025"/>
      <c r="BP22" s="1025"/>
      <c r="BQ22" s="1025"/>
      <c r="BR22" s="1025"/>
      <c r="BS22" s="1025"/>
      <c r="BT22" s="1025"/>
      <c r="BU22" s="1025"/>
      <c r="BV22" s="1025"/>
      <c r="BW22" s="1025"/>
      <c r="BX22" s="1025"/>
      <c r="BY22" s="1025"/>
      <c r="BZ22" s="1025"/>
      <c r="CA22" s="1025"/>
      <c r="CB22" s="1025"/>
      <c r="CC22" s="1025"/>
      <c r="CD22" s="1025"/>
      <c r="CE22" s="1025"/>
      <c r="CF22" s="1025"/>
      <c r="CG22" s="1025"/>
      <c r="CH22" s="1025"/>
      <c r="CI22" s="1025"/>
      <c r="CJ22" s="1025"/>
      <c r="CK22" s="1025"/>
      <c r="CL22" s="1025"/>
      <c r="CM22" s="1025"/>
      <c r="CN22" s="1025"/>
      <c r="CO22" s="1025"/>
      <c r="CP22" s="1025"/>
      <c r="CQ22" s="1025"/>
      <c r="CR22" s="1025"/>
      <c r="CS22" s="271"/>
      <c r="CT22" s="271"/>
      <c r="CU22" s="271"/>
    </row>
    <row r="23" spans="1:99" s="1026" customFormat="1" ht="16.5" customHeight="1">
      <c r="A23" s="271"/>
      <c r="B23" s="412"/>
      <c r="C23" s="2319" t="str">
        <f t="shared" si="0"/>
        <v>Giornico</v>
      </c>
      <c r="D23" s="2319"/>
      <c r="E23" s="2319"/>
      <c r="F23" s="2319"/>
      <c r="G23" s="2319"/>
      <c r="H23" s="2319"/>
      <c r="I23" s="790"/>
      <c r="J23" s="2317">
        <f t="shared" si="1"/>
        <v>127</v>
      </c>
      <c r="K23" s="2317"/>
      <c r="L23" s="2317"/>
      <c r="M23" s="2316" t="str">
        <f t="shared" si="4"/>
        <v xml:space="preserve"> (-2%)</v>
      </c>
      <c r="N23" s="2316"/>
      <c r="O23" s="2316"/>
      <c r="P23" s="2062"/>
      <c r="Q23" s="2320">
        <f t="shared" si="2"/>
        <v>169</v>
      </c>
      <c r="R23" s="2320"/>
      <c r="S23" s="2320"/>
      <c r="T23" s="2320"/>
      <c r="U23" s="2320"/>
      <c r="V23" s="2321" t="str">
        <f t="shared" si="3"/>
        <v xml:space="preserve"> (-5%)</v>
      </c>
      <c r="W23" s="2321"/>
      <c r="X23" s="403"/>
      <c r="Y23" s="271"/>
      <c r="Z23" s="269"/>
      <c r="AA23" s="271"/>
      <c r="AB23" s="271"/>
      <c r="AC23" s="518"/>
      <c r="AD23" s="518"/>
      <c r="AE23" s="817" t="s">
        <v>474</v>
      </c>
      <c r="AF23" s="1028">
        <v>127</v>
      </c>
      <c r="AG23" s="1028" t="s">
        <v>789</v>
      </c>
      <c r="AH23" s="1028">
        <v>169</v>
      </c>
      <c r="AI23" s="1028" t="s">
        <v>795</v>
      </c>
      <c r="AJ23" s="1025"/>
      <c r="AK23" s="1025"/>
      <c r="AL23" s="1025"/>
      <c r="AM23" s="1025"/>
      <c r="AN23" s="1025"/>
      <c r="AO23" s="1025"/>
      <c r="AP23" s="1025"/>
      <c r="AQ23" s="1025"/>
      <c r="AR23" s="1025"/>
      <c r="AS23" s="1025"/>
      <c r="AT23" s="1025"/>
      <c r="AU23" s="1025"/>
      <c r="AV23" s="1025"/>
      <c r="AW23" s="1025"/>
      <c r="AX23" s="1025"/>
      <c r="AY23" s="1025"/>
      <c r="AZ23" s="1025"/>
      <c r="BA23" s="1025"/>
      <c r="BB23" s="1025"/>
      <c r="BC23" s="1025"/>
      <c r="BD23" s="1025"/>
      <c r="BE23" s="1025"/>
      <c r="BF23" s="1025"/>
      <c r="BG23" s="1025"/>
      <c r="BH23" s="1025"/>
      <c r="BI23" s="1025"/>
      <c r="BJ23" s="1025"/>
      <c r="BK23" s="1025"/>
      <c r="BL23" s="1025"/>
      <c r="BM23" s="1025"/>
      <c r="BN23" s="1025"/>
      <c r="BO23" s="1025"/>
      <c r="BP23" s="1025"/>
      <c r="BQ23" s="1025"/>
      <c r="BR23" s="1025"/>
      <c r="BS23" s="1025"/>
      <c r="BT23" s="1025"/>
      <c r="BU23" s="1025"/>
      <c r="BV23" s="1025"/>
      <c r="BW23" s="1025"/>
      <c r="BX23" s="1025"/>
      <c r="BY23" s="1025"/>
      <c r="BZ23" s="1025"/>
      <c r="CA23" s="1025"/>
      <c r="CB23" s="1025"/>
      <c r="CC23" s="1025"/>
      <c r="CD23" s="1025"/>
      <c r="CE23" s="1025"/>
      <c r="CF23" s="1025"/>
      <c r="CG23" s="1025"/>
      <c r="CH23" s="1025"/>
      <c r="CI23" s="1025"/>
      <c r="CJ23" s="1025"/>
      <c r="CK23" s="1025"/>
      <c r="CL23" s="1025"/>
      <c r="CM23" s="1025"/>
      <c r="CN23" s="1025"/>
      <c r="CO23" s="1025"/>
      <c r="CP23" s="1025"/>
      <c r="CQ23" s="1025"/>
      <c r="CR23" s="1025"/>
      <c r="CS23" s="271"/>
      <c r="CT23" s="271"/>
      <c r="CU23" s="271"/>
    </row>
    <row r="24" spans="1:99" s="1026" customFormat="1" ht="16.5" customHeight="1">
      <c r="A24" s="271"/>
      <c r="B24" s="412"/>
      <c r="C24" s="2319" t="str">
        <f t="shared" si="0"/>
        <v>Prosito (Riviera)</v>
      </c>
      <c r="D24" s="2319"/>
      <c r="E24" s="2319"/>
      <c r="F24" s="2319"/>
      <c r="G24" s="2319"/>
      <c r="H24" s="2319"/>
      <c r="I24" s="790"/>
      <c r="J24" s="2317">
        <f t="shared" si="1"/>
        <v>132</v>
      </c>
      <c r="K24" s="2317"/>
      <c r="L24" s="2317"/>
      <c r="M24" s="2316" t="str">
        <f t="shared" si="4"/>
        <v xml:space="preserve"> (+2%)</v>
      </c>
      <c r="N24" s="2316"/>
      <c r="O24" s="2316"/>
      <c r="P24" s="2062"/>
      <c r="Q24" s="2320">
        <f t="shared" si="2"/>
        <v>177</v>
      </c>
      <c r="R24" s="2320"/>
      <c r="S24" s="2320"/>
      <c r="T24" s="2320"/>
      <c r="U24" s="2320"/>
      <c r="V24" s="2321" t="str">
        <f t="shared" si="3"/>
        <v xml:space="preserve"> (0%)</v>
      </c>
      <c r="W24" s="2321"/>
      <c r="X24" s="403"/>
      <c r="Y24" s="271"/>
      <c r="Z24" s="269"/>
      <c r="AA24" s="271"/>
      <c r="AB24" s="271"/>
      <c r="AC24" s="518"/>
      <c r="AD24" s="518"/>
      <c r="AE24" s="817" t="s">
        <v>453</v>
      </c>
      <c r="AF24" s="1028">
        <v>132</v>
      </c>
      <c r="AG24" s="1028" t="s">
        <v>787</v>
      </c>
      <c r="AH24" s="1028">
        <v>177</v>
      </c>
      <c r="AI24" s="1028" t="s">
        <v>792</v>
      </c>
      <c r="AJ24" s="1025"/>
      <c r="AK24" s="1025"/>
      <c r="AL24" s="1025"/>
      <c r="AM24" s="1025"/>
      <c r="AN24" s="1025"/>
      <c r="AO24" s="1025"/>
      <c r="AP24" s="1025"/>
      <c r="AQ24" s="1025"/>
      <c r="AR24" s="1025"/>
      <c r="AS24" s="1025"/>
      <c r="AT24" s="1025"/>
      <c r="AU24" s="1025"/>
      <c r="AV24" s="1025"/>
      <c r="AW24" s="1025"/>
      <c r="AX24" s="1025"/>
      <c r="AY24" s="1025"/>
      <c r="AZ24" s="1025"/>
      <c r="BA24" s="1025"/>
      <c r="BB24" s="1025"/>
      <c r="BC24" s="1025"/>
      <c r="BD24" s="1025"/>
      <c r="BE24" s="1025"/>
      <c r="BF24" s="1025"/>
      <c r="BG24" s="1025"/>
      <c r="BH24" s="1025"/>
      <c r="BI24" s="1025"/>
      <c r="BJ24" s="1025"/>
      <c r="BK24" s="1025"/>
      <c r="BL24" s="1025"/>
      <c r="BM24" s="1025"/>
      <c r="BN24" s="1025"/>
      <c r="BO24" s="1025"/>
      <c r="BP24" s="1025"/>
      <c r="BQ24" s="1025"/>
      <c r="BR24" s="1025"/>
      <c r="BS24" s="1025"/>
      <c r="BT24" s="1025"/>
      <c r="BU24" s="1025"/>
      <c r="BV24" s="1025"/>
      <c r="BW24" s="1025"/>
      <c r="BX24" s="1025"/>
      <c r="BY24" s="1025"/>
      <c r="BZ24" s="1025"/>
      <c r="CA24" s="1025"/>
      <c r="CB24" s="1025"/>
      <c r="CC24" s="1025"/>
      <c r="CD24" s="1025"/>
      <c r="CE24" s="1025"/>
      <c r="CF24" s="1025"/>
      <c r="CG24" s="1025"/>
      <c r="CH24" s="1025"/>
      <c r="CI24" s="1025"/>
      <c r="CJ24" s="1025"/>
      <c r="CK24" s="1025"/>
      <c r="CL24" s="1025"/>
      <c r="CM24" s="1025"/>
      <c r="CN24" s="1025"/>
      <c r="CO24" s="1025"/>
      <c r="CP24" s="1025"/>
      <c r="CQ24" s="1025"/>
      <c r="CR24" s="1025"/>
      <c r="CS24" s="271"/>
      <c r="CT24" s="271"/>
      <c r="CU24" s="271"/>
    </row>
    <row r="25" spans="1:99" s="1026" customFormat="1" ht="16.5" customHeight="1">
      <c r="A25" s="271"/>
      <c r="B25" s="412"/>
      <c r="C25" s="2319" t="str">
        <f t="shared" si="0"/>
        <v>Dongio (Acquarossa)</v>
      </c>
      <c r="D25" s="2319"/>
      <c r="E25" s="2319"/>
      <c r="F25" s="2319"/>
      <c r="G25" s="2319"/>
      <c r="H25" s="2319"/>
      <c r="I25" s="790"/>
      <c r="J25" s="2317">
        <f t="shared" si="1"/>
        <v>136</v>
      </c>
      <c r="K25" s="2317"/>
      <c r="L25" s="2317"/>
      <c r="M25" s="2316" t="str">
        <f t="shared" si="4"/>
        <v xml:space="preserve"> (+5%)</v>
      </c>
      <c r="N25" s="2316"/>
      <c r="O25" s="2316"/>
      <c r="P25" s="2062"/>
      <c r="Q25" s="2320">
        <f t="shared" si="2"/>
        <v>181</v>
      </c>
      <c r="R25" s="2320"/>
      <c r="S25" s="2320"/>
      <c r="T25" s="2320"/>
      <c r="U25" s="2320"/>
      <c r="V25" s="2321" t="str">
        <f t="shared" si="3"/>
        <v xml:space="preserve"> (+2%)</v>
      </c>
      <c r="W25" s="2321"/>
      <c r="X25" s="403"/>
      <c r="Y25" s="271"/>
      <c r="Z25" s="269"/>
      <c r="AA25" s="271"/>
      <c r="AB25" s="271"/>
      <c r="AC25" s="518"/>
      <c r="AD25" s="518"/>
      <c r="AE25" s="817" t="s">
        <v>465</v>
      </c>
      <c r="AF25" s="1028">
        <v>136</v>
      </c>
      <c r="AG25" s="1028" t="s">
        <v>794</v>
      </c>
      <c r="AH25" s="1028">
        <v>181</v>
      </c>
      <c r="AI25" s="1028" t="s">
        <v>787</v>
      </c>
      <c r="AJ25" s="1025"/>
      <c r="AK25" s="1025"/>
      <c r="AL25" s="1025"/>
      <c r="AM25" s="1025"/>
      <c r="AN25" s="1025"/>
      <c r="AO25" s="1025"/>
      <c r="AP25" s="1025"/>
      <c r="AQ25" s="1025"/>
      <c r="AR25" s="1025"/>
      <c r="AS25" s="1025"/>
      <c r="AT25" s="1025"/>
      <c r="AU25" s="1025"/>
      <c r="AV25" s="1025"/>
      <c r="AW25" s="1025"/>
      <c r="AX25" s="1025"/>
      <c r="AY25" s="1025"/>
      <c r="AZ25" s="1025"/>
      <c r="BA25" s="1025"/>
      <c r="BB25" s="1025"/>
      <c r="BC25" s="1025"/>
      <c r="BD25" s="1025"/>
      <c r="BE25" s="1025"/>
      <c r="BF25" s="1025"/>
      <c r="BG25" s="1025"/>
      <c r="BH25" s="1025"/>
      <c r="BI25" s="1025"/>
      <c r="BJ25" s="1025"/>
      <c r="BK25" s="1025"/>
      <c r="BL25" s="1025"/>
      <c r="BM25" s="1025"/>
      <c r="BN25" s="1025"/>
      <c r="BO25" s="1025"/>
      <c r="BP25" s="1025"/>
      <c r="BQ25" s="1025"/>
      <c r="BR25" s="1025"/>
      <c r="BS25" s="1025"/>
      <c r="BT25" s="1025"/>
      <c r="BU25" s="1025"/>
      <c r="BV25" s="1025"/>
      <c r="BW25" s="1025"/>
      <c r="BX25" s="1025"/>
      <c r="BY25" s="1025"/>
      <c r="BZ25" s="1025"/>
      <c r="CA25" s="1025"/>
      <c r="CB25" s="1025"/>
      <c r="CC25" s="1025"/>
      <c r="CD25" s="1025"/>
      <c r="CE25" s="1025"/>
      <c r="CF25" s="1025"/>
      <c r="CG25" s="1025"/>
      <c r="CH25" s="1025"/>
      <c r="CI25" s="1025"/>
      <c r="CJ25" s="1025"/>
      <c r="CK25" s="1025"/>
      <c r="CL25" s="1025"/>
      <c r="CM25" s="1025"/>
      <c r="CN25" s="1025"/>
      <c r="CO25" s="1025"/>
      <c r="CP25" s="1025"/>
      <c r="CQ25" s="1025"/>
      <c r="CR25" s="1025"/>
      <c r="CS25" s="271"/>
      <c r="CT25" s="271"/>
      <c r="CU25" s="271"/>
    </row>
    <row r="26" spans="1:99" s="1026" customFormat="1" ht="16.5" customHeight="1">
      <c r="A26" s="30"/>
      <c r="B26" s="412"/>
      <c r="C26" s="2319" t="str">
        <f t="shared" si="0"/>
        <v>Cavagnago (Faido)</v>
      </c>
      <c r="D26" s="2319"/>
      <c r="E26" s="2319"/>
      <c r="F26" s="2319"/>
      <c r="G26" s="2319"/>
      <c r="H26" s="2319"/>
      <c r="I26" s="790"/>
      <c r="J26" s="2317">
        <f t="shared" si="1"/>
        <v>127</v>
      </c>
      <c r="K26" s="2317"/>
      <c r="L26" s="2317"/>
      <c r="M26" s="2316" t="str">
        <f t="shared" si="4"/>
        <v xml:space="preserve"> (-2%)</v>
      </c>
      <c r="N26" s="2316"/>
      <c r="O26" s="2316"/>
      <c r="P26" s="2062"/>
      <c r="Q26" s="2320">
        <f t="shared" si="2"/>
        <v>171</v>
      </c>
      <c r="R26" s="2320"/>
      <c r="S26" s="2320"/>
      <c r="T26" s="2320"/>
      <c r="U26" s="2320"/>
      <c r="V26" s="2321" t="str">
        <f t="shared" si="3"/>
        <v xml:space="preserve"> (-3%)</v>
      </c>
      <c r="W26" s="2321"/>
      <c r="X26" s="403"/>
      <c r="Y26" s="30"/>
      <c r="Z26" s="269"/>
      <c r="AA26" s="30"/>
      <c r="AB26" s="30"/>
      <c r="AC26" s="518"/>
      <c r="AD26" s="518"/>
      <c r="AE26" s="817" t="s">
        <v>477</v>
      </c>
      <c r="AF26" s="1028">
        <v>127</v>
      </c>
      <c r="AG26" s="1028" t="s">
        <v>789</v>
      </c>
      <c r="AH26" s="1028">
        <v>171</v>
      </c>
      <c r="AI26" s="1028" t="s">
        <v>793</v>
      </c>
      <c r="AJ26" s="1025"/>
      <c r="AK26" s="1025"/>
      <c r="AL26" s="1025"/>
      <c r="AM26" s="1025"/>
      <c r="AN26" s="1025"/>
      <c r="AO26" s="1025"/>
      <c r="AP26" s="1025"/>
      <c r="AQ26" s="1025"/>
      <c r="AR26" s="1025"/>
      <c r="AS26" s="1025"/>
      <c r="AT26" s="1025"/>
      <c r="AU26" s="1025"/>
      <c r="AV26" s="1025"/>
      <c r="AW26" s="1025"/>
      <c r="AX26" s="1025"/>
      <c r="AY26" s="1025"/>
      <c r="AZ26" s="1025"/>
      <c r="BA26" s="1025"/>
      <c r="BB26" s="1025"/>
      <c r="BC26" s="1025"/>
      <c r="BD26" s="1025"/>
      <c r="BE26" s="1025"/>
      <c r="BF26" s="1025"/>
      <c r="BG26" s="1025"/>
      <c r="BH26" s="1025"/>
      <c r="BI26" s="1025"/>
      <c r="BJ26" s="1025"/>
      <c r="BK26" s="1025"/>
      <c r="BL26" s="1025"/>
      <c r="BM26" s="1025"/>
      <c r="BN26" s="1025"/>
      <c r="BO26" s="1025"/>
      <c r="BP26" s="1025"/>
      <c r="BQ26" s="1025"/>
      <c r="BR26" s="1025"/>
      <c r="BS26" s="1025"/>
      <c r="BT26" s="1025"/>
      <c r="BU26" s="1025"/>
      <c r="BV26" s="1025"/>
      <c r="BW26" s="1025"/>
      <c r="BX26" s="1025"/>
      <c r="BY26" s="1025"/>
      <c r="BZ26" s="1025"/>
      <c r="CA26" s="1025"/>
      <c r="CB26" s="1025"/>
      <c r="CC26" s="1025"/>
      <c r="CD26" s="1025"/>
      <c r="CE26" s="1025"/>
      <c r="CF26" s="1025"/>
      <c r="CG26" s="1025"/>
      <c r="CH26" s="1025"/>
      <c r="CI26" s="1025"/>
      <c r="CJ26" s="1025"/>
      <c r="CK26" s="1025"/>
      <c r="CL26" s="1025"/>
      <c r="CM26" s="1025"/>
      <c r="CN26" s="1025"/>
      <c r="CO26" s="1025"/>
      <c r="CP26" s="1025"/>
      <c r="CQ26" s="1025"/>
      <c r="CR26" s="1025"/>
      <c r="CS26" s="271"/>
      <c r="CT26" s="271"/>
      <c r="CU26" s="271"/>
    </row>
    <row r="27" spans="1:99" s="1026" customFormat="1" ht="16.5" customHeight="1">
      <c r="A27" s="30"/>
      <c r="B27" s="412"/>
      <c r="C27" s="2319" t="str">
        <f t="shared" si="0"/>
        <v>Cresciano (Riviera)</v>
      </c>
      <c r="D27" s="2319"/>
      <c r="E27" s="2319"/>
      <c r="F27" s="2319"/>
      <c r="G27" s="2319"/>
      <c r="H27" s="2319"/>
      <c r="I27" s="790"/>
      <c r="J27" s="2317">
        <f t="shared" si="1"/>
        <v>140</v>
      </c>
      <c r="K27" s="2317"/>
      <c r="L27" s="2317"/>
      <c r="M27" s="2316" t="str">
        <f t="shared" si="4"/>
        <v xml:space="preserve"> (+8%)</v>
      </c>
      <c r="N27" s="2316"/>
      <c r="O27" s="2316"/>
      <c r="P27" s="2062"/>
      <c r="Q27" s="2320">
        <f t="shared" si="2"/>
        <v>185</v>
      </c>
      <c r="R27" s="2320"/>
      <c r="S27" s="2320"/>
      <c r="T27" s="2320"/>
      <c r="U27" s="2320"/>
      <c r="V27" s="2321" t="str">
        <f t="shared" si="3"/>
        <v xml:space="preserve"> (+5%)</v>
      </c>
      <c r="W27" s="2321"/>
      <c r="X27" s="403"/>
      <c r="Y27" s="30"/>
      <c r="Z27" s="269"/>
      <c r="AA27" s="30"/>
      <c r="AB27" s="30"/>
      <c r="AC27" s="518"/>
      <c r="AD27" s="518"/>
      <c r="AE27" s="817" t="s">
        <v>458</v>
      </c>
      <c r="AF27" s="1028">
        <v>140</v>
      </c>
      <c r="AG27" s="1028" t="s">
        <v>796</v>
      </c>
      <c r="AH27" s="1028">
        <v>185</v>
      </c>
      <c r="AI27" s="1028" t="s">
        <v>794</v>
      </c>
      <c r="AJ27" s="1025"/>
      <c r="AK27" s="1025"/>
      <c r="AL27" s="1025"/>
      <c r="AM27" s="1025"/>
      <c r="AN27" s="1025"/>
      <c r="AO27" s="1025"/>
      <c r="AP27" s="1025"/>
      <c r="AQ27" s="1025"/>
      <c r="AR27" s="1025"/>
      <c r="AS27" s="1025"/>
      <c r="AT27" s="1025"/>
      <c r="AU27" s="1025"/>
      <c r="AV27" s="1025"/>
      <c r="AW27" s="1025"/>
      <c r="AX27" s="1025"/>
      <c r="AY27" s="1025"/>
      <c r="AZ27" s="1025"/>
      <c r="BA27" s="1025"/>
      <c r="BB27" s="1025"/>
      <c r="BC27" s="1025"/>
      <c r="BD27" s="1025"/>
      <c r="BE27" s="1025"/>
      <c r="BF27" s="1025"/>
      <c r="BG27" s="1025"/>
      <c r="BH27" s="1025"/>
      <c r="BI27" s="1025"/>
      <c r="BJ27" s="1025"/>
      <c r="BK27" s="1025"/>
      <c r="BL27" s="1025"/>
      <c r="BM27" s="1025"/>
      <c r="BN27" s="1025"/>
      <c r="BO27" s="1025"/>
      <c r="BP27" s="1025"/>
      <c r="BQ27" s="1025"/>
      <c r="BR27" s="1025"/>
      <c r="BS27" s="1025"/>
      <c r="BT27" s="1025"/>
      <c r="BU27" s="1025"/>
      <c r="BV27" s="1025"/>
      <c r="BW27" s="1025"/>
      <c r="BX27" s="1025"/>
      <c r="BY27" s="1025"/>
      <c r="BZ27" s="1025"/>
      <c r="CA27" s="1025"/>
      <c r="CB27" s="1025"/>
      <c r="CC27" s="1025"/>
      <c r="CD27" s="1025"/>
      <c r="CE27" s="1025"/>
      <c r="CF27" s="1025"/>
      <c r="CG27" s="1025"/>
      <c r="CH27" s="1025"/>
      <c r="CI27" s="1025"/>
      <c r="CJ27" s="1025"/>
      <c r="CK27" s="1025"/>
      <c r="CL27" s="1025"/>
      <c r="CM27" s="1025"/>
      <c r="CN27" s="1025"/>
      <c r="CO27" s="1025"/>
      <c r="CP27" s="1025"/>
      <c r="CQ27" s="1025"/>
      <c r="CR27" s="1025"/>
      <c r="CS27" s="271"/>
      <c r="CT27" s="271"/>
      <c r="CU27" s="271"/>
    </row>
    <row r="28" spans="1:99" s="1026" customFormat="1" ht="16.5" customHeight="1">
      <c r="A28" s="30"/>
      <c r="B28" s="412"/>
      <c r="C28" s="2138" t="str">
        <f t="shared" si="0"/>
        <v>Corzoneso (Acquarossa)</v>
      </c>
      <c r="D28" s="2138"/>
      <c r="E28" s="2138"/>
      <c r="F28" s="2138"/>
      <c r="G28" s="2138"/>
      <c r="H28" s="2138"/>
      <c r="I28" s="776"/>
      <c r="J28" s="2317">
        <f t="shared" si="1"/>
        <v>136</v>
      </c>
      <c r="K28" s="2317"/>
      <c r="L28" s="2317"/>
      <c r="M28" s="2316" t="str">
        <f t="shared" si="4"/>
        <v xml:space="preserve"> (+5%)</v>
      </c>
      <c r="N28" s="2316"/>
      <c r="O28" s="2316"/>
      <c r="P28" s="780"/>
      <c r="Q28" s="2317">
        <f t="shared" si="2"/>
        <v>181</v>
      </c>
      <c r="R28" s="2317"/>
      <c r="S28" s="2320"/>
      <c r="T28" s="2320"/>
      <c r="U28" s="2320"/>
      <c r="V28" s="2321" t="str">
        <f t="shared" si="3"/>
        <v xml:space="preserve"> (+2%)</v>
      </c>
      <c r="W28" s="2321"/>
      <c r="X28" s="403"/>
      <c r="Y28" s="30"/>
      <c r="Z28" s="269"/>
      <c r="AA28" s="30"/>
      <c r="AB28" s="30"/>
      <c r="AC28" s="518"/>
      <c r="AD28" s="518"/>
      <c r="AE28" s="817" t="s">
        <v>470</v>
      </c>
      <c r="AF28" s="1028">
        <v>136</v>
      </c>
      <c r="AG28" s="1028" t="s">
        <v>794</v>
      </c>
      <c r="AH28" s="1028">
        <v>181</v>
      </c>
      <c r="AI28" s="1028" t="s">
        <v>787</v>
      </c>
      <c r="AJ28" s="1025"/>
      <c r="AK28" s="1025"/>
      <c r="AL28" s="1025"/>
      <c r="AM28" s="1025"/>
      <c r="AN28" s="1025"/>
      <c r="AO28" s="1025"/>
      <c r="AP28" s="1025"/>
      <c r="AQ28" s="1025"/>
      <c r="AR28" s="1025"/>
      <c r="AS28" s="1025"/>
      <c r="AT28" s="1025"/>
      <c r="AU28" s="1025"/>
      <c r="AV28" s="1025"/>
      <c r="AW28" s="1025"/>
      <c r="AX28" s="1025"/>
      <c r="AY28" s="1025"/>
      <c r="AZ28" s="1025"/>
      <c r="BA28" s="1025"/>
      <c r="BB28" s="1025"/>
      <c r="BC28" s="1025"/>
      <c r="BD28" s="1025"/>
      <c r="BE28" s="1025"/>
      <c r="BF28" s="1025"/>
      <c r="BG28" s="1025"/>
      <c r="BH28" s="1025"/>
      <c r="BI28" s="1025"/>
      <c r="BJ28" s="1025"/>
      <c r="BK28" s="1025"/>
      <c r="BL28" s="1025"/>
      <c r="BM28" s="1025"/>
      <c r="BN28" s="1025"/>
      <c r="BO28" s="1025"/>
      <c r="BP28" s="1025"/>
      <c r="BQ28" s="1025"/>
      <c r="BR28" s="1025"/>
      <c r="BS28" s="1025"/>
      <c r="BT28" s="1025"/>
      <c r="BU28" s="1025"/>
      <c r="BV28" s="1025"/>
      <c r="BW28" s="1025"/>
      <c r="BX28" s="1025"/>
      <c r="BY28" s="1025"/>
      <c r="BZ28" s="1025"/>
      <c r="CA28" s="1025"/>
      <c r="CB28" s="1025"/>
      <c r="CC28" s="1025"/>
      <c r="CD28" s="1025"/>
      <c r="CE28" s="1025"/>
      <c r="CF28" s="1025"/>
      <c r="CG28" s="1025"/>
      <c r="CH28" s="1025"/>
      <c r="CI28" s="1025"/>
      <c r="CJ28" s="1025"/>
      <c r="CK28" s="1025"/>
      <c r="CL28" s="1025"/>
      <c r="CM28" s="1025"/>
      <c r="CN28" s="1025"/>
      <c r="CO28" s="1025"/>
      <c r="CP28" s="1025"/>
      <c r="CQ28" s="1025"/>
      <c r="CR28" s="1025"/>
      <c r="CS28" s="271"/>
      <c r="CT28" s="271"/>
      <c r="CU28" s="271"/>
    </row>
    <row r="29" spans="1:99" s="1026" customFormat="1" ht="16.5" customHeight="1">
      <c r="A29" s="271"/>
      <c r="B29" s="412"/>
      <c r="C29" s="2319" t="str">
        <f t="shared" si="0"/>
        <v>Moleno (Bellinzona)</v>
      </c>
      <c r="D29" s="2319"/>
      <c r="E29" s="2319"/>
      <c r="F29" s="2319"/>
      <c r="G29" s="2319"/>
      <c r="H29" s="2319"/>
      <c r="I29" s="790"/>
      <c r="J29" s="2317">
        <f t="shared" si="1"/>
        <v>139</v>
      </c>
      <c r="K29" s="2317"/>
      <c r="L29" s="2317"/>
      <c r="M29" s="2316" t="str">
        <f t="shared" si="4"/>
        <v xml:space="preserve"> (+7%)</v>
      </c>
      <c r="N29" s="2316"/>
      <c r="O29" s="2316"/>
      <c r="P29" s="2062"/>
      <c r="Q29" s="2320">
        <f t="shared" si="2"/>
        <v>185</v>
      </c>
      <c r="R29" s="2320"/>
      <c r="S29" s="2320"/>
      <c r="T29" s="2320"/>
      <c r="U29" s="2320"/>
      <c r="V29" s="2321" t="str">
        <f t="shared" si="3"/>
        <v xml:space="preserve"> (+5%)</v>
      </c>
      <c r="W29" s="2321"/>
      <c r="X29" s="403"/>
      <c r="Y29" s="271"/>
      <c r="Z29" s="269"/>
      <c r="AA29" s="271"/>
      <c r="AB29" s="271"/>
      <c r="AC29" s="518"/>
      <c r="AD29" s="518"/>
      <c r="AE29" s="817" t="s">
        <v>450</v>
      </c>
      <c r="AF29" s="1028">
        <v>139</v>
      </c>
      <c r="AG29" s="1028" t="s">
        <v>797</v>
      </c>
      <c r="AH29" s="1028">
        <v>185</v>
      </c>
      <c r="AI29" s="1028" t="s">
        <v>794</v>
      </c>
      <c r="AJ29" s="1025"/>
      <c r="AK29" s="1025"/>
      <c r="AL29" s="1025"/>
      <c r="AM29" s="1025"/>
      <c r="AN29" s="1025"/>
      <c r="AO29" s="1025"/>
      <c r="AP29" s="1025"/>
      <c r="AQ29" s="1025"/>
      <c r="AR29" s="1025"/>
      <c r="AS29" s="1025"/>
      <c r="AT29" s="1025"/>
      <c r="AU29" s="1025"/>
      <c r="AV29" s="1025"/>
      <c r="AW29" s="1025"/>
      <c r="AX29" s="1025"/>
      <c r="AY29" s="1025"/>
      <c r="AZ29" s="1025"/>
      <c r="BA29" s="1025"/>
      <c r="BB29" s="1025"/>
      <c r="BC29" s="1025"/>
      <c r="BD29" s="1025"/>
      <c r="BE29" s="1025"/>
      <c r="BF29" s="1025"/>
      <c r="BG29" s="1025"/>
      <c r="BH29" s="1025"/>
      <c r="BI29" s="1025"/>
      <c r="BJ29" s="1025"/>
      <c r="BK29" s="1025"/>
      <c r="BL29" s="1025"/>
      <c r="BM29" s="1025"/>
      <c r="BN29" s="1025"/>
      <c r="BO29" s="1025"/>
      <c r="BP29" s="1025"/>
      <c r="BQ29" s="1025"/>
      <c r="BR29" s="1025"/>
      <c r="BS29" s="1025"/>
      <c r="BT29" s="1025"/>
      <c r="BU29" s="1025"/>
      <c r="BV29" s="1025"/>
      <c r="BW29" s="1025"/>
      <c r="BX29" s="1025"/>
      <c r="BY29" s="1025"/>
      <c r="BZ29" s="1025"/>
      <c r="CA29" s="1025"/>
      <c r="CB29" s="1025"/>
      <c r="CC29" s="1025"/>
      <c r="CD29" s="1025"/>
      <c r="CE29" s="1025"/>
      <c r="CF29" s="1025"/>
      <c r="CG29" s="1025"/>
      <c r="CH29" s="1025"/>
      <c r="CI29" s="1025"/>
      <c r="CJ29" s="1025"/>
      <c r="CK29" s="1025"/>
      <c r="CL29" s="1025"/>
      <c r="CM29" s="1025"/>
      <c r="CN29" s="1025"/>
      <c r="CO29" s="1025"/>
      <c r="CP29" s="1025"/>
      <c r="CQ29" s="1025"/>
      <c r="CR29" s="1025"/>
      <c r="CS29" s="271"/>
      <c r="CT29" s="271"/>
      <c r="CU29" s="271"/>
    </row>
    <row r="30" spans="1:99" s="1026" customFormat="1" ht="16.5" customHeight="1">
      <c r="A30" s="271"/>
      <c r="B30" s="412"/>
      <c r="C30" s="2319" t="str">
        <f t="shared" si="0"/>
        <v>Acquarossa</v>
      </c>
      <c r="D30" s="2319"/>
      <c r="E30" s="2319"/>
      <c r="F30" s="2319"/>
      <c r="G30" s="2319"/>
      <c r="H30" s="2319"/>
      <c r="I30" s="790"/>
      <c r="J30" s="2317">
        <f t="shared" si="1"/>
        <v>136</v>
      </c>
      <c r="K30" s="2317"/>
      <c r="L30" s="2317"/>
      <c r="M30" s="2316" t="str">
        <f t="shared" si="4"/>
        <v xml:space="preserve"> (+5%)</v>
      </c>
      <c r="N30" s="2316"/>
      <c r="O30" s="2316"/>
      <c r="P30" s="2062"/>
      <c r="Q30" s="2320">
        <f t="shared" si="2"/>
        <v>181</v>
      </c>
      <c r="R30" s="2320"/>
      <c r="S30" s="2320"/>
      <c r="T30" s="2320"/>
      <c r="U30" s="2320"/>
      <c r="V30" s="2321" t="str">
        <f t="shared" si="3"/>
        <v xml:space="preserve"> (+2%)</v>
      </c>
      <c r="W30" s="2321"/>
      <c r="X30" s="403"/>
      <c r="Y30" s="271"/>
      <c r="Z30" s="269"/>
      <c r="AA30" s="271"/>
      <c r="AB30" s="271"/>
      <c r="AC30" s="518"/>
      <c r="AD30" s="518"/>
      <c r="AE30" s="817" t="s">
        <v>464</v>
      </c>
      <c r="AF30" s="1028">
        <v>136</v>
      </c>
      <c r="AG30" s="1028" t="s">
        <v>794</v>
      </c>
      <c r="AH30" s="1028">
        <v>181</v>
      </c>
      <c r="AI30" s="1028" t="s">
        <v>787</v>
      </c>
      <c r="AJ30" s="1025"/>
      <c r="AK30" s="1025"/>
      <c r="AL30" s="1025"/>
      <c r="AM30" s="1025"/>
      <c r="AN30" s="1025"/>
      <c r="AO30" s="1025"/>
      <c r="AP30" s="1025"/>
      <c r="AQ30" s="1025"/>
      <c r="AR30" s="1025"/>
      <c r="AS30" s="1025"/>
      <c r="AT30" s="1025"/>
      <c r="AU30" s="1025"/>
      <c r="AV30" s="1025"/>
      <c r="AW30" s="1025"/>
      <c r="AX30" s="1025"/>
      <c r="AY30" s="1025"/>
      <c r="AZ30" s="1025"/>
      <c r="BA30" s="1025"/>
      <c r="BB30" s="1025"/>
      <c r="BC30" s="1025"/>
      <c r="BD30" s="1025"/>
      <c r="BE30" s="1025"/>
      <c r="BF30" s="1025"/>
      <c r="BG30" s="1025"/>
      <c r="BH30" s="1025"/>
      <c r="BI30" s="1025"/>
      <c r="BJ30" s="1025"/>
      <c r="BK30" s="1025"/>
      <c r="BL30" s="1025"/>
      <c r="BM30" s="1025"/>
      <c r="BN30" s="1025"/>
      <c r="BO30" s="1025"/>
      <c r="BP30" s="1025"/>
      <c r="BQ30" s="1025"/>
      <c r="BR30" s="1025"/>
      <c r="BS30" s="1025"/>
      <c r="BT30" s="1025"/>
      <c r="BU30" s="1025"/>
      <c r="BV30" s="1025"/>
      <c r="BW30" s="1025"/>
      <c r="BX30" s="1025"/>
      <c r="BY30" s="1025"/>
      <c r="BZ30" s="1025"/>
      <c r="CA30" s="1025"/>
      <c r="CB30" s="1025"/>
      <c r="CC30" s="1025"/>
      <c r="CD30" s="1025"/>
      <c r="CE30" s="1025"/>
      <c r="CF30" s="1025"/>
      <c r="CG30" s="1025"/>
      <c r="CH30" s="1025"/>
      <c r="CI30" s="1025"/>
      <c r="CJ30" s="1025"/>
      <c r="CK30" s="1025"/>
      <c r="CL30" s="1025"/>
      <c r="CM30" s="1025"/>
      <c r="CN30" s="1025"/>
      <c r="CO30" s="1025"/>
      <c r="CP30" s="1025"/>
      <c r="CQ30" s="1025"/>
      <c r="CR30" s="1025"/>
      <c r="CS30" s="271"/>
      <c r="CT30" s="271"/>
      <c r="CU30" s="271"/>
    </row>
    <row r="31" spans="1:99" s="1026" customFormat="1" ht="16.5" customHeight="1">
      <c r="A31" s="271"/>
      <c r="B31" s="412"/>
      <c r="C31" s="2319" t="str">
        <f t="shared" si="0"/>
        <v>Preonzo (Bellinzona)</v>
      </c>
      <c r="D31" s="2319"/>
      <c r="E31" s="2319"/>
      <c r="F31" s="2319"/>
      <c r="G31" s="2319"/>
      <c r="H31" s="2319"/>
      <c r="I31" s="790"/>
      <c r="J31" s="2317">
        <f t="shared" si="1"/>
        <v>139</v>
      </c>
      <c r="K31" s="2317"/>
      <c r="L31" s="2317"/>
      <c r="M31" s="2316" t="str">
        <f t="shared" si="4"/>
        <v xml:space="preserve"> (+7%)</v>
      </c>
      <c r="N31" s="2316"/>
      <c r="O31" s="2316"/>
      <c r="P31" s="2062"/>
      <c r="Q31" s="2320">
        <f t="shared" si="2"/>
        <v>185</v>
      </c>
      <c r="R31" s="2320"/>
      <c r="S31" s="2320"/>
      <c r="T31" s="2320"/>
      <c r="U31" s="2320"/>
      <c r="V31" s="2321" t="str">
        <f t="shared" si="3"/>
        <v xml:space="preserve"> (+5%)</v>
      </c>
      <c r="W31" s="2321"/>
      <c r="X31" s="403"/>
      <c r="Y31" s="271"/>
      <c r="Z31" s="269"/>
      <c r="AA31" s="271"/>
      <c r="AB31" s="271"/>
      <c r="AC31" s="518"/>
      <c r="AD31" s="518"/>
      <c r="AE31" s="817" t="s">
        <v>449</v>
      </c>
      <c r="AF31" s="1028">
        <v>139</v>
      </c>
      <c r="AG31" s="1028" t="s">
        <v>797</v>
      </c>
      <c r="AH31" s="1028">
        <v>185</v>
      </c>
      <c r="AI31" s="1028" t="s">
        <v>794</v>
      </c>
      <c r="AJ31" s="1025"/>
      <c r="AK31" s="1025"/>
      <c r="AL31" s="1025"/>
      <c r="AM31" s="1025"/>
      <c r="AN31" s="1025"/>
      <c r="AO31" s="1025"/>
      <c r="AP31" s="1025"/>
      <c r="AQ31" s="1025"/>
      <c r="AR31" s="1025"/>
      <c r="AS31" s="1025"/>
      <c r="AT31" s="1025"/>
      <c r="AU31" s="1025"/>
      <c r="AV31" s="1025"/>
      <c r="AW31" s="1025"/>
      <c r="AX31" s="1025"/>
      <c r="AY31" s="1025"/>
      <c r="AZ31" s="1025"/>
      <c r="BA31" s="1025"/>
      <c r="BB31" s="1025"/>
      <c r="BC31" s="1025"/>
      <c r="BD31" s="1025"/>
      <c r="BE31" s="1025"/>
      <c r="BF31" s="1025"/>
      <c r="BG31" s="1025"/>
      <c r="BH31" s="1025"/>
      <c r="BI31" s="1025"/>
      <c r="BJ31" s="1025"/>
      <c r="BK31" s="1025"/>
      <c r="BL31" s="1025"/>
      <c r="BM31" s="1025"/>
      <c r="BN31" s="1025"/>
      <c r="BO31" s="1025"/>
      <c r="BP31" s="1025"/>
      <c r="BQ31" s="1025"/>
      <c r="BR31" s="1025"/>
      <c r="BS31" s="1025"/>
      <c r="BT31" s="1025"/>
      <c r="BU31" s="1025"/>
      <c r="BV31" s="1025"/>
      <c r="BW31" s="1025"/>
      <c r="BX31" s="1025"/>
      <c r="BY31" s="1025"/>
      <c r="BZ31" s="1025"/>
      <c r="CA31" s="1025"/>
      <c r="CB31" s="1025"/>
      <c r="CC31" s="1025"/>
      <c r="CD31" s="1025"/>
      <c r="CE31" s="1025"/>
      <c r="CF31" s="1025"/>
      <c r="CG31" s="1025"/>
      <c r="CH31" s="1025"/>
      <c r="CI31" s="1025"/>
      <c r="CJ31" s="1025"/>
      <c r="CK31" s="1025"/>
      <c r="CL31" s="1025"/>
      <c r="CM31" s="1025"/>
      <c r="CN31" s="1025"/>
      <c r="CO31" s="1025"/>
      <c r="CP31" s="1025"/>
      <c r="CQ31" s="1025"/>
      <c r="CR31" s="1025"/>
      <c r="CS31" s="271"/>
      <c r="CT31" s="271"/>
      <c r="CU31" s="271"/>
    </row>
    <row r="32" spans="1:99" s="1026" customFormat="1" ht="16.5" customHeight="1">
      <c r="A32" s="271"/>
      <c r="B32" s="412"/>
      <c r="C32" s="2319" t="str">
        <f t="shared" si="0"/>
        <v>Anzonico (Faido)</v>
      </c>
      <c r="D32" s="2319"/>
      <c r="E32" s="2319"/>
      <c r="F32" s="2319"/>
      <c r="G32" s="2319"/>
      <c r="H32" s="2319"/>
      <c r="I32" s="790"/>
      <c r="J32" s="2317">
        <f t="shared" si="1"/>
        <v>127</v>
      </c>
      <c r="K32" s="2317"/>
      <c r="L32" s="2317"/>
      <c r="M32" s="2316" t="str">
        <f t="shared" si="4"/>
        <v xml:space="preserve"> (-2%)</v>
      </c>
      <c r="N32" s="2316"/>
      <c r="O32" s="2316"/>
      <c r="P32" s="2062"/>
      <c r="Q32" s="2320">
        <f t="shared" si="2"/>
        <v>171</v>
      </c>
      <c r="R32" s="2320"/>
      <c r="S32" s="2320"/>
      <c r="T32" s="2320"/>
      <c r="U32" s="2320"/>
      <c r="V32" s="2321" t="str">
        <f t="shared" si="3"/>
        <v xml:space="preserve"> (-3%)</v>
      </c>
      <c r="W32" s="2321"/>
      <c r="X32" s="403"/>
      <c r="Y32" s="271"/>
      <c r="Z32" s="269"/>
      <c r="AA32" s="271"/>
      <c r="AB32" s="271"/>
      <c r="AC32" s="518"/>
      <c r="AD32" s="518"/>
      <c r="AE32" s="817" t="s">
        <v>476</v>
      </c>
      <c r="AF32" s="1028">
        <v>127</v>
      </c>
      <c r="AG32" s="1028" t="s">
        <v>789</v>
      </c>
      <c r="AH32" s="1028">
        <v>171</v>
      </c>
      <c r="AI32" s="1028" t="s">
        <v>793</v>
      </c>
      <c r="AJ32" s="1025"/>
      <c r="AK32" s="1025"/>
      <c r="AL32" s="1025"/>
      <c r="AM32" s="1025"/>
      <c r="AN32" s="1025"/>
      <c r="AO32" s="1025"/>
      <c r="AP32" s="1025"/>
      <c r="AQ32" s="1025"/>
      <c r="AR32" s="1025"/>
      <c r="AS32" s="1025"/>
      <c r="AT32" s="1025"/>
      <c r="AU32" s="1025"/>
      <c r="AV32" s="1025"/>
      <c r="AW32" s="1025"/>
      <c r="AX32" s="1025"/>
      <c r="AY32" s="1025"/>
      <c r="AZ32" s="1025"/>
      <c r="BA32" s="1025"/>
      <c r="BB32" s="1025"/>
      <c r="BC32" s="1025"/>
      <c r="BD32" s="1025"/>
      <c r="BE32" s="1025"/>
      <c r="BF32" s="1025"/>
      <c r="BG32" s="1025"/>
      <c r="BH32" s="1025"/>
      <c r="BI32" s="1025"/>
      <c r="BJ32" s="1025"/>
      <c r="BK32" s="1025"/>
      <c r="BL32" s="1025"/>
      <c r="BM32" s="1025"/>
      <c r="BN32" s="1025"/>
      <c r="BO32" s="1025"/>
      <c r="BP32" s="1025"/>
      <c r="BQ32" s="1025"/>
      <c r="BR32" s="1025"/>
      <c r="BS32" s="1025"/>
      <c r="BT32" s="1025"/>
      <c r="BU32" s="1025"/>
      <c r="BV32" s="1025"/>
      <c r="BW32" s="1025"/>
      <c r="BX32" s="1025"/>
      <c r="BY32" s="1025"/>
      <c r="BZ32" s="1025"/>
      <c r="CA32" s="1025"/>
      <c r="CB32" s="1025"/>
      <c r="CC32" s="1025"/>
      <c r="CD32" s="1025"/>
      <c r="CE32" s="1025"/>
      <c r="CF32" s="1025"/>
      <c r="CG32" s="1025"/>
      <c r="CH32" s="1025"/>
      <c r="CI32" s="1025"/>
      <c r="CJ32" s="1025"/>
      <c r="CK32" s="1025"/>
      <c r="CL32" s="1025"/>
      <c r="CM32" s="1025"/>
      <c r="CN32" s="1025"/>
      <c r="CO32" s="1025"/>
      <c r="CP32" s="1025"/>
      <c r="CQ32" s="1025"/>
      <c r="CR32" s="1025"/>
      <c r="CS32" s="271"/>
      <c r="CT32" s="271"/>
      <c r="CU32" s="271"/>
    </row>
    <row r="33" spans="1:99" s="1026" customFormat="1" ht="16.5" customHeight="1">
      <c r="A33" s="271"/>
      <c r="B33" s="412"/>
      <c r="C33" s="2319" t="str">
        <f t="shared" si="0"/>
        <v>Leontica (Acquarossa)</v>
      </c>
      <c r="D33" s="2319"/>
      <c r="E33" s="2319"/>
      <c r="F33" s="2319"/>
      <c r="G33" s="2319"/>
      <c r="H33" s="2319"/>
      <c r="I33" s="790"/>
      <c r="J33" s="2317">
        <f t="shared" si="1"/>
        <v>130</v>
      </c>
      <c r="K33" s="2317"/>
      <c r="L33" s="2317"/>
      <c r="M33" s="2316" t="str">
        <f t="shared" si="4"/>
        <v xml:space="preserve"> (0%)</v>
      </c>
      <c r="N33" s="2316"/>
      <c r="O33" s="2316"/>
      <c r="P33" s="2062"/>
      <c r="Q33" s="2320">
        <f t="shared" si="2"/>
        <v>178</v>
      </c>
      <c r="R33" s="2320"/>
      <c r="S33" s="2320"/>
      <c r="T33" s="2320"/>
      <c r="U33" s="2320"/>
      <c r="V33" s="2321" t="str">
        <f t="shared" si="3"/>
        <v xml:space="preserve"> (1%)</v>
      </c>
      <c r="W33" s="2321"/>
      <c r="X33" s="403"/>
      <c r="Y33" s="271"/>
      <c r="Z33" s="269"/>
      <c r="AA33" s="271"/>
      <c r="AB33" s="271"/>
      <c r="AC33" s="518"/>
      <c r="AD33" s="518"/>
      <c r="AE33" s="817" t="s">
        <v>466</v>
      </c>
      <c r="AF33" s="1028">
        <v>130</v>
      </c>
      <c r="AG33" s="1028" t="s">
        <v>792</v>
      </c>
      <c r="AH33" s="1028">
        <v>178</v>
      </c>
      <c r="AI33" s="1028" t="s">
        <v>788</v>
      </c>
      <c r="AJ33" s="1025"/>
      <c r="AK33" s="1025"/>
      <c r="AL33" s="1025"/>
      <c r="AM33" s="1025"/>
      <c r="AN33" s="1025"/>
      <c r="AO33" s="1025"/>
      <c r="AP33" s="1025"/>
      <c r="AQ33" s="1025"/>
      <c r="AR33" s="1025"/>
      <c r="AS33" s="1025"/>
      <c r="AT33" s="1025"/>
      <c r="AU33" s="1025"/>
      <c r="AV33" s="1025"/>
      <c r="AW33" s="1025"/>
      <c r="AX33" s="1025"/>
      <c r="AY33" s="1025"/>
      <c r="AZ33" s="1025"/>
      <c r="BA33" s="1025"/>
      <c r="BB33" s="1025"/>
      <c r="BC33" s="1025"/>
      <c r="BD33" s="1025"/>
      <c r="BE33" s="1025"/>
      <c r="BF33" s="1025"/>
      <c r="BG33" s="1025"/>
      <c r="BH33" s="1025"/>
      <c r="BI33" s="1025"/>
      <c r="BJ33" s="1025"/>
      <c r="BK33" s="1025"/>
      <c r="BL33" s="1025"/>
      <c r="BM33" s="1025"/>
      <c r="BN33" s="1025"/>
      <c r="BO33" s="1025"/>
      <c r="BP33" s="1025"/>
      <c r="BQ33" s="1025"/>
      <c r="BR33" s="1025"/>
      <c r="BS33" s="1025"/>
      <c r="BT33" s="1025"/>
      <c r="BU33" s="1025"/>
      <c r="BV33" s="1025"/>
      <c r="BW33" s="1025"/>
      <c r="BX33" s="1025"/>
      <c r="BY33" s="1025"/>
      <c r="BZ33" s="1025"/>
      <c r="CA33" s="1025"/>
      <c r="CB33" s="1025"/>
      <c r="CC33" s="1025"/>
      <c r="CD33" s="1025"/>
      <c r="CE33" s="1025"/>
      <c r="CF33" s="1025"/>
      <c r="CG33" s="1025"/>
      <c r="CH33" s="1025"/>
      <c r="CI33" s="1025"/>
      <c r="CJ33" s="1025"/>
      <c r="CK33" s="1025"/>
      <c r="CL33" s="1025"/>
      <c r="CM33" s="1025"/>
      <c r="CN33" s="1025"/>
      <c r="CO33" s="1025"/>
      <c r="CP33" s="1025"/>
      <c r="CQ33" s="1025"/>
      <c r="CR33" s="1025"/>
      <c r="CS33" s="271"/>
      <c r="CT33" s="271"/>
      <c r="CU33" s="271"/>
    </row>
    <row r="34" spans="1:99" s="1026" customFormat="1" ht="16.5" customHeight="1">
      <c r="A34" s="271"/>
      <c r="B34" s="412"/>
      <c r="C34" s="2319" t="str">
        <f t="shared" si="0"/>
        <v>Prugiasco (Acquarossa)</v>
      </c>
      <c r="D34" s="2319"/>
      <c r="E34" s="2319"/>
      <c r="F34" s="2319"/>
      <c r="G34" s="2319"/>
      <c r="H34" s="2319"/>
      <c r="I34" s="790"/>
      <c r="J34" s="2317">
        <f t="shared" si="1"/>
        <v>136</v>
      </c>
      <c r="K34" s="2317"/>
      <c r="L34" s="2317"/>
      <c r="M34" s="2316" t="str">
        <f t="shared" si="4"/>
        <v xml:space="preserve"> (+5%)</v>
      </c>
      <c r="N34" s="2316"/>
      <c r="O34" s="2316"/>
      <c r="P34" s="2062"/>
      <c r="Q34" s="2320">
        <f t="shared" si="2"/>
        <v>181</v>
      </c>
      <c r="R34" s="2320"/>
      <c r="S34" s="2320"/>
      <c r="T34" s="2320"/>
      <c r="U34" s="2320"/>
      <c r="V34" s="2321" t="str">
        <f t="shared" si="3"/>
        <v xml:space="preserve"> (+2%)</v>
      </c>
      <c r="W34" s="2321"/>
      <c r="X34" s="403"/>
      <c r="Y34" s="271"/>
      <c r="Z34" s="269"/>
      <c r="AA34" s="271"/>
      <c r="AB34" s="271"/>
      <c r="AC34" s="518"/>
      <c r="AD34" s="518"/>
      <c r="AE34" s="817" t="s">
        <v>471</v>
      </c>
      <c r="AF34" s="1028">
        <v>136</v>
      </c>
      <c r="AG34" s="1028" t="s">
        <v>794</v>
      </c>
      <c r="AH34" s="1028">
        <v>181</v>
      </c>
      <c r="AI34" s="1028" t="s">
        <v>787</v>
      </c>
      <c r="AJ34" s="1025"/>
      <c r="AK34" s="1025"/>
      <c r="AL34" s="1025"/>
      <c r="AM34" s="1025"/>
      <c r="AN34" s="1025"/>
      <c r="AO34" s="1025"/>
      <c r="AP34" s="1025"/>
      <c r="AQ34" s="1025"/>
      <c r="AR34" s="1025"/>
      <c r="AS34" s="1025"/>
      <c r="AT34" s="1025"/>
      <c r="AU34" s="1025"/>
      <c r="AV34" s="1025"/>
      <c r="AW34" s="1025"/>
      <c r="AX34" s="1025"/>
      <c r="AY34" s="1025"/>
      <c r="AZ34" s="1025"/>
      <c r="BA34" s="1025"/>
      <c r="BB34" s="1025"/>
      <c r="BC34" s="1025"/>
      <c r="BD34" s="1025"/>
      <c r="BE34" s="1025"/>
      <c r="BF34" s="1025"/>
      <c r="BG34" s="1025"/>
      <c r="BH34" s="1025"/>
      <c r="BI34" s="1025"/>
      <c r="BJ34" s="1025"/>
      <c r="BK34" s="1025"/>
      <c r="BL34" s="1025"/>
      <c r="BM34" s="1025"/>
      <c r="BN34" s="1025"/>
      <c r="BO34" s="1025"/>
      <c r="BP34" s="1025"/>
      <c r="BQ34" s="1025"/>
      <c r="BR34" s="1025"/>
      <c r="BS34" s="1025"/>
      <c r="BT34" s="1025"/>
      <c r="BU34" s="1025"/>
      <c r="BV34" s="1025"/>
      <c r="BW34" s="1025"/>
      <c r="BX34" s="1025"/>
      <c r="BY34" s="1025"/>
      <c r="BZ34" s="1025"/>
      <c r="CA34" s="1025"/>
      <c r="CB34" s="1025"/>
      <c r="CC34" s="1025"/>
      <c r="CD34" s="1025"/>
      <c r="CE34" s="1025"/>
      <c r="CF34" s="1025"/>
      <c r="CG34" s="1025"/>
      <c r="CH34" s="1025"/>
      <c r="CI34" s="1025"/>
      <c r="CJ34" s="1025"/>
      <c r="CK34" s="1025"/>
      <c r="CL34" s="1025"/>
      <c r="CM34" s="1025"/>
      <c r="CN34" s="1025"/>
      <c r="CO34" s="1025"/>
      <c r="CP34" s="1025"/>
      <c r="CQ34" s="1025"/>
      <c r="CR34" s="1025"/>
      <c r="CS34" s="271"/>
      <c r="CT34" s="271"/>
      <c r="CU34" s="271"/>
    </row>
    <row r="35" spans="1:99" s="1026" customFormat="1" ht="16.5" customHeight="1">
      <c r="A35" s="271"/>
      <c r="B35" s="412"/>
      <c r="C35" s="2319" t="str">
        <f t="shared" si="0"/>
        <v>Santa Domenica (Rossa)</v>
      </c>
      <c r="D35" s="2319"/>
      <c r="E35" s="2319"/>
      <c r="F35" s="2319"/>
      <c r="G35" s="2319"/>
      <c r="H35" s="2319"/>
      <c r="I35" s="790"/>
      <c r="J35" s="2317">
        <f t="shared" si="1"/>
        <v>236</v>
      </c>
      <c r="K35" s="2317"/>
      <c r="L35" s="2317"/>
      <c r="M35" s="2316" t="str">
        <f t="shared" si="4"/>
        <v xml:space="preserve"> (+82%)</v>
      </c>
      <c r="N35" s="2316"/>
      <c r="O35" s="2316"/>
      <c r="P35" s="2062"/>
      <c r="Q35" s="2320">
        <f t="shared" si="2"/>
        <v>298</v>
      </c>
      <c r="R35" s="2320"/>
      <c r="S35" s="2320"/>
      <c r="T35" s="2320"/>
      <c r="U35" s="2320"/>
      <c r="V35" s="2321" t="str">
        <f t="shared" si="3"/>
        <v xml:space="preserve"> (+68%)</v>
      </c>
      <c r="W35" s="2321"/>
      <c r="X35" s="403"/>
      <c r="Y35" s="271"/>
      <c r="Z35" s="269"/>
      <c r="AA35" s="271"/>
      <c r="AB35" s="271"/>
      <c r="AC35" s="518"/>
      <c r="AD35" s="518"/>
      <c r="AE35" s="817" t="s">
        <v>456</v>
      </c>
      <c r="AF35" s="1028">
        <v>236</v>
      </c>
      <c r="AG35" s="1028" t="s">
        <v>798</v>
      </c>
      <c r="AH35" s="1028">
        <v>298</v>
      </c>
      <c r="AI35" s="1028" t="s">
        <v>799</v>
      </c>
      <c r="AJ35" s="1025"/>
      <c r="AK35" s="1025"/>
      <c r="AL35" s="1025"/>
      <c r="AM35" s="1025"/>
      <c r="AN35" s="1025"/>
      <c r="AO35" s="1025"/>
      <c r="AP35" s="1025"/>
      <c r="AQ35" s="1025"/>
      <c r="AR35" s="1025"/>
      <c r="AS35" s="1025"/>
      <c r="AT35" s="1025"/>
      <c r="AU35" s="1025"/>
      <c r="AV35" s="1025"/>
      <c r="AW35" s="1025"/>
      <c r="AX35" s="1025"/>
      <c r="AY35" s="1025"/>
      <c r="AZ35" s="1025"/>
      <c r="BA35" s="1025"/>
      <c r="BB35" s="1025"/>
      <c r="BC35" s="1025"/>
      <c r="BD35" s="1025"/>
      <c r="BE35" s="1025"/>
      <c r="BF35" s="1025"/>
      <c r="BG35" s="1025"/>
      <c r="BH35" s="1025"/>
      <c r="BI35" s="1025"/>
      <c r="BJ35" s="1025"/>
      <c r="BK35" s="1025"/>
      <c r="BL35" s="1025"/>
      <c r="BM35" s="1025"/>
      <c r="BN35" s="1025"/>
      <c r="BO35" s="1025"/>
      <c r="BP35" s="1025"/>
      <c r="BQ35" s="1025"/>
      <c r="BR35" s="1025"/>
      <c r="BS35" s="1025"/>
      <c r="BT35" s="1025"/>
      <c r="BU35" s="1025"/>
      <c r="BV35" s="1025"/>
      <c r="BW35" s="1025"/>
      <c r="BX35" s="1025"/>
      <c r="BY35" s="1025"/>
      <c r="BZ35" s="1025"/>
      <c r="CA35" s="1025"/>
      <c r="CB35" s="1025"/>
      <c r="CC35" s="1025"/>
      <c r="CD35" s="1025"/>
      <c r="CE35" s="1025"/>
      <c r="CF35" s="1025"/>
      <c r="CG35" s="1025"/>
      <c r="CH35" s="1025"/>
      <c r="CI35" s="1025"/>
      <c r="CJ35" s="1025"/>
      <c r="CK35" s="1025"/>
      <c r="CL35" s="1025"/>
      <c r="CM35" s="1025"/>
      <c r="CN35" s="1025"/>
      <c r="CO35" s="1025"/>
      <c r="CP35" s="1025"/>
      <c r="CQ35" s="1025"/>
      <c r="CR35" s="1025"/>
      <c r="CS35" s="271"/>
      <c r="CT35" s="271"/>
      <c r="CU35" s="271"/>
    </row>
    <row r="36" spans="1:99" s="1026" customFormat="1" ht="16.5" customHeight="1">
      <c r="A36" s="271"/>
      <c r="B36" s="412"/>
      <c r="C36" s="2138" t="str">
        <f t="shared" si="0"/>
        <v>Landarenca (Calanca)</v>
      </c>
      <c r="D36" s="2138"/>
      <c r="E36" s="2138"/>
      <c r="F36" s="2138"/>
      <c r="G36" s="2138"/>
      <c r="H36" s="2138"/>
      <c r="I36" s="776"/>
      <c r="J36" s="2317">
        <f t="shared" si="1"/>
        <v>206</v>
      </c>
      <c r="K36" s="2317"/>
      <c r="L36" s="2317"/>
      <c r="M36" s="2316" t="str">
        <f t="shared" si="4"/>
        <v xml:space="preserve"> (+58%)</v>
      </c>
      <c r="N36" s="2316"/>
      <c r="O36" s="2316"/>
      <c r="P36" s="780"/>
      <c r="Q36" s="2317">
        <f t="shared" si="2"/>
        <v>264</v>
      </c>
      <c r="R36" s="2317"/>
      <c r="S36" s="2317"/>
      <c r="T36" s="2317"/>
      <c r="U36" s="2317"/>
      <c r="V36" s="2126" t="str">
        <f t="shared" si="3"/>
        <v xml:space="preserve"> (+49%)</v>
      </c>
      <c r="W36" s="2126"/>
      <c r="X36" s="403"/>
      <c r="Y36" s="1029"/>
      <c r="Z36" s="269"/>
      <c r="AA36" s="1029"/>
      <c r="AB36" s="1029"/>
      <c r="AC36" s="518"/>
      <c r="AD36" s="518"/>
      <c r="AE36" s="817" t="s">
        <v>454</v>
      </c>
      <c r="AF36" s="1028">
        <v>206</v>
      </c>
      <c r="AG36" s="1028" t="s">
        <v>800</v>
      </c>
      <c r="AH36" s="1028">
        <v>264</v>
      </c>
      <c r="AI36" s="1028" t="s">
        <v>801</v>
      </c>
      <c r="AJ36" s="1025"/>
      <c r="AK36" s="1025"/>
      <c r="AL36" s="1025"/>
      <c r="AM36" s="1025"/>
      <c r="AN36" s="1025"/>
      <c r="AO36" s="1025"/>
      <c r="AP36" s="1025"/>
      <c r="AQ36" s="1025"/>
      <c r="AR36" s="1025"/>
      <c r="AS36" s="1025"/>
      <c r="AT36" s="1025"/>
      <c r="AU36" s="1025"/>
      <c r="AV36" s="1025"/>
      <c r="AW36" s="1025"/>
      <c r="AX36" s="1025"/>
      <c r="AY36" s="1025"/>
      <c r="AZ36" s="1025"/>
      <c r="BA36" s="1025"/>
      <c r="BB36" s="1025"/>
      <c r="BC36" s="1025"/>
      <c r="BD36" s="1025"/>
      <c r="BE36" s="1025"/>
      <c r="BF36" s="1025"/>
      <c r="BG36" s="1025"/>
      <c r="BH36" s="1025"/>
      <c r="BI36" s="1025"/>
      <c r="BJ36" s="1025"/>
      <c r="BK36" s="1025"/>
      <c r="BL36" s="1025"/>
      <c r="BM36" s="1025"/>
      <c r="BN36" s="1025"/>
      <c r="BO36" s="1025"/>
      <c r="BP36" s="1025"/>
      <c r="BQ36" s="1025"/>
      <c r="BR36" s="1025"/>
      <c r="BS36" s="1025"/>
      <c r="BT36" s="1025"/>
      <c r="BU36" s="1025"/>
      <c r="BV36" s="1025"/>
      <c r="BW36" s="1025"/>
      <c r="BX36" s="1025"/>
      <c r="BY36" s="1025"/>
      <c r="BZ36" s="1025"/>
      <c r="CA36" s="1025"/>
      <c r="CB36" s="1025"/>
      <c r="CC36" s="1025"/>
      <c r="CD36" s="1025"/>
      <c r="CE36" s="1025"/>
      <c r="CF36" s="1025"/>
      <c r="CG36" s="1025"/>
      <c r="CH36" s="1025"/>
      <c r="CI36" s="1025"/>
      <c r="CJ36" s="1025"/>
      <c r="CK36" s="1025"/>
      <c r="CL36" s="1025"/>
      <c r="CM36" s="1025"/>
      <c r="CN36" s="1025"/>
      <c r="CO36" s="1025"/>
      <c r="CP36" s="1025"/>
      <c r="CQ36" s="1025"/>
      <c r="CR36" s="1025"/>
      <c r="CS36" s="271"/>
      <c r="CT36" s="271"/>
      <c r="CU36" s="271"/>
    </row>
    <row r="37" spans="1:99" ht="4.5" customHeight="1">
      <c r="A37" s="56"/>
      <c r="B37" s="409"/>
      <c r="C37" s="401"/>
      <c r="D37" s="401"/>
      <c r="E37" s="401"/>
      <c r="F37" s="401"/>
      <c r="G37" s="401"/>
      <c r="H37" s="401"/>
      <c r="I37" s="401"/>
      <c r="J37" s="1023"/>
      <c r="K37" s="1023"/>
      <c r="L37" s="1023"/>
      <c r="M37" s="1023"/>
      <c r="N37" s="1023"/>
      <c r="O37" s="1024"/>
      <c r="P37" s="1024"/>
      <c r="Q37" s="1023"/>
      <c r="R37" s="1023"/>
      <c r="S37" s="1023"/>
      <c r="T37" s="1023"/>
      <c r="U37" s="1023"/>
      <c r="V37" s="1024"/>
      <c r="W37" s="1024"/>
      <c r="Y37" s="44"/>
      <c r="Z37" s="267"/>
      <c r="AA37" s="44"/>
      <c r="AB37" s="44"/>
      <c r="AC37" s="506"/>
      <c r="AD37" s="506"/>
      <c r="AE37" s="508"/>
      <c r="AF37" s="526"/>
      <c r="AG37" s="526"/>
      <c r="AH37" s="526"/>
      <c r="AI37" s="526"/>
      <c r="AJ37" s="522"/>
      <c r="AK37" s="2061"/>
      <c r="AL37" s="522"/>
      <c r="AM37" s="522"/>
      <c r="AN37" s="522"/>
      <c r="AO37" s="522"/>
      <c r="AP37" s="522"/>
      <c r="AQ37" s="522"/>
      <c r="AR37" s="522"/>
      <c r="AS37" s="522"/>
      <c r="AT37" s="522"/>
      <c r="AU37" s="522"/>
      <c r="AV37" s="522"/>
      <c r="AW37" s="522"/>
      <c r="AX37" s="522"/>
      <c r="AY37" s="522"/>
      <c r="AZ37" s="522"/>
      <c r="BA37" s="522"/>
      <c r="BB37" s="522"/>
      <c r="BC37" s="522"/>
      <c r="BD37" s="522"/>
      <c r="BE37" s="522"/>
      <c r="BF37" s="522"/>
      <c r="BG37" s="522"/>
      <c r="BH37" s="522"/>
      <c r="BI37" s="522"/>
      <c r="BJ37" s="522"/>
      <c r="BK37" s="522"/>
      <c r="BL37" s="522"/>
      <c r="BM37" s="522"/>
      <c r="BN37" s="522"/>
      <c r="BO37" s="522"/>
      <c r="BP37" s="522"/>
      <c r="BQ37" s="522"/>
      <c r="BR37" s="522"/>
      <c r="BS37" s="522"/>
      <c r="BT37" s="522"/>
      <c r="BU37" s="522"/>
      <c r="BV37" s="522"/>
      <c r="BW37" s="522"/>
      <c r="BX37" s="522"/>
      <c r="BY37" s="522"/>
      <c r="BZ37" s="522"/>
      <c r="CA37" s="522"/>
      <c r="CB37" s="522"/>
      <c r="CC37" s="522"/>
      <c r="CD37" s="522"/>
      <c r="CE37" s="522"/>
      <c r="CF37" s="522"/>
      <c r="CG37" s="522"/>
      <c r="CH37" s="522"/>
      <c r="CI37" s="522"/>
      <c r="CJ37" s="522"/>
      <c r="CK37" s="522"/>
      <c r="CL37" s="522"/>
      <c r="CM37" s="522"/>
      <c r="CN37" s="522"/>
      <c r="CO37" s="522"/>
      <c r="CP37" s="522"/>
      <c r="CQ37" s="522"/>
      <c r="CR37" s="2061"/>
      <c r="CS37" s="271"/>
      <c r="CT37" s="271"/>
      <c r="CU37" s="271"/>
    </row>
    <row r="38" spans="1:99" s="956" customFormat="1" ht="9.95" customHeight="1">
      <c r="A38" s="754"/>
      <c r="B38" s="946"/>
      <c r="C38" s="756" t="str">
        <f t="shared" si="5" ref="C38:C40">AE38</f>
        <v>* Nuova costruzione, 1 ° piano, costruzione grezza nobile; standard media e posizione di ufficio media.</v>
      </c>
      <c r="D38" s="756"/>
      <c r="E38" s="756"/>
      <c r="F38" s="756"/>
      <c r="G38" s="756"/>
      <c r="H38" s="756"/>
      <c r="I38" s="756"/>
      <c r="J38" s="756"/>
      <c r="K38" s="756"/>
      <c r="L38" s="756"/>
      <c r="M38" s="756"/>
      <c r="N38" s="756"/>
      <c r="O38" s="756"/>
      <c r="P38" s="756"/>
      <c r="Q38" s="756"/>
      <c r="R38" s="756"/>
      <c r="S38" s="756"/>
      <c r="T38" s="756"/>
      <c r="U38" s="756"/>
      <c r="V38" s="756"/>
      <c r="W38" s="756"/>
      <c r="X38" s="757"/>
      <c r="Y38" s="785"/>
      <c r="Z38" s="947"/>
      <c r="AA38" s="785"/>
      <c r="AB38" s="785"/>
      <c r="AC38" s="760"/>
      <c r="AD38" s="760"/>
      <c r="AE38" s="760" t="s">
        <v>203</v>
      </c>
      <c r="AF38" s="958"/>
      <c r="AG38" s="958"/>
      <c r="AH38" s="958"/>
      <c r="AI38" s="958"/>
      <c r="AJ38" s="958"/>
      <c r="AK38" s="958"/>
      <c r="AL38" s="958"/>
      <c r="AM38" s="958"/>
      <c r="AN38" s="958"/>
      <c r="AO38" s="958"/>
      <c r="AP38" s="958"/>
      <c r="AQ38" s="958"/>
      <c r="AR38" s="958"/>
      <c r="AS38" s="958"/>
      <c r="AT38" s="958"/>
      <c r="AU38" s="958"/>
      <c r="AV38" s="958"/>
      <c r="AW38" s="958"/>
      <c r="AX38" s="958"/>
      <c r="AY38" s="958"/>
      <c r="AZ38" s="958"/>
      <c r="BA38" s="958"/>
      <c r="BB38" s="958"/>
      <c r="BC38" s="958"/>
      <c r="BD38" s="958"/>
      <c r="BE38" s="958"/>
      <c r="BF38" s="958"/>
      <c r="BG38" s="958"/>
      <c r="BH38" s="958"/>
      <c r="BI38" s="958"/>
      <c r="BJ38" s="958"/>
      <c r="BK38" s="958"/>
      <c r="BL38" s="958"/>
      <c r="BM38" s="958"/>
      <c r="BN38" s="958"/>
      <c r="BO38" s="958"/>
      <c r="BP38" s="958"/>
      <c r="BQ38" s="958"/>
      <c r="BR38" s="958"/>
      <c r="BS38" s="958"/>
      <c r="BT38" s="958"/>
      <c r="BU38" s="958"/>
      <c r="BV38" s="958"/>
      <c r="BW38" s="958"/>
      <c r="BX38" s="958"/>
      <c r="BY38" s="958"/>
      <c r="BZ38" s="958"/>
      <c r="CA38" s="958"/>
      <c r="CB38" s="958"/>
      <c r="CC38" s="958"/>
      <c r="CD38" s="958"/>
      <c r="CE38" s="958"/>
      <c r="CF38" s="958"/>
      <c r="CG38" s="958"/>
      <c r="CH38" s="958"/>
      <c r="CI38" s="958"/>
      <c r="CJ38" s="958"/>
      <c r="CK38" s="958"/>
      <c r="CL38" s="958"/>
      <c r="CM38" s="958"/>
      <c r="CN38" s="958"/>
      <c r="CO38" s="958"/>
      <c r="CP38" s="958"/>
      <c r="CQ38" s="958"/>
      <c r="CR38" s="958"/>
      <c r="CS38" s="271"/>
      <c r="CT38" s="271"/>
      <c r="CU38" s="271"/>
    </row>
    <row r="39" spans="1:99" s="956" customFormat="1" ht="9.95" customHeight="1">
      <c r="A39" s="754"/>
      <c r="B39" s="946"/>
      <c r="C39" s="2141" t="str">
        <f t="shared" si="5"/>
        <v>** Nuovo, CE, costruzione grezza nobile, standard medio e una buona posizione per la vendita.</v>
      </c>
      <c r="D39" s="2141"/>
      <c r="E39" s="2141"/>
      <c r="F39" s="2141"/>
      <c r="G39" s="2141"/>
      <c r="H39" s="2141"/>
      <c r="I39" s="2141"/>
      <c r="J39" s="2141"/>
      <c r="K39" s="2141"/>
      <c r="L39" s="2141"/>
      <c r="M39" s="2141"/>
      <c r="N39" s="2141"/>
      <c r="O39" s="2141"/>
      <c r="P39" s="2141"/>
      <c r="Q39" s="2141"/>
      <c r="R39" s="2141"/>
      <c r="S39" s="2141"/>
      <c r="T39" s="2141"/>
      <c r="U39" s="2141"/>
      <c r="V39" s="2141"/>
      <c r="W39" s="2141"/>
      <c r="X39" s="757"/>
      <c r="Y39" s="785"/>
      <c r="Z39" s="947"/>
      <c r="AA39" s="785"/>
      <c r="AB39" s="785"/>
      <c r="AC39" s="760"/>
      <c r="AD39" s="760"/>
      <c r="AE39" s="760" t="s">
        <v>204</v>
      </c>
      <c r="AF39" s="958"/>
      <c r="AG39" s="958"/>
      <c r="AH39" s="958"/>
      <c r="AI39" s="958"/>
      <c r="AJ39" s="958"/>
      <c r="AK39" s="958"/>
      <c r="AL39" s="958"/>
      <c r="AM39" s="958"/>
      <c r="AN39" s="958"/>
      <c r="AO39" s="958"/>
      <c r="AP39" s="958"/>
      <c r="AQ39" s="958"/>
      <c r="AR39" s="958"/>
      <c r="AS39" s="958"/>
      <c r="AT39" s="958"/>
      <c r="AU39" s="958"/>
      <c r="AV39" s="958"/>
      <c r="AW39" s="958"/>
      <c r="AX39" s="958"/>
      <c r="AY39" s="958"/>
      <c r="AZ39" s="958"/>
      <c r="BA39" s="958"/>
      <c r="BB39" s="958"/>
      <c r="BC39" s="958"/>
      <c r="BD39" s="958"/>
      <c r="BE39" s="958"/>
      <c r="BF39" s="958"/>
      <c r="BG39" s="958"/>
      <c r="BH39" s="958"/>
      <c r="BI39" s="958"/>
      <c r="BJ39" s="958"/>
      <c r="BK39" s="958"/>
      <c r="BL39" s="958"/>
      <c r="BM39" s="958"/>
      <c r="BN39" s="958"/>
      <c r="BO39" s="958"/>
      <c r="BP39" s="958"/>
      <c r="BQ39" s="958"/>
      <c r="BR39" s="958"/>
      <c r="BS39" s="958"/>
      <c r="BT39" s="958"/>
      <c r="BU39" s="958"/>
      <c r="BV39" s="958"/>
      <c r="BW39" s="958"/>
      <c r="BX39" s="958"/>
      <c r="BY39" s="958"/>
      <c r="BZ39" s="958"/>
      <c r="CA39" s="958"/>
      <c r="CB39" s="958"/>
      <c r="CC39" s="958"/>
      <c r="CD39" s="958"/>
      <c r="CE39" s="958"/>
      <c r="CF39" s="958"/>
      <c r="CG39" s="958"/>
      <c r="CH39" s="958"/>
      <c r="CI39" s="958"/>
      <c r="CJ39" s="958"/>
      <c r="CK39" s="958"/>
      <c r="CL39" s="958"/>
      <c r="CM39" s="958"/>
      <c r="CN39" s="958"/>
      <c r="CO39" s="958"/>
      <c r="CP39" s="958"/>
      <c r="CQ39" s="958"/>
      <c r="CR39" s="958"/>
      <c r="CS39" s="271"/>
      <c r="CT39" s="271"/>
      <c r="CU39" s="271"/>
    </row>
    <row r="40" spans="1:99" s="956" customFormat="1" ht="9.95" customHeight="1">
      <c r="A40" s="754"/>
      <c r="B40" s="946"/>
      <c r="C40" s="756" t="str">
        <f t="shared" si="5"/>
        <v>Fonte: Fahrländer Partner, data 31 Dicembre 2023.</v>
      </c>
      <c r="D40" s="756"/>
      <c r="E40" s="756"/>
      <c r="F40" s="756"/>
      <c r="G40" s="756"/>
      <c r="H40" s="756"/>
      <c r="I40" s="756"/>
      <c r="J40" s="756"/>
      <c r="K40" s="756"/>
      <c r="L40" s="756"/>
      <c r="M40" s="756"/>
      <c r="N40" s="756"/>
      <c r="O40" s="756"/>
      <c r="P40" s="756"/>
      <c r="Q40" s="756"/>
      <c r="R40" s="756"/>
      <c r="S40" s="756"/>
      <c r="T40" s="756"/>
      <c r="U40" s="756"/>
      <c r="V40" s="756"/>
      <c r="W40" s="756"/>
      <c r="X40" s="757"/>
      <c r="Y40" s="785"/>
      <c r="Z40" s="947"/>
      <c r="AA40" s="785"/>
      <c r="AB40" s="785"/>
      <c r="AC40" s="760"/>
      <c r="AD40" s="760"/>
      <c r="AE40" s="760" t="s">
        <v>802</v>
      </c>
      <c r="AF40" s="958"/>
      <c r="AG40" s="958"/>
      <c r="AH40" s="958"/>
      <c r="AI40" s="958"/>
      <c r="AJ40" s="958"/>
      <c r="AK40" s="958"/>
      <c r="AL40" s="958"/>
      <c r="AM40" s="958"/>
      <c r="AN40" s="958"/>
      <c r="AO40" s="958"/>
      <c r="AP40" s="958"/>
      <c r="AQ40" s="958"/>
      <c r="AR40" s="958"/>
      <c r="AS40" s="958"/>
      <c r="AT40" s="958"/>
      <c r="AU40" s="958"/>
      <c r="AV40" s="958"/>
      <c r="AW40" s="958"/>
      <c r="AX40" s="958"/>
      <c r="AY40" s="958"/>
      <c r="AZ40" s="958"/>
      <c r="BA40" s="958"/>
      <c r="BB40" s="958"/>
      <c r="BC40" s="958"/>
      <c r="BD40" s="958"/>
      <c r="BE40" s="958"/>
      <c r="BF40" s="958"/>
      <c r="BG40" s="958"/>
      <c r="BH40" s="958"/>
      <c r="BI40" s="958"/>
      <c r="BJ40" s="958"/>
      <c r="BK40" s="958"/>
      <c r="BL40" s="958"/>
      <c r="BM40" s="958"/>
      <c r="BN40" s="958"/>
      <c r="BO40" s="958"/>
      <c r="BP40" s="958"/>
      <c r="BQ40" s="958"/>
      <c r="BR40" s="958"/>
      <c r="BS40" s="958"/>
      <c r="BT40" s="958"/>
      <c r="BU40" s="958"/>
      <c r="BV40" s="958"/>
      <c r="BW40" s="958"/>
      <c r="BX40" s="958"/>
      <c r="BY40" s="958"/>
      <c r="BZ40" s="958"/>
      <c r="CA40" s="958"/>
      <c r="CB40" s="958"/>
      <c r="CC40" s="958"/>
      <c r="CD40" s="958"/>
      <c r="CE40" s="958"/>
      <c r="CF40" s="958"/>
      <c r="CG40" s="958"/>
      <c r="CH40" s="958"/>
      <c r="CI40" s="958"/>
      <c r="CJ40" s="958"/>
      <c r="CK40" s="958"/>
      <c r="CL40" s="958"/>
      <c r="CM40" s="958"/>
      <c r="CN40" s="958"/>
      <c r="CO40" s="958"/>
      <c r="CP40" s="958"/>
      <c r="CQ40" s="958"/>
      <c r="CR40" s="958"/>
      <c r="CS40" s="271"/>
      <c r="CT40" s="271"/>
      <c r="CU40" s="271"/>
    </row>
    <row r="41" spans="1:99" s="956" customFormat="1" ht="26.1" customHeight="1">
      <c r="A41" s="754"/>
      <c r="B41" s="946"/>
      <c r="C41" s="756"/>
      <c r="D41" s="756"/>
      <c r="E41" s="756"/>
      <c r="F41" s="756"/>
      <c r="G41" s="756"/>
      <c r="H41" s="756"/>
      <c r="I41" s="756"/>
      <c r="J41" s="756"/>
      <c r="K41" s="756"/>
      <c r="L41" s="756"/>
      <c r="M41" s="756"/>
      <c r="N41" s="756"/>
      <c r="O41" s="756"/>
      <c r="P41" s="756"/>
      <c r="Q41" s="756"/>
      <c r="R41" s="756"/>
      <c r="S41" s="756"/>
      <c r="T41" s="756"/>
      <c r="U41" s="756"/>
      <c r="V41" s="756"/>
      <c r="W41" s="756"/>
      <c r="X41" s="757"/>
      <c r="Y41" s="785"/>
      <c r="Z41" s="947"/>
      <c r="AA41" s="785"/>
      <c r="AB41" s="785"/>
      <c r="AC41" s="760"/>
      <c r="AD41" s="760"/>
      <c r="AE41" s="760"/>
      <c r="AF41" s="958"/>
      <c r="AG41" s="958"/>
      <c r="AH41" s="958"/>
      <c r="AI41" s="958"/>
      <c r="AJ41" s="958"/>
      <c r="AK41" s="958"/>
      <c r="AL41" s="958"/>
      <c r="AM41" s="958"/>
      <c r="AN41" s="958"/>
      <c r="AO41" s="958"/>
      <c r="AP41" s="958"/>
      <c r="AQ41" s="958"/>
      <c r="AR41" s="958"/>
      <c r="AS41" s="958"/>
      <c r="AT41" s="958"/>
      <c r="AU41" s="958"/>
      <c r="AV41" s="958"/>
      <c r="AW41" s="958"/>
      <c r="AX41" s="958"/>
      <c r="AY41" s="958"/>
      <c r="AZ41" s="958"/>
      <c r="BA41" s="958"/>
      <c r="BB41" s="958"/>
      <c r="BC41" s="958"/>
      <c r="BD41" s="958"/>
      <c r="BE41" s="958"/>
      <c r="BF41" s="958"/>
      <c r="BG41" s="958"/>
      <c r="BH41" s="958"/>
      <c r="BI41" s="958"/>
      <c r="BJ41" s="958"/>
      <c r="BK41" s="958"/>
      <c r="BL41" s="958"/>
      <c r="BM41" s="958"/>
      <c r="BN41" s="958"/>
      <c r="BO41" s="958"/>
      <c r="BP41" s="958"/>
      <c r="BQ41" s="958"/>
      <c r="BR41" s="958"/>
      <c r="BS41" s="958"/>
      <c r="BT41" s="958"/>
      <c r="BU41" s="958"/>
      <c r="BV41" s="958"/>
      <c r="BW41" s="958"/>
      <c r="BX41" s="958"/>
      <c r="BY41" s="958"/>
      <c r="BZ41" s="958"/>
      <c r="CA41" s="958"/>
      <c r="CB41" s="958"/>
      <c r="CC41" s="958"/>
      <c r="CD41" s="958"/>
      <c r="CE41" s="958"/>
      <c r="CF41" s="958"/>
      <c r="CG41" s="958"/>
      <c r="CH41" s="958"/>
      <c r="CI41" s="958"/>
      <c r="CJ41" s="958"/>
      <c r="CK41" s="958"/>
      <c r="CL41" s="958"/>
      <c r="CM41" s="958"/>
      <c r="CN41" s="958"/>
      <c r="CO41" s="958"/>
      <c r="CP41" s="958"/>
      <c r="CQ41" s="958"/>
      <c r="CR41" s="958"/>
      <c r="CS41" s="271"/>
      <c r="CT41" s="271"/>
      <c r="CU41" s="271"/>
    </row>
    <row r="42" spans="1:99" s="956" customFormat="1" ht="16.5" customHeight="1">
      <c r="A42" s="754"/>
      <c r="B42" s="946"/>
      <c r="C42" s="2060" t="str">
        <f>AE42</f>
        <v>Evoluzione degli affitti di mercato e valori terreni*</v>
      </c>
      <c r="D42" s="2059"/>
      <c r="E42" s="756"/>
      <c r="F42" s="756"/>
      <c r="G42" s="756"/>
      <c r="H42" s="756"/>
      <c r="I42" s="756"/>
      <c r="J42" s="756"/>
      <c r="K42" s="756"/>
      <c r="L42" s="756"/>
      <c r="M42" s="756"/>
      <c r="N42" s="756"/>
      <c r="O42" s="756"/>
      <c r="P42" s="756"/>
      <c r="Q42" s="756"/>
      <c r="R42" s="756"/>
      <c r="S42" s="756"/>
      <c r="T42" s="756"/>
      <c r="U42" s="756"/>
      <c r="V42" s="756"/>
      <c r="W42" s="756"/>
      <c r="X42" s="757"/>
      <c r="Y42" s="785"/>
      <c r="Z42" s="947"/>
      <c r="AA42" s="785"/>
      <c r="AB42" s="785"/>
      <c r="AC42" s="760"/>
      <c r="AD42" s="760"/>
      <c r="AE42" s="765" t="s">
        <v>803</v>
      </c>
      <c r="AF42" s="2066"/>
      <c r="AG42" s="2066"/>
      <c r="AH42" s="2066"/>
      <c r="AI42" s="2066"/>
      <c r="AJ42" s="2066"/>
      <c r="AK42" s="2066"/>
      <c r="AL42" s="2066"/>
      <c r="AM42" s="2066"/>
      <c r="AN42" s="2066"/>
      <c r="AO42" s="958"/>
      <c r="AP42" s="958"/>
      <c r="AQ42" s="958"/>
      <c r="AR42" s="958"/>
      <c r="AS42" s="958"/>
      <c r="AT42" s="958"/>
      <c r="AU42" s="958"/>
      <c r="AV42" s="958"/>
      <c r="AW42" s="958"/>
      <c r="AX42" s="958"/>
      <c r="AY42" s="958"/>
      <c r="AZ42" s="958"/>
      <c r="BA42" s="958"/>
      <c r="BB42" s="958"/>
      <c r="BC42" s="958"/>
      <c r="BD42" s="958"/>
      <c r="BE42" s="958"/>
      <c r="BF42" s="958"/>
      <c r="BG42" s="958"/>
      <c r="BH42" s="958"/>
      <c r="BI42" s="958"/>
      <c r="BJ42" s="958"/>
      <c r="BK42" s="958"/>
      <c r="BL42" s="958"/>
      <c r="BM42" s="958"/>
      <c r="BN42" s="958"/>
      <c r="BO42" s="958"/>
      <c r="BP42" s="958"/>
      <c r="BQ42" s="958"/>
      <c r="BR42" s="958"/>
      <c r="BS42" s="958"/>
      <c r="BT42" s="958"/>
      <c r="BU42" s="958"/>
      <c r="BV42" s="958"/>
      <c r="BW42" s="958"/>
      <c r="BX42" s="958"/>
      <c r="BY42" s="958"/>
      <c r="BZ42" s="958"/>
      <c r="CA42" s="958"/>
      <c r="CB42" s="958"/>
      <c r="CC42" s="958"/>
      <c r="CD42" s="958"/>
      <c r="CE42" s="958"/>
      <c r="CF42" s="958"/>
      <c r="CG42" s="958"/>
      <c r="CH42" s="958"/>
      <c r="CI42" s="958"/>
      <c r="CJ42" s="958"/>
      <c r="CK42" s="958"/>
      <c r="CL42" s="958"/>
      <c r="CM42" s="958"/>
      <c r="CN42" s="958"/>
      <c r="CO42" s="958"/>
      <c r="CP42" s="958"/>
      <c r="CQ42" s="958"/>
      <c r="CR42" s="958"/>
      <c r="CS42" s="271"/>
      <c r="CT42" s="271"/>
      <c r="CU42" s="271"/>
    </row>
    <row r="43" spans="1:99" s="956" customFormat="1" ht="9.95" customHeight="1">
      <c r="A43" s="754"/>
      <c r="B43" s="946"/>
      <c r="C43" s="1726"/>
      <c r="D43" s="1726"/>
      <c r="E43" s="756"/>
      <c r="F43" s="756"/>
      <c r="G43" s="756"/>
      <c r="H43" s="756"/>
      <c r="I43" s="756"/>
      <c r="J43" s="756"/>
      <c r="K43" s="756"/>
      <c r="L43" s="756"/>
      <c r="M43" s="756"/>
      <c r="N43" s="756"/>
      <c r="O43" s="756"/>
      <c r="P43" s="756"/>
      <c r="Q43" s="756"/>
      <c r="R43" s="756"/>
      <c r="S43" s="756"/>
      <c r="T43" s="756"/>
      <c r="U43" s="756"/>
      <c r="V43" s="756"/>
      <c r="W43" s="756"/>
      <c r="X43" s="757"/>
      <c r="Y43" s="785"/>
      <c r="Z43" s="947"/>
      <c r="AA43" s="785"/>
      <c r="AB43" s="785"/>
      <c r="AC43" s="760"/>
      <c r="AD43" s="760"/>
      <c r="AE43" s="2066"/>
      <c r="AF43" s="2066"/>
      <c r="AG43" s="2066"/>
      <c r="AH43" s="2066"/>
      <c r="AI43" s="2066"/>
      <c r="AJ43" s="2066"/>
      <c r="AK43" s="2066"/>
      <c r="AL43" s="2066"/>
      <c r="AM43" s="2066"/>
      <c r="AN43" s="2066"/>
      <c r="AO43" s="958"/>
      <c r="AP43" s="958"/>
      <c r="AQ43" s="958"/>
      <c r="AR43" s="958"/>
      <c r="AS43" s="958"/>
      <c r="AT43" s="958"/>
      <c r="AU43" s="958"/>
      <c r="AV43" s="958"/>
      <c r="AW43" s="958"/>
      <c r="AX43" s="958"/>
      <c r="AY43" s="958"/>
      <c r="AZ43" s="958"/>
      <c r="BA43" s="958"/>
      <c r="BB43" s="958"/>
      <c r="BC43" s="958"/>
      <c r="BD43" s="958"/>
      <c r="BE43" s="958"/>
      <c r="BF43" s="958"/>
      <c r="BG43" s="958"/>
      <c r="BH43" s="958"/>
      <c r="BI43" s="958"/>
      <c r="BJ43" s="958"/>
      <c r="BK43" s="958"/>
      <c r="BL43" s="958"/>
      <c r="BM43" s="958"/>
      <c r="BN43" s="958"/>
      <c r="BO43" s="958"/>
      <c r="BP43" s="958"/>
      <c r="BQ43" s="958"/>
      <c r="BR43" s="958"/>
      <c r="BS43" s="958"/>
      <c r="BT43" s="958"/>
      <c r="BU43" s="958"/>
      <c r="BV43" s="958"/>
      <c r="BW43" s="958"/>
      <c r="BX43" s="958"/>
      <c r="BY43" s="958"/>
      <c r="BZ43" s="958"/>
      <c r="CA43" s="958"/>
      <c r="CB43" s="958"/>
      <c r="CC43" s="958"/>
      <c r="CD43" s="958"/>
      <c r="CE43" s="958"/>
      <c r="CF43" s="958"/>
      <c r="CG43" s="958"/>
      <c r="CH43" s="958"/>
      <c r="CI43" s="958"/>
      <c r="CJ43" s="958"/>
      <c r="CK43" s="958"/>
      <c r="CL43" s="958"/>
      <c r="CM43" s="958"/>
      <c r="CN43" s="958"/>
      <c r="CO43" s="958"/>
      <c r="CP43" s="958"/>
      <c r="CQ43" s="958"/>
      <c r="CR43" s="958"/>
      <c r="CS43" s="271"/>
      <c r="CT43" s="271"/>
      <c r="CU43" s="271"/>
    </row>
    <row r="44" spans="1:99" s="956" customFormat="1" ht="16.5" customHeight="1">
      <c r="A44" s="754"/>
      <c r="B44" s="946"/>
      <c r="C44" s="1087"/>
      <c r="D44" s="1087"/>
      <c r="E44" s="1087"/>
      <c r="F44" s="2324" t="str">
        <f>AG44</f>
        <v>1 trimestre</v>
      </c>
      <c r="G44" s="2324"/>
      <c r="H44" s="2324"/>
      <c r="I44" s="1270"/>
      <c r="J44" s="2324" t="str">
        <f>AI44</f>
        <v>1 anno</v>
      </c>
      <c r="K44" s="2324"/>
      <c r="L44" s="2324"/>
      <c r="M44" s="2324"/>
      <c r="N44" s="1270"/>
      <c r="O44" s="2324" t="str">
        <f>AK44</f>
        <v>3 anni</v>
      </c>
      <c r="P44" s="2324"/>
      <c r="Q44" s="2324"/>
      <c r="R44" s="2324"/>
      <c r="S44" s="1270"/>
      <c r="T44" s="2324" t="str">
        <f>AM44</f>
        <v>5 anni</v>
      </c>
      <c r="U44" s="2324"/>
      <c r="V44" s="2324"/>
      <c r="W44" s="2324"/>
      <c r="X44" s="757"/>
      <c r="Y44" s="785"/>
      <c r="Z44" s="947"/>
      <c r="AA44" s="785"/>
      <c r="AB44" s="785"/>
      <c r="AC44" s="760"/>
      <c r="AD44" s="760"/>
      <c r="AE44" s="2067"/>
      <c r="AF44" s="2067"/>
      <c r="AG44" s="2318" t="s">
        <v>804</v>
      </c>
      <c r="AH44" s="2318"/>
      <c r="AI44" s="2318" t="s">
        <v>805</v>
      </c>
      <c r="AJ44" s="2318"/>
      <c r="AK44" s="2318" t="s">
        <v>806</v>
      </c>
      <c r="AL44" s="2318"/>
      <c r="AM44" s="2318" t="s">
        <v>807</v>
      </c>
      <c r="AN44" s="2318"/>
      <c r="AO44" s="958"/>
      <c r="AP44" s="958"/>
      <c r="AQ44" s="958"/>
      <c r="AR44" s="958"/>
      <c r="AS44" s="958"/>
      <c r="AT44" s="958"/>
      <c r="AU44" s="958"/>
      <c r="AV44" s="958"/>
      <c r="AW44" s="958"/>
      <c r="AX44" s="958"/>
      <c r="AY44" s="958"/>
      <c r="AZ44" s="958"/>
      <c r="BA44" s="958"/>
      <c r="BB44" s="958"/>
      <c r="BC44" s="958"/>
      <c r="BD44" s="958"/>
      <c r="BE44" s="958"/>
      <c r="BF44" s="958"/>
      <c r="BG44" s="958"/>
      <c r="BH44" s="958"/>
      <c r="BI44" s="958"/>
      <c r="BJ44" s="958"/>
      <c r="BK44" s="958"/>
      <c r="BL44" s="958"/>
      <c r="BM44" s="958"/>
      <c r="BN44" s="958"/>
      <c r="BO44" s="958"/>
      <c r="BP44" s="958"/>
      <c r="BQ44" s="958"/>
      <c r="BR44" s="958"/>
      <c r="BS44" s="958"/>
      <c r="BT44" s="958"/>
      <c r="BU44" s="958"/>
      <c r="BV44" s="958"/>
      <c r="BW44" s="958"/>
      <c r="BX44" s="958"/>
      <c r="BY44" s="958"/>
      <c r="BZ44" s="958"/>
      <c r="CA44" s="958"/>
      <c r="CB44" s="958"/>
      <c r="CC44" s="958"/>
      <c r="CD44" s="958"/>
      <c r="CE44" s="958"/>
      <c r="CF44" s="958"/>
      <c r="CG44" s="958"/>
      <c r="CH44" s="958"/>
      <c r="CI44" s="958"/>
      <c r="CJ44" s="958"/>
      <c r="CK44" s="958"/>
      <c r="CL44" s="958"/>
      <c r="CM44" s="958"/>
      <c r="CN44" s="958"/>
      <c r="CO44" s="958"/>
      <c r="CP44" s="958"/>
      <c r="CQ44" s="958"/>
      <c r="CR44" s="958"/>
      <c r="CS44" s="271"/>
      <c r="CT44" s="271"/>
      <c r="CU44" s="271"/>
    </row>
    <row r="45" spans="1:99" s="956" customFormat="1" ht="16.5" customHeight="1">
      <c r="A45" s="754"/>
      <c r="B45" s="946"/>
      <c r="C45" s="775"/>
      <c r="D45" s="775"/>
      <c r="E45" s="775"/>
      <c r="F45" s="2072" t="str">
        <f>AG45</f>
        <v>MS</v>
      </c>
      <c r="G45" s="2322" t="str">
        <f>AH45</f>
        <v>CH</v>
      </c>
      <c r="H45" s="2322"/>
      <c r="I45" s="2073"/>
      <c r="J45" s="2322" t="str">
        <f>AI45</f>
        <v>MS</v>
      </c>
      <c r="K45" s="2322"/>
      <c r="L45" s="2322" t="str">
        <f>AJ45</f>
        <v>CH</v>
      </c>
      <c r="M45" s="2322"/>
      <c r="N45" s="2073"/>
      <c r="O45" s="2322" t="str">
        <f>AK45</f>
        <v>MS</v>
      </c>
      <c r="P45" s="2322"/>
      <c r="Q45" s="2322" t="str">
        <f>AL45</f>
        <v>CH</v>
      </c>
      <c r="R45" s="2322"/>
      <c r="S45" s="2073"/>
      <c r="T45" s="2322" t="str">
        <f>AM45</f>
        <v>MS</v>
      </c>
      <c r="U45" s="2322"/>
      <c r="V45" s="2322" t="str">
        <f>AN45</f>
        <v>CH</v>
      </c>
      <c r="W45" s="2322"/>
      <c r="X45" s="757"/>
      <c r="Y45" s="785"/>
      <c r="Z45" s="947"/>
      <c r="AA45" s="785"/>
      <c r="AB45" s="785"/>
      <c r="AC45" s="760"/>
      <c r="AD45" s="760"/>
      <c r="AE45" s="2067"/>
      <c r="AF45" s="2067"/>
      <c r="AG45" s="2071" t="s">
        <v>44</v>
      </c>
      <c r="AH45" s="2071" t="s">
        <v>45</v>
      </c>
      <c r="AI45" s="2071" t="s">
        <v>44</v>
      </c>
      <c r="AJ45" s="2071" t="s">
        <v>45</v>
      </c>
      <c r="AK45" s="2071" t="s">
        <v>44</v>
      </c>
      <c r="AL45" s="2071" t="s">
        <v>45</v>
      </c>
      <c r="AM45" s="2071" t="s">
        <v>44</v>
      </c>
      <c r="AN45" s="2071" t="s">
        <v>45</v>
      </c>
      <c r="AO45" s="958"/>
      <c r="AP45" s="958"/>
      <c r="AQ45" s="958"/>
      <c r="AR45" s="958"/>
      <c r="AS45" s="958"/>
      <c r="AT45" s="958"/>
      <c r="AU45" s="958"/>
      <c r="AV45" s="958"/>
      <c r="AW45" s="958"/>
      <c r="AX45" s="958"/>
      <c r="AY45" s="958"/>
      <c r="AZ45" s="958"/>
      <c r="BA45" s="958"/>
      <c r="BB45" s="958"/>
      <c r="BC45" s="958"/>
      <c r="BD45" s="958"/>
      <c r="BE45" s="958"/>
      <c r="BF45" s="958"/>
      <c r="BG45" s="958"/>
      <c r="BH45" s="958"/>
      <c r="BI45" s="958"/>
      <c r="BJ45" s="958"/>
      <c r="BK45" s="958"/>
      <c r="BL45" s="958"/>
      <c r="BM45" s="958"/>
      <c r="BN45" s="958"/>
      <c r="BO45" s="958"/>
      <c r="BP45" s="958"/>
      <c r="BQ45" s="958"/>
      <c r="BR45" s="958"/>
      <c r="BS45" s="958"/>
      <c r="BT45" s="958"/>
      <c r="BU45" s="958"/>
      <c r="BV45" s="958"/>
      <c r="BW45" s="958"/>
      <c r="BX45" s="958"/>
      <c r="BY45" s="958"/>
      <c r="BZ45" s="958"/>
      <c r="CA45" s="958"/>
      <c r="CB45" s="958"/>
      <c r="CC45" s="958"/>
      <c r="CD45" s="958"/>
      <c r="CE45" s="958"/>
      <c r="CF45" s="958"/>
      <c r="CG45" s="958"/>
      <c r="CH45" s="958"/>
      <c r="CI45" s="958"/>
      <c r="CJ45" s="958"/>
      <c r="CK45" s="958"/>
      <c r="CL45" s="958"/>
      <c r="CM45" s="958"/>
      <c r="CN45" s="958"/>
      <c r="CO45" s="958"/>
      <c r="CP45" s="958"/>
      <c r="CQ45" s="958"/>
      <c r="CR45" s="958"/>
      <c r="CS45" s="271"/>
      <c r="CT45" s="271"/>
      <c r="CU45" s="271"/>
    </row>
    <row r="46" spans="1:99" s="956" customFormat="1" ht="16.5" customHeight="1">
      <c r="A46" s="754"/>
      <c r="B46" s="946"/>
      <c r="C46" s="778" t="str">
        <f>AE46</f>
        <v>Superfici adibite a ufficio MS Tre Valli***</v>
      </c>
      <c r="D46" s="778"/>
      <c r="E46" s="778"/>
      <c r="F46" s="2072" t="str">
        <f ca="1">AG46</f>
        <v>-</v>
      </c>
      <c r="G46" s="2322" t="str">
        <f ca="1">AH46</f>
        <v>-0.4%</v>
      </c>
      <c r="H46" s="2322"/>
      <c r="I46" s="2072"/>
      <c r="J46" s="2322" t="str">
        <f ca="1">AI46</f>
        <v>-</v>
      </c>
      <c r="K46" s="2322"/>
      <c r="L46" s="2322" t="str">
        <f ca="1">AJ46</f>
        <v>4.5%</v>
      </c>
      <c r="M46" s="2322"/>
      <c r="N46" s="2072"/>
      <c r="O46" s="2322" t="str">
        <f ca="1">AK46</f>
        <v>-</v>
      </c>
      <c r="P46" s="2322"/>
      <c r="Q46" s="2322" t="str">
        <f ca="1">AL46</f>
        <v>8.5%</v>
      </c>
      <c r="R46" s="2322"/>
      <c r="S46" s="2072"/>
      <c r="T46" s="2322" t="str">
        <f ca="1">AM46</f>
        <v>-</v>
      </c>
      <c r="U46" s="2322"/>
      <c r="V46" s="2322" t="str">
        <f ca="1">AN46</f>
        <v>13.5%</v>
      </c>
      <c r="W46" s="2322"/>
      <c r="X46" s="757"/>
      <c r="Y46" s="785"/>
      <c r="Z46" s="947"/>
      <c r="AA46" s="785"/>
      <c r="AB46" s="785"/>
      <c r="AC46" s="760"/>
      <c r="AD46" s="760"/>
      <c r="AE46" s="2323" t="s">
        <v>808</v>
      </c>
      <c r="AF46" s="2323"/>
      <c r="AG46" s="2068" t="s">
        <v>10</v>
      </c>
      <c r="AH46" s="2068" t="s">
        <v>809</v>
      </c>
      <c r="AI46" s="2068" t="s">
        <v>10</v>
      </c>
      <c r="AJ46" s="2068" t="s">
        <v>810</v>
      </c>
      <c r="AK46" s="2068" t="s">
        <v>10</v>
      </c>
      <c r="AL46" s="2068" t="s">
        <v>811</v>
      </c>
      <c r="AM46" s="2068" t="s">
        <v>10</v>
      </c>
      <c r="AN46" s="2068" t="s">
        <v>812</v>
      </c>
      <c r="AO46" s="958"/>
      <c r="AP46" s="958"/>
      <c r="AQ46" s="958"/>
      <c r="AR46" s="958"/>
      <c r="AS46" s="958"/>
      <c r="AT46" s="958"/>
      <c r="AU46" s="958"/>
      <c r="AV46" s="958"/>
      <c r="AW46" s="958"/>
      <c r="AX46" s="958"/>
      <c r="AY46" s="958"/>
      <c r="AZ46" s="958"/>
      <c r="BA46" s="958"/>
      <c r="BB46" s="958"/>
      <c r="BC46" s="958"/>
      <c r="BD46" s="958"/>
      <c r="BE46" s="958"/>
      <c r="BF46" s="958"/>
      <c r="BG46" s="958"/>
      <c r="BH46" s="958"/>
      <c r="BI46" s="958"/>
      <c r="BJ46" s="958"/>
      <c r="BK46" s="958"/>
      <c r="BL46" s="958"/>
      <c r="BM46" s="958"/>
      <c r="BN46" s="958"/>
      <c r="BO46" s="958"/>
      <c r="BP46" s="958"/>
      <c r="BQ46" s="958"/>
      <c r="BR46" s="958"/>
      <c r="BS46" s="958"/>
      <c r="BT46" s="958"/>
      <c r="BU46" s="958"/>
      <c r="BV46" s="958"/>
      <c r="BW46" s="958"/>
      <c r="BX46" s="958"/>
      <c r="BY46" s="958"/>
      <c r="BZ46" s="958"/>
      <c r="CA46" s="958"/>
      <c r="CB46" s="958"/>
      <c r="CC46" s="958"/>
      <c r="CD46" s="958"/>
      <c r="CE46" s="958"/>
      <c r="CF46" s="958"/>
      <c r="CG46" s="958"/>
      <c r="CH46" s="958"/>
      <c r="CI46" s="958"/>
      <c r="CJ46" s="958"/>
      <c r="CK46" s="958"/>
      <c r="CL46" s="958"/>
      <c r="CM46" s="958"/>
      <c r="CN46" s="958"/>
      <c r="CO46" s="958"/>
      <c r="CP46" s="958"/>
      <c r="CQ46" s="958"/>
      <c r="CR46" s="958"/>
      <c r="CS46" s="271"/>
      <c r="CT46" s="271"/>
      <c r="CU46" s="271"/>
    </row>
    <row r="47" spans="1:99" s="956" customFormat="1" ht="4.5" customHeight="1">
      <c r="A47" s="754"/>
      <c r="B47" s="946"/>
      <c r="C47" s="1245"/>
      <c r="D47" s="1245"/>
      <c r="E47" s="1245"/>
      <c r="F47" s="1245"/>
      <c r="G47" s="1587"/>
      <c r="H47" s="1587"/>
      <c r="I47" s="1587"/>
      <c r="J47" s="1587"/>
      <c r="K47" s="1587"/>
      <c r="L47" s="1587"/>
      <c r="M47" s="1587"/>
      <c r="N47" s="1587"/>
      <c r="O47" s="1587"/>
      <c r="P47" s="1587"/>
      <c r="Q47" s="1587"/>
      <c r="R47" s="1587"/>
      <c r="S47" s="1587"/>
      <c r="T47" s="1587"/>
      <c r="U47" s="1587"/>
      <c r="V47" s="1587"/>
      <c r="W47" s="1587"/>
      <c r="X47" s="757"/>
      <c r="Y47" s="785"/>
      <c r="Z47" s="947"/>
      <c r="AA47" s="785"/>
      <c r="AB47" s="785"/>
      <c r="AC47" s="760"/>
      <c r="AD47" s="760"/>
      <c r="AE47" s="1553"/>
      <c r="AF47" s="1553"/>
      <c r="AG47" s="2058"/>
      <c r="AH47" s="2058"/>
      <c r="AI47" s="2058"/>
      <c r="AJ47" s="2058"/>
      <c r="AK47" s="2058"/>
      <c r="AL47" s="2058"/>
      <c r="AM47" s="2058"/>
      <c r="AN47" s="2058"/>
      <c r="AO47" s="958"/>
      <c r="AP47" s="958"/>
      <c r="AQ47" s="958"/>
      <c r="AR47" s="958"/>
      <c r="AS47" s="958"/>
      <c r="AT47" s="958"/>
      <c r="AU47" s="958"/>
      <c r="AV47" s="958"/>
      <c r="AW47" s="958"/>
      <c r="AX47" s="958"/>
      <c r="AY47" s="958"/>
      <c r="AZ47" s="958"/>
      <c r="BA47" s="958"/>
      <c r="BB47" s="958"/>
      <c r="BC47" s="958"/>
      <c r="BD47" s="958"/>
      <c r="BE47" s="958"/>
      <c r="BF47" s="958"/>
      <c r="BG47" s="958"/>
      <c r="BH47" s="958"/>
      <c r="BI47" s="958"/>
      <c r="BJ47" s="958"/>
      <c r="BK47" s="958"/>
      <c r="BL47" s="958"/>
      <c r="BM47" s="958"/>
      <c r="BN47" s="958"/>
      <c r="BO47" s="958"/>
      <c r="BP47" s="958"/>
      <c r="BQ47" s="958"/>
      <c r="BR47" s="958"/>
      <c r="BS47" s="958"/>
      <c r="BT47" s="958"/>
      <c r="BU47" s="958"/>
      <c r="BV47" s="958"/>
      <c r="BW47" s="958"/>
      <c r="BX47" s="958"/>
      <c r="BY47" s="958"/>
      <c r="BZ47" s="958"/>
      <c r="CA47" s="958"/>
      <c r="CB47" s="958"/>
      <c r="CC47" s="958"/>
      <c r="CD47" s="958"/>
      <c r="CE47" s="958"/>
      <c r="CF47" s="958"/>
      <c r="CG47" s="958"/>
      <c r="CH47" s="958"/>
      <c r="CI47" s="958"/>
      <c r="CJ47" s="958"/>
      <c r="CK47" s="958"/>
      <c r="CL47" s="958"/>
      <c r="CM47" s="958"/>
      <c r="CN47" s="958"/>
      <c r="CO47" s="958"/>
      <c r="CP47" s="958"/>
      <c r="CQ47" s="958"/>
      <c r="CR47" s="958"/>
      <c r="CS47" s="271"/>
      <c r="CT47" s="271"/>
      <c r="CU47" s="271"/>
    </row>
    <row r="48" spans="1:99" s="956" customFormat="1" ht="9.95" customHeight="1">
      <c r="A48" s="754"/>
      <c r="B48" s="946"/>
      <c r="C48" s="756" t="str">
        <f>AE48</f>
        <v>Nota: si tratta di spazi per uffici, di nuova costruzione, in costruzione grezza nobile. I tassi di variazione per la Svizzera sono indicati tra parentesi.</v>
      </c>
      <c r="D48" s="1245"/>
      <c r="E48" s="1245"/>
      <c r="F48" s="1245"/>
      <c r="G48" s="1587"/>
      <c r="H48" s="1587"/>
      <c r="I48" s="1587"/>
      <c r="J48" s="1587"/>
      <c r="K48" s="1587"/>
      <c r="L48" s="1587"/>
      <c r="M48" s="1587"/>
      <c r="N48" s="1587"/>
      <c r="O48" s="1587"/>
      <c r="P48" s="1587"/>
      <c r="Q48" s="1587"/>
      <c r="R48" s="1587"/>
      <c r="S48" s="1587"/>
      <c r="T48" s="1587"/>
      <c r="U48" s="1587"/>
      <c r="V48" s="1587"/>
      <c r="W48" s="1587"/>
      <c r="X48" s="757"/>
      <c r="Y48" s="785"/>
      <c r="Z48" s="947"/>
      <c r="AA48" s="785"/>
      <c r="AB48" s="785"/>
      <c r="AC48" s="760"/>
      <c r="AD48" s="760"/>
      <c r="AE48" s="760" t="s">
        <v>331</v>
      </c>
      <c r="AF48" s="1553"/>
      <c r="AG48" s="2058"/>
      <c r="AH48" s="2058"/>
      <c r="AI48" s="2058"/>
      <c r="AJ48" s="2058"/>
      <c r="AK48" s="2058"/>
      <c r="AL48" s="2058"/>
      <c r="AM48" s="2058"/>
      <c r="AN48" s="2058"/>
      <c r="AO48" s="958"/>
      <c r="AP48" s="958"/>
      <c r="AQ48" s="958"/>
      <c r="AR48" s="958"/>
      <c r="AS48" s="958"/>
      <c r="AT48" s="958"/>
      <c r="AU48" s="958"/>
      <c r="AV48" s="958"/>
      <c r="AW48" s="958"/>
      <c r="AX48" s="958"/>
      <c r="AY48" s="958"/>
      <c r="AZ48" s="958"/>
      <c r="BA48" s="958"/>
      <c r="BB48" s="958"/>
      <c r="BC48" s="958"/>
      <c r="BD48" s="958"/>
      <c r="BE48" s="958"/>
      <c r="BF48" s="958"/>
      <c r="BG48" s="958"/>
      <c r="BH48" s="958"/>
      <c r="BI48" s="958"/>
      <c r="BJ48" s="958"/>
      <c r="BK48" s="958"/>
      <c r="BL48" s="958"/>
      <c r="BM48" s="958"/>
      <c r="BN48" s="958"/>
      <c r="BO48" s="958"/>
      <c r="BP48" s="958"/>
      <c r="BQ48" s="958"/>
      <c r="BR48" s="958"/>
      <c r="BS48" s="958"/>
      <c r="BT48" s="958"/>
      <c r="BU48" s="958"/>
      <c r="BV48" s="958"/>
      <c r="BW48" s="958"/>
      <c r="BX48" s="958"/>
      <c r="BY48" s="958"/>
      <c r="BZ48" s="958"/>
      <c r="CA48" s="958"/>
      <c r="CB48" s="958"/>
      <c r="CC48" s="958"/>
      <c r="CD48" s="958"/>
      <c r="CE48" s="958"/>
      <c r="CF48" s="958"/>
      <c r="CG48" s="958"/>
      <c r="CH48" s="958"/>
      <c r="CI48" s="958"/>
      <c r="CJ48" s="958"/>
      <c r="CK48" s="958"/>
      <c r="CL48" s="958"/>
      <c r="CM48" s="958"/>
      <c r="CN48" s="958"/>
      <c r="CO48" s="958"/>
      <c r="CP48" s="958"/>
      <c r="CQ48" s="958"/>
      <c r="CR48" s="958"/>
      <c r="CS48" s="271"/>
      <c r="CT48" s="271"/>
      <c r="CU48" s="271"/>
    </row>
    <row r="49" spans="1:99" ht="12" customHeight="1">
      <c r="A49" s="44"/>
      <c r="B49" s="432"/>
      <c r="C49" s="432"/>
      <c r="D49" s="432"/>
      <c r="E49" s="432"/>
      <c r="F49" s="432"/>
      <c r="G49" s="432"/>
      <c r="H49" s="432"/>
      <c r="I49" s="432"/>
      <c r="J49" s="432"/>
      <c r="K49" s="432"/>
      <c r="L49" s="432"/>
      <c r="M49" s="432"/>
      <c r="N49" s="432"/>
      <c r="O49" s="432"/>
      <c r="P49" s="432"/>
      <c r="Q49" s="432"/>
      <c r="R49" s="432"/>
      <c r="S49" s="432"/>
      <c r="T49" s="432"/>
      <c r="U49" s="432"/>
      <c r="V49" s="432"/>
      <c r="W49" s="432"/>
      <c r="X49" s="432"/>
      <c r="Y49" s="271"/>
      <c r="Z49" s="271"/>
      <c r="AA49" s="271"/>
      <c r="AB49" s="271"/>
      <c r="AC49" s="558"/>
      <c r="AD49" s="558"/>
      <c r="AE49" s="558"/>
      <c r="AF49" s="558"/>
      <c r="AG49" s="558"/>
      <c r="AH49" s="558"/>
      <c r="AI49" s="522"/>
      <c r="AJ49" s="522"/>
      <c r="AK49" s="522"/>
      <c r="AL49" s="522"/>
      <c r="AM49" s="522"/>
      <c r="AN49" s="522"/>
      <c r="AO49" s="522"/>
      <c r="AP49" s="522"/>
      <c r="AQ49" s="522"/>
      <c r="AR49" s="522"/>
      <c r="AS49" s="522"/>
      <c r="AT49" s="522"/>
      <c r="AU49" s="522"/>
      <c r="AV49" s="522"/>
      <c r="AW49" s="522"/>
      <c r="AX49" s="522"/>
      <c r="AY49" s="522"/>
      <c r="AZ49" s="522"/>
      <c r="BA49" s="522"/>
      <c r="BB49" s="522"/>
      <c r="BC49" s="522"/>
      <c r="BD49" s="522"/>
      <c r="BE49" s="522"/>
      <c r="BF49" s="522"/>
      <c r="BG49" s="522"/>
      <c r="BH49" s="522"/>
      <c r="BI49" s="522"/>
      <c r="BJ49" s="522"/>
      <c r="BK49" s="522"/>
      <c r="BL49" s="522"/>
      <c r="BM49" s="522"/>
      <c r="BN49" s="522"/>
      <c r="BO49" s="522"/>
      <c r="BP49" s="522"/>
      <c r="BQ49" s="522"/>
      <c r="BR49" s="522"/>
      <c r="BS49" s="522"/>
      <c r="BT49" s="522"/>
      <c r="BU49" s="522"/>
      <c r="BV49" s="522"/>
      <c r="BW49" s="522"/>
      <c r="BX49" s="522"/>
      <c r="BY49" s="522"/>
      <c r="BZ49" s="522"/>
      <c r="CA49" s="522"/>
      <c r="CB49" s="522"/>
      <c r="CC49" s="522"/>
      <c r="CD49" s="522"/>
      <c r="CE49" s="522"/>
      <c r="CF49" s="522"/>
      <c r="CG49" s="522"/>
      <c r="CH49" s="522"/>
      <c r="CI49" s="522"/>
      <c r="CJ49" s="522"/>
      <c r="CK49" s="522"/>
      <c r="CL49" s="522"/>
      <c r="CM49" s="522"/>
      <c r="CN49" s="522"/>
      <c r="CO49" s="522"/>
      <c r="CP49" s="522"/>
      <c r="CQ49" s="522"/>
      <c r="CR49" s="522"/>
      <c r="CS49" s="271"/>
      <c r="CT49" s="271"/>
      <c r="CU49" s="271"/>
    </row>
    <row r="50" spans="1:100" s="1026" customFormat="1" ht="16.5" customHeight="1">
      <c r="A50" s="30"/>
      <c r="B50" s="412"/>
      <c r="C50" s="1026" t="str">
        <f>PREIS2!AE76</f>
        <v>Superfici adibite a ufficio, nuova costr., costr. grezza raffinata</v>
      </c>
      <c r="H50" s="1026" t="str">
        <f>AH50</f>
        <v>Valori intrinseci terreno edificabile (allacciato) per edifici d'ufficio</v>
      </c>
      <c r="L50" s="763"/>
      <c r="M50" s="763"/>
      <c r="N50" s="763"/>
      <c r="O50" s="763"/>
      <c r="P50" s="763"/>
      <c r="Q50" s="763"/>
      <c r="R50" s="763"/>
      <c r="S50" s="763"/>
      <c r="T50" s="763"/>
      <c r="U50" s="763"/>
      <c r="V50" s="763"/>
      <c r="W50" s="763"/>
      <c r="X50" s="403"/>
      <c r="Y50" s="30"/>
      <c r="Z50" s="269"/>
      <c r="AA50" s="30"/>
      <c r="AB50" s="30"/>
      <c r="AC50" s="518"/>
      <c r="AD50" s="518"/>
      <c r="AE50" s="572" t="s">
        <v>332</v>
      </c>
      <c r="AF50" s="566"/>
      <c r="AG50" s="566"/>
      <c r="AH50" s="572" t="s">
        <v>333</v>
      </c>
      <c r="AI50" s="1025"/>
      <c r="AJ50" s="1025"/>
      <c r="AK50" s="1025"/>
      <c r="AL50" s="1025"/>
      <c r="AM50" s="1025"/>
      <c r="AN50" s="1025"/>
      <c r="AO50" s="1025"/>
      <c r="AP50" s="1025"/>
      <c r="AQ50" s="1025"/>
      <c r="AR50" s="1025"/>
      <c r="AS50" s="1025"/>
      <c r="AT50" s="1025"/>
      <c r="AU50" s="1025"/>
      <c r="AV50" s="1025"/>
      <c r="AW50" s="1025"/>
      <c r="AX50" s="1025"/>
      <c r="AY50" s="1025"/>
      <c r="AZ50" s="1025"/>
      <c r="BA50" s="1025"/>
      <c r="BB50" s="1025"/>
      <c r="BC50" s="1025"/>
      <c r="BD50" s="1025"/>
      <c r="BE50" s="1025"/>
      <c r="BF50" s="1025"/>
      <c r="BG50" s="1025"/>
      <c r="BH50" s="1025"/>
      <c r="BI50" s="1025"/>
      <c r="BJ50" s="1025"/>
      <c r="BK50" s="1025"/>
      <c r="BL50" s="1025"/>
      <c r="BM50" s="1025"/>
      <c r="BN50" s="1025"/>
      <c r="BO50" s="1025"/>
      <c r="BP50" s="1025"/>
      <c r="BQ50" s="1025"/>
      <c r="BR50" s="1025"/>
      <c r="BS50" s="1025"/>
      <c r="BT50" s="1025"/>
      <c r="BU50" s="1025"/>
      <c r="BV50" s="1025"/>
      <c r="BW50" s="1025"/>
      <c r="BX50" s="1025"/>
      <c r="BY50" s="1025"/>
      <c r="BZ50" s="1025"/>
      <c r="CA50" s="1025"/>
      <c r="CB50" s="1025"/>
      <c r="CC50" s="1025"/>
      <c r="CD50" s="1025"/>
      <c r="CE50" s="1025"/>
      <c r="CF50" s="1025"/>
      <c r="CG50" s="1025"/>
      <c r="CH50" s="1025"/>
      <c r="CI50" s="1025"/>
      <c r="CJ50" s="1025"/>
      <c r="CK50" s="1025"/>
      <c r="CL50" s="1025"/>
      <c r="CM50" s="1025"/>
      <c r="CN50" s="1025"/>
      <c r="CO50" s="1025"/>
      <c r="CP50" s="1025"/>
      <c r="CQ50" s="1025"/>
      <c r="CR50" s="1025"/>
      <c r="CS50" s="271"/>
      <c r="CT50" s="271"/>
      <c r="CU50" s="271"/>
      <c r="CV50" s="410"/>
    </row>
    <row r="51" spans="1:100" s="1026" customFormat="1" ht="16.5" customHeight="1">
      <c r="A51" s="30"/>
      <c r="B51" s="412"/>
      <c r="C51" s="763"/>
      <c r="D51" s="763"/>
      <c r="E51" s="763"/>
      <c r="F51" s="763"/>
      <c r="G51" s="763"/>
      <c r="H51" s="763"/>
      <c r="I51" s="763"/>
      <c r="J51" s="763"/>
      <c r="K51" s="763"/>
      <c r="L51" s="763"/>
      <c r="M51" s="763"/>
      <c r="N51" s="763"/>
      <c r="O51" s="763"/>
      <c r="P51" s="763"/>
      <c r="Q51" s="763"/>
      <c r="R51" s="763"/>
      <c r="S51" s="763"/>
      <c r="T51" s="763"/>
      <c r="U51" s="763"/>
      <c r="V51" s="763"/>
      <c r="W51" s="763"/>
      <c r="X51" s="403"/>
      <c r="Y51" s="30"/>
      <c r="Z51" s="269"/>
      <c r="AA51" s="30"/>
      <c r="AB51" s="30"/>
      <c r="AC51" s="518"/>
      <c r="AD51" s="518"/>
      <c r="AE51" s="1207" t="s">
        <v>209</v>
      </c>
      <c r="AF51" s="518"/>
      <c r="AG51" s="518"/>
      <c r="AH51" s="1207" t="s">
        <v>209</v>
      </c>
      <c r="AI51" s="1082"/>
      <c r="AJ51" s="1025"/>
      <c r="AK51" s="1025"/>
      <c r="AL51" s="1025"/>
      <c r="AM51" s="1025"/>
      <c r="AN51" s="1025"/>
      <c r="AO51" s="1025"/>
      <c r="AP51" s="1025"/>
      <c r="AQ51" s="1025"/>
      <c r="AR51" s="1025"/>
      <c r="AS51" s="1025"/>
      <c r="AT51" s="1025"/>
      <c r="AU51" s="1025"/>
      <c r="AV51" s="1025"/>
      <c r="AW51" s="1025"/>
      <c r="AX51" s="1025"/>
      <c r="AY51" s="1025"/>
      <c r="AZ51" s="1025"/>
      <c r="BA51" s="1025"/>
      <c r="BB51" s="1025"/>
      <c r="BC51" s="1025"/>
      <c r="BD51" s="1025"/>
      <c r="BE51" s="1025"/>
      <c r="BF51" s="1025"/>
      <c r="BG51" s="1025"/>
      <c r="BH51" s="1025"/>
      <c r="BI51" s="1025"/>
      <c r="BJ51" s="1025"/>
      <c r="BK51" s="1025"/>
      <c r="BL51" s="1025"/>
      <c r="BM51" s="1025"/>
      <c r="BN51" s="1025"/>
      <c r="BO51" s="1025"/>
      <c r="BP51" s="1025"/>
      <c r="BQ51" s="1025"/>
      <c r="BR51" s="1025"/>
      <c r="BS51" s="1025"/>
      <c r="BT51" s="1025"/>
      <c r="BU51" s="1025"/>
      <c r="BV51" s="1025"/>
      <c r="BW51" s="1025"/>
      <c r="BX51" s="1025"/>
      <c r="BY51" s="1025"/>
      <c r="BZ51" s="1025"/>
      <c r="CA51" s="1025"/>
      <c r="CB51" s="1025"/>
      <c r="CC51" s="1025"/>
      <c r="CD51" s="1025"/>
      <c r="CE51" s="1025"/>
      <c r="CF51" s="1025"/>
      <c r="CG51" s="1025"/>
      <c r="CH51" s="1025"/>
      <c r="CI51" s="1025"/>
      <c r="CJ51" s="1025"/>
      <c r="CK51" s="1025"/>
      <c r="CL51" s="1025"/>
      <c r="CM51" s="1025"/>
      <c r="CN51" s="1025"/>
      <c r="CO51" s="1025"/>
      <c r="CP51" s="1025"/>
      <c r="CQ51" s="1025"/>
      <c r="CR51" s="1025"/>
      <c r="CS51" s="271"/>
      <c r="CT51" s="271"/>
      <c r="CU51" s="271"/>
      <c r="CV51" s="410"/>
    </row>
    <row r="52" spans="1:100" s="1026" customFormat="1" ht="16.5" customHeight="1">
      <c r="A52" s="271"/>
      <c r="B52" s="412"/>
      <c r="C52" s="763"/>
      <c r="D52" s="763"/>
      <c r="E52" s="763"/>
      <c r="F52" s="763"/>
      <c r="G52" s="763"/>
      <c r="H52" s="763"/>
      <c r="I52" s="763"/>
      <c r="J52" s="763"/>
      <c r="K52" s="763"/>
      <c r="L52" s="763"/>
      <c r="M52" s="763"/>
      <c r="N52" s="763"/>
      <c r="O52" s="763"/>
      <c r="P52" s="763"/>
      <c r="Q52" s="763"/>
      <c r="R52" s="763"/>
      <c r="S52" s="763"/>
      <c r="T52" s="763"/>
      <c r="U52" s="763"/>
      <c r="V52" s="763"/>
      <c r="W52" s="763"/>
      <c r="X52" s="403"/>
      <c r="Y52" s="271"/>
      <c r="Z52" s="269"/>
      <c r="AA52" s="271"/>
      <c r="AB52" s="271"/>
      <c r="AC52" s="518"/>
      <c r="AD52" s="518"/>
      <c r="AE52" s="518"/>
      <c r="AF52" s="1082"/>
      <c r="AG52" s="1082"/>
      <c r="AH52" s="1082"/>
      <c r="AI52" s="1082"/>
      <c r="AJ52" s="1025"/>
      <c r="AK52" s="1025"/>
      <c r="AL52" s="1025"/>
      <c r="AM52" s="1025"/>
      <c r="AN52" s="1025"/>
      <c r="AO52" s="1025"/>
      <c r="AP52" s="1025"/>
      <c r="AQ52" s="1025"/>
      <c r="AR52" s="1025"/>
      <c r="AS52" s="1025"/>
      <c r="AT52" s="1025"/>
      <c r="AU52" s="1025"/>
      <c r="AV52" s="1025"/>
      <c r="AW52" s="1025"/>
      <c r="AX52" s="1025"/>
      <c r="AY52" s="1025"/>
      <c r="AZ52" s="1025"/>
      <c r="BA52" s="1025"/>
      <c r="BB52" s="1025"/>
      <c r="BC52" s="1025"/>
      <c r="BD52" s="1025"/>
      <c r="BE52" s="1025"/>
      <c r="BF52" s="1025"/>
      <c r="BG52" s="1025"/>
      <c r="BH52" s="1025"/>
      <c r="BI52" s="1025"/>
      <c r="BJ52" s="1025"/>
      <c r="BK52" s="1025"/>
      <c r="BL52" s="1025"/>
      <c r="BM52" s="1025"/>
      <c r="BN52" s="1025"/>
      <c r="BO52" s="1025"/>
      <c r="BP52" s="1025"/>
      <c r="BQ52" s="1025"/>
      <c r="BR52" s="1025"/>
      <c r="BS52" s="1025"/>
      <c r="BT52" s="1025"/>
      <c r="BU52" s="1025"/>
      <c r="BV52" s="1025"/>
      <c r="BW52" s="1025"/>
      <c r="BX52" s="1025"/>
      <c r="BY52" s="1025"/>
      <c r="BZ52" s="1025"/>
      <c r="CA52" s="1025"/>
      <c r="CB52" s="1025"/>
      <c r="CC52" s="1025"/>
      <c r="CD52" s="1025"/>
      <c r="CE52" s="1025"/>
      <c r="CF52" s="1025"/>
      <c r="CG52" s="1025"/>
      <c r="CH52" s="1025"/>
      <c r="CI52" s="1025"/>
      <c r="CJ52" s="1025"/>
      <c r="CK52" s="1025"/>
      <c r="CL52" s="1025"/>
      <c r="CM52" s="1025"/>
      <c r="CN52" s="1025"/>
      <c r="CO52" s="1025"/>
      <c r="CP52" s="1025"/>
      <c r="CQ52" s="1025"/>
      <c r="CR52" s="1025"/>
      <c r="CS52" s="271"/>
      <c r="CT52" s="271"/>
      <c r="CU52" s="271"/>
      <c r="CV52" s="410"/>
    </row>
    <row r="53" spans="1:100" s="1026" customFormat="1" ht="16.5" customHeight="1">
      <c r="A53" s="271"/>
      <c r="B53" s="412"/>
      <c r="C53" s="763"/>
      <c r="D53" s="763"/>
      <c r="E53" s="763"/>
      <c r="F53" s="763"/>
      <c r="G53" s="763"/>
      <c r="H53" s="763"/>
      <c r="I53" s="763"/>
      <c r="J53" s="763"/>
      <c r="K53" s="763"/>
      <c r="L53" s="763"/>
      <c r="M53" s="763"/>
      <c r="N53" s="763"/>
      <c r="O53" s="763"/>
      <c r="P53" s="763"/>
      <c r="Q53" s="763"/>
      <c r="R53" s="763"/>
      <c r="S53" s="763"/>
      <c r="T53" s="763"/>
      <c r="U53" s="763"/>
      <c r="V53" s="763"/>
      <c r="W53" s="763"/>
      <c r="X53" s="403"/>
      <c r="Y53" s="271"/>
      <c r="Z53" s="269"/>
      <c r="AA53" s="271"/>
      <c r="AB53" s="271"/>
      <c r="AC53" s="518"/>
      <c r="AD53" s="518"/>
      <c r="AE53" s="518"/>
      <c r="AF53" s="1082"/>
      <c r="AG53" s="1082"/>
      <c r="AH53" s="1082"/>
      <c r="AI53" s="1082"/>
      <c r="AJ53" s="1025"/>
      <c r="AK53" s="1025"/>
      <c r="AL53" s="1025"/>
      <c r="AM53" s="1025"/>
      <c r="AN53" s="1025"/>
      <c r="AO53" s="1025"/>
      <c r="AP53" s="1025"/>
      <c r="AQ53" s="1025"/>
      <c r="AR53" s="1025"/>
      <c r="AS53" s="1025"/>
      <c r="AT53" s="1025"/>
      <c r="AU53" s="1025"/>
      <c r="AV53" s="1025"/>
      <c r="AW53" s="1025"/>
      <c r="AX53" s="1025"/>
      <c r="AY53" s="1025"/>
      <c r="AZ53" s="1025"/>
      <c r="BA53" s="1025"/>
      <c r="BB53" s="1025"/>
      <c r="BC53" s="1025"/>
      <c r="BD53" s="1025"/>
      <c r="BE53" s="1025"/>
      <c r="BF53" s="1025"/>
      <c r="BG53" s="1025"/>
      <c r="BH53" s="1025"/>
      <c r="BI53" s="1025"/>
      <c r="BJ53" s="1025"/>
      <c r="BK53" s="1025"/>
      <c r="BL53" s="1025"/>
      <c r="BM53" s="1025"/>
      <c r="BN53" s="1025"/>
      <c r="BO53" s="1025"/>
      <c r="BP53" s="1025"/>
      <c r="BQ53" s="1025"/>
      <c r="BR53" s="1025"/>
      <c r="BS53" s="1025"/>
      <c r="BT53" s="1025"/>
      <c r="BU53" s="1025"/>
      <c r="BV53" s="1025"/>
      <c r="BW53" s="1025"/>
      <c r="BX53" s="1025"/>
      <c r="BY53" s="1025"/>
      <c r="BZ53" s="1025"/>
      <c r="CA53" s="1025"/>
      <c r="CB53" s="1025"/>
      <c r="CC53" s="1025"/>
      <c r="CD53" s="1025"/>
      <c r="CE53" s="1025"/>
      <c r="CF53" s="1025"/>
      <c r="CG53" s="1025"/>
      <c r="CH53" s="1025"/>
      <c r="CI53" s="1025"/>
      <c r="CJ53" s="1025"/>
      <c r="CK53" s="1025"/>
      <c r="CL53" s="1025"/>
      <c r="CM53" s="1025"/>
      <c r="CN53" s="1025"/>
      <c r="CO53" s="1025"/>
      <c r="CP53" s="1025"/>
      <c r="CQ53" s="1025"/>
      <c r="CR53" s="1025"/>
      <c r="CS53" s="271"/>
      <c r="CT53" s="271"/>
      <c r="CU53" s="271"/>
      <c r="CV53" s="410"/>
    </row>
    <row r="54" spans="1:100" s="1026" customFormat="1" ht="16.5" customHeight="1">
      <c r="A54" s="271"/>
      <c r="B54" s="412"/>
      <c r="C54" s="763"/>
      <c r="D54" s="763"/>
      <c r="E54" s="763"/>
      <c r="F54" s="763"/>
      <c r="G54" s="763"/>
      <c r="H54" s="763"/>
      <c r="I54" s="763"/>
      <c r="J54" s="763"/>
      <c r="K54" s="763"/>
      <c r="L54" s="763"/>
      <c r="M54" s="763"/>
      <c r="N54" s="763"/>
      <c r="O54" s="763"/>
      <c r="P54" s="763"/>
      <c r="Q54" s="763"/>
      <c r="R54" s="763"/>
      <c r="S54" s="763"/>
      <c r="T54" s="763"/>
      <c r="U54" s="763"/>
      <c r="V54" s="763"/>
      <c r="W54" s="763"/>
      <c r="X54" s="403"/>
      <c r="Y54" s="271"/>
      <c r="Z54" s="269"/>
      <c r="AA54" s="271"/>
      <c r="AB54" s="271"/>
      <c r="AC54" s="518"/>
      <c r="AD54" s="518"/>
      <c r="AE54" s="518"/>
      <c r="AF54" s="1082"/>
      <c r="AG54" s="1082"/>
      <c r="AH54" s="1082"/>
      <c r="AI54" s="1082"/>
      <c r="AJ54" s="1025"/>
      <c r="AK54" s="1025"/>
      <c r="AL54" s="1025"/>
      <c r="AM54" s="1025"/>
      <c r="AN54" s="1025"/>
      <c r="AO54" s="1025"/>
      <c r="AP54" s="1025"/>
      <c r="AQ54" s="1025"/>
      <c r="AR54" s="1025"/>
      <c r="AS54" s="1025"/>
      <c r="AT54" s="1025"/>
      <c r="AU54" s="1025"/>
      <c r="AV54" s="1025"/>
      <c r="AW54" s="1025"/>
      <c r="AX54" s="1025"/>
      <c r="AY54" s="1025"/>
      <c r="AZ54" s="1025"/>
      <c r="BA54" s="1025"/>
      <c r="BB54" s="1025"/>
      <c r="BC54" s="1025"/>
      <c r="BD54" s="1025"/>
      <c r="BE54" s="1025"/>
      <c r="BF54" s="1025"/>
      <c r="BG54" s="1025"/>
      <c r="BH54" s="1025"/>
      <c r="BI54" s="1025"/>
      <c r="BJ54" s="1025"/>
      <c r="BK54" s="1025"/>
      <c r="BL54" s="1025"/>
      <c r="BM54" s="1025"/>
      <c r="BN54" s="1025"/>
      <c r="BO54" s="1025"/>
      <c r="BP54" s="1025"/>
      <c r="BQ54" s="1025"/>
      <c r="BR54" s="1025"/>
      <c r="BS54" s="1025"/>
      <c r="BT54" s="1025"/>
      <c r="BU54" s="1025"/>
      <c r="BV54" s="1025"/>
      <c r="BW54" s="1025"/>
      <c r="BX54" s="1025"/>
      <c r="BY54" s="1025"/>
      <c r="BZ54" s="1025"/>
      <c r="CA54" s="1025"/>
      <c r="CB54" s="1025"/>
      <c r="CC54" s="1025"/>
      <c r="CD54" s="1025"/>
      <c r="CE54" s="1025"/>
      <c r="CF54" s="1025"/>
      <c r="CG54" s="1025"/>
      <c r="CH54" s="1025"/>
      <c r="CI54" s="1025"/>
      <c r="CJ54" s="1025"/>
      <c r="CK54" s="1025"/>
      <c r="CL54" s="1025"/>
      <c r="CM54" s="1025"/>
      <c r="CN54" s="1025"/>
      <c r="CO54" s="1025"/>
      <c r="CP54" s="1025"/>
      <c r="CQ54" s="1025"/>
      <c r="CR54" s="1025"/>
      <c r="CS54" s="271"/>
      <c r="CT54" s="271"/>
      <c r="CU54" s="271"/>
      <c r="CV54" s="410"/>
    </row>
    <row r="55" spans="1:100" s="1026" customFormat="1" ht="16.5" customHeight="1">
      <c r="A55" s="271"/>
      <c r="B55" s="412"/>
      <c r="C55" s="763"/>
      <c r="D55" s="763"/>
      <c r="E55" s="763"/>
      <c r="F55" s="763"/>
      <c r="G55" s="763"/>
      <c r="H55" s="763"/>
      <c r="I55" s="763"/>
      <c r="J55" s="763"/>
      <c r="K55" s="763"/>
      <c r="L55" s="763"/>
      <c r="M55" s="763"/>
      <c r="N55" s="763"/>
      <c r="O55" s="763"/>
      <c r="P55" s="763"/>
      <c r="Q55" s="763"/>
      <c r="R55" s="763"/>
      <c r="S55" s="763"/>
      <c r="T55" s="763"/>
      <c r="U55" s="763"/>
      <c r="V55" s="763"/>
      <c r="W55" s="763"/>
      <c r="X55" s="403"/>
      <c r="Y55" s="271"/>
      <c r="Z55" s="269"/>
      <c r="AA55" s="271"/>
      <c r="AB55" s="271"/>
      <c r="AC55" s="518"/>
      <c r="AD55" s="518"/>
      <c r="AE55" s="518"/>
      <c r="AF55" s="1082"/>
      <c r="AG55" s="1082"/>
      <c r="AH55" s="1082"/>
      <c r="AI55" s="1082"/>
      <c r="AJ55" s="1025"/>
      <c r="AK55" s="1025"/>
      <c r="AL55" s="1025"/>
      <c r="AM55" s="1025"/>
      <c r="AN55" s="1025"/>
      <c r="AO55" s="1025"/>
      <c r="AP55" s="1025"/>
      <c r="AQ55" s="1025"/>
      <c r="AR55" s="1025"/>
      <c r="AS55" s="1025"/>
      <c r="AT55" s="1025"/>
      <c r="AU55" s="1025"/>
      <c r="AV55" s="1025"/>
      <c r="AW55" s="1025"/>
      <c r="AX55" s="1025"/>
      <c r="AY55" s="1025"/>
      <c r="AZ55" s="1025"/>
      <c r="BA55" s="1025"/>
      <c r="BB55" s="1025"/>
      <c r="BC55" s="1025"/>
      <c r="BD55" s="1025"/>
      <c r="BE55" s="1025"/>
      <c r="BF55" s="1025"/>
      <c r="BG55" s="1025"/>
      <c r="BH55" s="1025"/>
      <c r="BI55" s="1025"/>
      <c r="BJ55" s="1025"/>
      <c r="BK55" s="1025"/>
      <c r="BL55" s="1025"/>
      <c r="BM55" s="1025"/>
      <c r="BN55" s="1025"/>
      <c r="BO55" s="1025"/>
      <c r="BP55" s="1025"/>
      <c r="BQ55" s="1025"/>
      <c r="BR55" s="1025"/>
      <c r="BS55" s="1025"/>
      <c r="BT55" s="1025"/>
      <c r="BU55" s="1025"/>
      <c r="BV55" s="1025"/>
      <c r="BW55" s="1025"/>
      <c r="BX55" s="1025"/>
      <c r="BY55" s="1025"/>
      <c r="BZ55" s="1025"/>
      <c r="CA55" s="1025"/>
      <c r="CB55" s="1025"/>
      <c r="CC55" s="1025"/>
      <c r="CD55" s="1025"/>
      <c r="CE55" s="1025"/>
      <c r="CF55" s="1025"/>
      <c r="CG55" s="1025"/>
      <c r="CH55" s="1025"/>
      <c r="CI55" s="1025"/>
      <c r="CJ55" s="1025"/>
      <c r="CK55" s="1025"/>
      <c r="CL55" s="1025"/>
      <c r="CM55" s="1025"/>
      <c r="CN55" s="1025"/>
      <c r="CO55" s="1025"/>
      <c r="CP55" s="1025"/>
      <c r="CQ55" s="1025"/>
      <c r="CR55" s="1025"/>
      <c r="CS55" s="271"/>
      <c r="CT55" s="271"/>
      <c r="CU55" s="271"/>
      <c r="CV55" s="410"/>
    </row>
    <row r="56" spans="1:100" s="1026" customFormat="1" ht="16.5" customHeight="1">
      <c r="A56" s="271"/>
      <c r="B56" s="412"/>
      <c r="C56" s="763"/>
      <c r="D56" s="763"/>
      <c r="E56" s="763"/>
      <c r="F56" s="763"/>
      <c r="G56" s="763"/>
      <c r="H56" s="763"/>
      <c r="I56" s="763"/>
      <c r="J56" s="763"/>
      <c r="K56" s="763"/>
      <c r="L56" s="763"/>
      <c r="M56" s="763"/>
      <c r="N56" s="763"/>
      <c r="O56" s="763"/>
      <c r="P56" s="763"/>
      <c r="Q56" s="763"/>
      <c r="R56" s="763"/>
      <c r="S56" s="763"/>
      <c r="T56" s="763"/>
      <c r="U56" s="763"/>
      <c r="V56" s="763"/>
      <c r="W56" s="763"/>
      <c r="X56" s="403"/>
      <c r="Y56" s="271"/>
      <c r="Z56" s="269"/>
      <c r="AA56" s="271"/>
      <c r="AB56" s="271"/>
      <c r="AC56" s="518"/>
      <c r="AD56" s="518"/>
      <c r="AE56" s="518"/>
      <c r="AF56" s="1082"/>
      <c r="AG56" s="1082"/>
      <c r="AH56" s="1082"/>
      <c r="AI56" s="1082"/>
      <c r="AJ56" s="1025"/>
      <c r="AK56" s="1025"/>
      <c r="AL56" s="1025"/>
      <c r="AM56" s="1025"/>
      <c r="AN56" s="1025"/>
      <c r="AO56" s="1025"/>
      <c r="AP56" s="1025"/>
      <c r="AQ56" s="1025"/>
      <c r="AR56" s="1025"/>
      <c r="AS56" s="1025"/>
      <c r="AT56" s="1025"/>
      <c r="AU56" s="1025"/>
      <c r="AV56" s="1025"/>
      <c r="AW56" s="1025"/>
      <c r="AX56" s="1025"/>
      <c r="AY56" s="1025"/>
      <c r="AZ56" s="1025"/>
      <c r="BA56" s="1025"/>
      <c r="BB56" s="1025"/>
      <c r="BC56" s="1025"/>
      <c r="BD56" s="1025"/>
      <c r="BE56" s="1025"/>
      <c r="BF56" s="1025"/>
      <c r="BG56" s="1025"/>
      <c r="BH56" s="1025"/>
      <c r="BI56" s="1025"/>
      <c r="BJ56" s="1025"/>
      <c r="BK56" s="1025"/>
      <c r="BL56" s="1025"/>
      <c r="BM56" s="1025"/>
      <c r="BN56" s="1025"/>
      <c r="BO56" s="1025"/>
      <c r="BP56" s="1025"/>
      <c r="BQ56" s="1025"/>
      <c r="BR56" s="1025"/>
      <c r="BS56" s="1025"/>
      <c r="BT56" s="1025"/>
      <c r="BU56" s="1025"/>
      <c r="BV56" s="1025"/>
      <c r="BW56" s="1025"/>
      <c r="BX56" s="1025"/>
      <c r="BY56" s="1025"/>
      <c r="BZ56" s="1025"/>
      <c r="CA56" s="1025"/>
      <c r="CB56" s="1025"/>
      <c r="CC56" s="1025"/>
      <c r="CD56" s="1025"/>
      <c r="CE56" s="1025"/>
      <c r="CF56" s="1025"/>
      <c r="CG56" s="1025"/>
      <c r="CH56" s="1025"/>
      <c r="CI56" s="1025"/>
      <c r="CJ56" s="1025"/>
      <c r="CK56" s="1025"/>
      <c r="CL56" s="1025"/>
      <c r="CM56" s="1025"/>
      <c r="CN56" s="1025"/>
      <c r="CO56" s="1025"/>
      <c r="CP56" s="1025"/>
      <c r="CQ56" s="1025"/>
      <c r="CR56" s="1025"/>
      <c r="CS56" s="271"/>
      <c r="CT56" s="271"/>
      <c r="CU56" s="271"/>
      <c r="CV56" s="410"/>
    </row>
    <row r="57" spans="1:100" s="1026" customFormat="1" ht="45" customHeight="1">
      <c r="A57" s="271"/>
      <c r="B57" s="412"/>
      <c r="C57" s="763"/>
      <c r="D57" s="763"/>
      <c r="E57" s="763"/>
      <c r="F57" s="763"/>
      <c r="G57" s="763"/>
      <c r="H57" s="763"/>
      <c r="I57" s="763"/>
      <c r="J57" s="763"/>
      <c r="K57" s="763"/>
      <c r="L57" s="763"/>
      <c r="M57" s="763"/>
      <c r="N57" s="763"/>
      <c r="O57" s="763"/>
      <c r="P57" s="763"/>
      <c r="Q57" s="763"/>
      <c r="R57" s="763"/>
      <c r="S57" s="763"/>
      <c r="T57" s="763"/>
      <c r="U57" s="763"/>
      <c r="V57" s="763"/>
      <c r="W57" s="763"/>
      <c r="X57" s="403"/>
      <c r="Y57" s="271"/>
      <c r="Z57" s="269"/>
      <c r="AA57" s="271"/>
      <c r="AB57" s="271"/>
      <c r="AC57" s="518"/>
      <c r="AD57" s="518"/>
      <c r="AE57" s="518"/>
      <c r="AF57" s="1082"/>
      <c r="AG57" s="1082"/>
      <c r="AH57" s="1082"/>
      <c r="AI57" s="1082"/>
      <c r="AJ57" s="1025"/>
      <c r="AK57" s="1025"/>
      <c r="AL57" s="1025"/>
      <c r="AM57" s="1025"/>
      <c r="AN57" s="1025"/>
      <c r="AO57" s="1025"/>
      <c r="AP57" s="1025"/>
      <c r="AQ57" s="1025"/>
      <c r="AR57" s="1025"/>
      <c r="AS57" s="1025"/>
      <c r="AT57" s="1025"/>
      <c r="AU57" s="1025"/>
      <c r="AV57" s="1025"/>
      <c r="AW57" s="1025"/>
      <c r="AX57" s="1025"/>
      <c r="AY57" s="1025"/>
      <c r="AZ57" s="1025"/>
      <c r="BA57" s="1025"/>
      <c r="BB57" s="1025"/>
      <c r="BC57" s="1025"/>
      <c r="BD57" s="1025"/>
      <c r="BE57" s="1025"/>
      <c r="BF57" s="1025"/>
      <c r="BG57" s="1025"/>
      <c r="BH57" s="1025"/>
      <c r="BI57" s="1025"/>
      <c r="BJ57" s="1025"/>
      <c r="BK57" s="1025"/>
      <c r="BL57" s="1025"/>
      <c r="BM57" s="1025"/>
      <c r="BN57" s="1025"/>
      <c r="BO57" s="1025"/>
      <c r="BP57" s="1025"/>
      <c r="BQ57" s="1025"/>
      <c r="BR57" s="1025"/>
      <c r="BS57" s="1025"/>
      <c r="BT57" s="1025"/>
      <c r="BU57" s="1025"/>
      <c r="BV57" s="1025"/>
      <c r="BW57" s="1025"/>
      <c r="BX57" s="1025"/>
      <c r="BY57" s="1025"/>
      <c r="BZ57" s="1025"/>
      <c r="CA57" s="1025"/>
      <c r="CB57" s="1025"/>
      <c r="CC57" s="1025"/>
      <c r="CD57" s="1025"/>
      <c r="CE57" s="1025"/>
      <c r="CF57" s="1025"/>
      <c r="CG57" s="1025"/>
      <c r="CH57" s="1025"/>
      <c r="CI57" s="1025"/>
      <c r="CJ57" s="1025"/>
      <c r="CK57" s="1025"/>
      <c r="CL57" s="1025"/>
      <c r="CM57" s="1025"/>
      <c r="CN57" s="1025"/>
      <c r="CO57" s="1025"/>
      <c r="CP57" s="1025"/>
      <c r="CQ57" s="1025"/>
      <c r="CR57" s="1025"/>
      <c r="CS57" s="271"/>
      <c r="CT57" s="271"/>
      <c r="CU57" s="271"/>
      <c r="CV57" s="410"/>
    </row>
    <row r="58" spans="1:100" s="1026" customFormat="1" ht="16.5" customHeight="1">
      <c r="A58" s="271"/>
      <c r="B58" s="412"/>
      <c r="C58" s="763"/>
      <c r="D58" s="763"/>
      <c r="E58" s="763"/>
      <c r="F58" s="763"/>
      <c r="G58" s="763"/>
      <c r="H58" s="763"/>
      <c r="I58" s="763"/>
      <c r="J58" s="763"/>
      <c r="K58" s="763"/>
      <c r="L58" s="763"/>
      <c r="M58" s="763"/>
      <c r="N58" s="763"/>
      <c r="O58" s="763"/>
      <c r="P58" s="763"/>
      <c r="Q58" s="763"/>
      <c r="R58" s="763"/>
      <c r="S58" s="763"/>
      <c r="T58" s="763"/>
      <c r="U58" s="763"/>
      <c r="V58" s="763"/>
      <c r="W58" s="763"/>
      <c r="X58" s="403"/>
      <c r="Y58" s="271"/>
      <c r="Z58" s="269"/>
      <c r="AA58" s="271"/>
      <c r="AB58" s="271"/>
      <c r="AC58" s="518"/>
      <c r="AD58" s="518"/>
      <c r="AE58" s="518"/>
      <c r="AF58" s="1082"/>
      <c r="AG58" s="1082"/>
      <c r="AH58" s="1082"/>
      <c r="AI58" s="1082"/>
      <c r="AJ58" s="1025"/>
      <c r="AK58" s="1025"/>
      <c r="AL58" s="1025"/>
      <c r="AM58" s="1025"/>
      <c r="AN58" s="1025"/>
      <c r="AO58" s="1025"/>
      <c r="AP58" s="1025"/>
      <c r="AQ58" s="1025"/>
      <c r="AR58" s="1025"/>
      <c r="AS58" s="1025"/>
      <c r="AT58" s="1025"/>
      <c r="AU58" s="1025"/>
      <c r="AV58" s="1025"/>
      <c r="AW58" s="1025"/>
      <c r="AX58" s="1025"/>
      <c r="AY58" s="1025"/>
      <c r="AZ58" s="1025"/>
      <c r="BA58" s="1025"/>
      <c r="BB58" s="1025"/>
      <c r="BC58" s="1025"/>
      <c r="BD58" s="1025"/>
      <c r="BE58" s="1025"/>
      <c r="BF58" s="1025"/>
      <c r="BG58" s="1025"/>
      <c r="BH58" s="1025"/>
      <c r="BI58" s="1025"/>
      <c r="BJ58" s="1025"/>
      <c r="BK58" s="1025"/>
      <c r="BL58" s="1025"/>
      <c r="BM58" s="1025"/>
      <c r="BN58" s="1025"/>
      <c r="BO58" s="1025"/>
      <c r="BP58" s="1025"/>
      <c r="BQ58" s="1025"/>
      <c r="BR58" s="1025"/>
      <c r="BS58" s="1025"/>
      <c r="BT58" s="1025"/>
      <c r="BU58" s="1025"/>
      <c r="BV58" s="1025"/>
      <c r="BW58" s="1025"/>
      <c r="BX58" s="1025"/>
      <c r="BY58" s="1025"/>
      <c r="BZ58" s="1025"/>
      <c r="CA58" s="1025"/>
      <c r="CB58" s="1025"/>
      <c r="CC58" s="1025"/>
      <c r="CD58" s="1025"/>
      <c r="CE58" s="1025"/>
      <c r="CF58" s="1025"/>
      <c r="CG58" s="1025"/>
      <c r="CH58" s="1025"/>
      <c r="CI58" s="1025"/>
      <c r="CJ58" s="1025"/>
      <c r="CK58" s="1025"/>
      <c r="CL58" s="1025"/>
      <c r="CM58" s="1025"/>
      <c r="CN58" s="1025"/>
      <c r="CO58" s="1025"/>
      <c r="CP58" s="1025"/>
      <c r="CQ58" s="1025"/>
      <c r="CR58" s="1025"/>
      <c r="CS58" s="271"/>
      <c r="CT58" s="271"/>
      <c r="CU58" s="271"/>
      <c r="CV58" s="410"/>
    </row>
    <row r="59" spans="1:100" s="1026" customFormat="1" ht="16.5" customHeight="1">
      <c r="A59" s="271"/>
      <c r="B59" s="412"/>
      <c r="C59" s="763"/>
      <c r="D59" s="763"/>
      <c r="E59" s="763"/>
      <c r="F59" s="763"/>
      <c r="G59" s="763"/>
      <c r="H59" s="763"/>
      <c r="I59" s="763"/>
      <c r="J59" s="763"/>
      <c r="K59" s="763"/>
      <c r="L59" s="763"/>
      <c r="M59" s="763"/>
      <c r="N59" s="763"/>
      <c r="O59" s="763"/>
      <c r="P59" s="763"/>
      <c r="Q59" s="763"/>
      <c r="R59" s="763"/>
      <c r="S59" s="763"/>
      <c r="T59" s="763"/>
      <c r="U59" s="763"/>
      <c r="V59" s="763"/>
      <c r="W59" s="763"/>
      <c r="X59" s="403"/>
      <c r="Y59" s="271"/>
      <c r="Z59" s="269"/>
      <c r="AA59" s="271"/>
      <c r="AB59" s="271"/>
      <c r="AC59" s="518"/>
      <c r="AD59" s="518"/>
      <c r="AE59" s="518"/>
      <c r="AF59" s="1082"/>
      <c r="AG59" s="1082"/>
      <c r="AH59" s="1082"/>
      <c r="AI59" s="1082"/>
      <c r="AJ59" s="1025"/>
      <c r="AK59" s="1025"/>
      <c r="AL59" s="1025"/>
      <c r="AM59" s="1025"/>
      <c r="AN59" s="1025"/>
      <c r="AO59" s="1025"/>
      <c r="AP59" s="1025"/>
      <c r="AQ59" s="1025"/>
      <c r="AR59" s="1025"/>
      <c r="AS59" s="1025"/>
      <c r="AT59" s="1025"/>
      <c r="AU59" s="1025"/>
      <c r="AV59" s="1025"/>
      <c r="AW59" s="1025"/>
      <c r="AX59" s="1025"/>
      <c r="AY59" s="1025"/>
      <c r="AZ59" s="1025"/>
      <c r="BA59" s="1025"/>
      <c r="BB59" s="1025"/>
      <c r="BC59" s="1025"/>
      <c r="BD59" s="1025"/>
      <c r="BE59" s="1025"/>
      <c r="BF59" s="1025"/>
      <c r="BG59" s="1025"/>
      <c r="BH59" s="1025"/>
      <c r="BI59" s="1025"/>
      <c r="BJ59" s="1025"/>
      <c r="BK59" s="1025"/>
      <c r="BL59" s="1025"/>
      <c r="BM59" s="1025"/>
      <c r="BN59" s="1025"/>
      <c r="BO59" s="1025"/>
      <c r="BP59" s="1025"/>
      <c r="BQ59" s="1025"/>
      <c r="BR59" s="1025"/>
      <c r="BS59" s="1025"/>
      <c r="BT59" s="1025"/>
      <c r="BU59" s="1025"/>
      <c r="BV59" s="1025"/>
      <c r="BW59" s="1025"/>
      <c r="BX59" s="1025"/>
      <c r="BY59" s="1025"/>
      <c r="BZ59" s="1025"/>
      <c r="CA59" s="1025"/>
      <c r="CB59" s="1025"/>
      <c r="CC59" s="1025"/>
      <c r="CD59" s="1025"/>
      <c r="CE59" s="1025"/>
      <c r="CF59" s="1025"/>
      <c r="CG59" s="1025"/>
      <c r="CH59" s="1025"/>
      <c r="CI59" s="1025"/>
      <c r="CJ59" s="1025"/>
      <c r="CK59" s="1025"/>
      <c r="CL59" s="1025"/>
      <c r="CM59" s="1025"/>
      <c r="CN59" s="1025"/>
      <c r="CO59" s="1025"/>
      <c r="CP59" s="1025"/>
      <c r="CQ59" s="1025"/>
      <c r="CR59" s="1025"/>
      <c r="CS59" s="271"/>
      <c r="CT59" s="271"/>
      <c r="CU59" s="271"/>
      <c r="CV59" s="410"/>
    </row>
    <row r="60" spans="1:100" s="1026" customFormat="1" ht="16.5" customHeight="1">
      <c r="A60" s="271"/>
      <c r="B60" s="412"/>
      <c r="C60" s="763"/>
      <c r="D60" s="763"/>
      <c r="E60" s="763"/>
      <c r="F60" s="763"/>
      <c r="G60" s="763"/>
      <c r="H60" s="763"/>
      <c r="I60" s="763"/>
      <c r="J60" s="763"/>
      <c r="K60" s="763"/>
      <c r="L60" s="763"/>
      <c r="M60" s="763"/>
      <c r="N60" s="763"/>
      <c r="O60" s="763"/>
      <c r="P60" s="763"/>
      <c r="Q60" s="763"/>
      <c r="R60" s="763"/>
      <c r="S60" s="763"/>
      <c r="T60" s="763"/>
      <c r="U60" s="763"/>
      <c r="V60" s="763"/>
      <c r="W60" s="763"/>
      <c r="X60" s="403"/>
      <c r="Y60" s="271"/>
      <c r="Z60" s="269"/>
      <c r="AA60" s="271"/>
      <c r="AB60" s="271"/>
      <c r="AC60" s="518"/>
      <c r="AD60" s="518"/>
      <c r="AE60" s="518"/>
      <c r="AF60" s="1082"/>
      <c r="AG60" s="1082"/>
      <c r="AH60" s="1082"/>
      <c r="AI60" s="1082"/>
      <c r="AJ60" s="1025"/>
      <c r="AK60" s="1025"/>
      <c r="AL60" s="1025"/>
      <c r="AM60" s="1025"/>
      <c r="AN60" s="1025"/>
      <c r="AO60" s="1025"/>
      <c r="AP60" s="1025"/>
      <c r="AQ60" s="1025"/>
      <c r="AR60" s="1025"/>
      <c r="AS60" s="1025"/>
      <c r="AT60" s="1025"/>
      <c r="AU60" s="1025"/>
      <c r="AV60" s="1025"/>
      <c r="AW60" s="1025"/>
      <c r="AX60" s="1025"/>
      <c r="AY60" s="1025"/>
      <c r="AZ60" s="1025"/>
      <c r="BA60" s="1025"/>
      <c r="BB60" s="1025"/>
      <c r="BC60" s="1025"/>
      <c r="BD60" s="1025"/>
      <c r="BE60" s="1025"/>
      <c r="BF60" s="1025"/>
      <c r="BG60" s="1025"/>
      <c r="BH60" s="1025"/>
      <c r="BI60" s="1025"/>
      <c r="BJ60" s="1025"/>
      <c r="BK60" s="1025"/>
      <c r="BL60" s="1025"/>
      <c r="BM60" s="1025"/>
      <c r="BN60" s="1025"/>
      <c r="BO60" s="1025"/>
      <c r="BP60" s="1025"/>
      <c r="BQ60" s="1025"/>
      <c r="BR60" s="1025"/>
      <c r="BS60" s="1025"/>
      <c r="BT60" s="1025"/>
      <c r="BU60" s="1025"/>
      <c r="BV60" s="1025"/>
      <c r="BW60" s="1025"/>
      <c r="BX60" s="1025"/>
      <c r="BY60" s="1025"/>
      <c r="BZ60" s="1025"/>
      <c r="CA60" s="1025"/>
      <c r="CB60" s="1025"/>
      <c r="CC60" s="1025"/>
      <c r="CD60" s="1025"/>
      <c r="CE60" s="1025"/>
      <c r="CF60" s="1025"/>
      <c r="CG60" s="1025"/>
      <c r="CH60" s="1025"/>
      <c r="CI60" s="1025"/>
      <c r="CJ60" s="1025"/>
      <c r="CK60" s="1025"/>
      <c r="CL60" s="1025"/>
      <c r="CM60" s="1025"/>
      <c r="CN60" s="1025"/>
      <c r="CO60" s="1025"/>
      <c r="CP60" s="1025"/>
      <c r="CQ60" s="1025"/>
      <c r="CR60" s="1025"/>
      <c r="CS60" s="271"/>
      <c r="CT60" s="271"/>
      <c r="CU60" s="271"/>
      <c r="CV60" s="410"/>
    </row>
    <row r="61" spans="1:100" s="1026" customFormat="1" ht="26.25" customHeight="1">
      <c r="A61" s="271"/>
      <c r="B61" s="412"/>
      <c r="C61" s="763"/>
      <c r="D61" s="763"/>
      <c r="E61" s="763"/>
      <c r="F61" s="763"/>
      <c r="G61" s="763"/>
      <c r="H61" s="763"/>
      <c r="I61" s="763"/>
      <c r="J61" s="763"/>
      <c r="K61" s="763"/>
      <c r="L61" s="763"/>
      <c r="M61" s="763"/>
      <c r="N61" s="763"/>
      <c r="O61" s="763"/>
      <c r="P61" s="763"/>
      <c r="Q61" s="763"/>
      <c r="R61" s="763"/>
      <c r="S61" s="763"/>
      <c r="T61" s="763"/>
      <c r="U61" s="763"/>
      <c r="V61" s="763"/>
      <c r="W61" s="763"/>
      <c r="X61" s="403"/>
      <c r="Y61" s="271"/>
      <c r="Z61" s="269"/>
      <c r="AA61" s="271"/>
      <c r="AB61" s="271"/>
      <c r="AC61" s="518"/>
      <c r="AD61" s="518"/>
      <c r="AE61" s="518"/>
      <c r="AF61" s="1082"/>
      <c r="AG61" s="1082"/>
      <c r="AH61" s="1082"/>
      <c r="AI61" s="1082"/>
      <c r="AJ61" s="1025"/>
      <c r="AK61" s="1025"/>
      <c r="AL61" s="1025"/>
      <c r="AM61" s="1025"/>
      <c r="AN61" s="1025"/>
      <c r="AO61" s="1025"/>
      <c r="AP61" s="1025"/>
      <c r="AQ61" s="1025"/>
      <c r="AR61" s="1025"/>
      <c r="AS61" s="1025"/>
      <c r="AT61" s="1025"/>
      <c r="AU61" s="1025"/>
      <c r="AV61" s="1025"/>
      <c r="AW61" s="1025"/>
      <c r="AX61" s="1025"/>
      <c r="AY61" s="1025"/>
      <c r="AZ61" s="1025"/>
      <c r="BA61" s="1025"/>
      <c r="BB61" s="1025"/>
      <c r="BC61" s="1025"/>
      <c r="BD61" s="1025"/>
      <c r="BE61" s="1025"/>
      <c r="BF61" s="1025"/>
      <c r="BG61" s="1025"/>
      <c r="BH61" s="1025"/>
      <c r="BI61" s="1025"/>
      <c r="BJ61" s="1025"/>
      <c r="BK61" s="1025"/>
      <c r="BL61" s="1025"/>
      <c r="BM61" s="1025"/>
      <c r="BN61" s="1025"/>
      <c r="BO61" s="1025"/>
      <c r="BP61" s="1025"/>
      <c r="BQ61" s="1025"/>
      <c r="BR61" s="1025"/>
      <c r="BS61" s="1025"/>
      <c r="BT61" s="1025"/>
      <c r="BU61" s="1025"/>
      <c r="BV61" s="1025"/>
      <c r="BW61" s="1025"/>
      <c r="BX61" s="1025"/>
      <c r="BY61" s="1025"/>
      <c r="BZ61" s="1025"/>
      <c r="CA61" s="1025"/>
      <c r="CB61" s="1025"/>
      <c r="CC61" s="1025"/>
      <c r="CD61" s="1025"/>
      <c r="CE61" s="1025"/>
      <c r="CF61" s="1025"/>
      <c r="CG61" s="1025"/>
      <c r="CH61" s="1025"/>
      <c r="CI61" s="1025"/>
      <c r="CJ61" s="1025"/>
      <c r="CK61" s="1025"/>
      <c r="CL61" s="1025"/>
      <c r="CM61" s="1025"/>
      <c r="CN61" s="1025"/>
      <c r="CO61" s="1025"/>
      <c r="CP61" s="1025"/>
      <c r="CQ61" s="1025"/>
      <c r="CR61" s="1025"/>
      <c r="CS61" s="271"/>
      <c r="CT61" s="271"/>
      <c r="CU61" s="271"/>
      <c r="CV61" s="410"/>
    </row>
    <row r="62" spans="1:100" s="1026" customFormat="1" ht="9.95" customHeight="1">
      <c r="A62" s="271"/>
      <c r="B62" s="412"/>
      <c r="C62" s="956" t="str">
        <f>PREIS2!AE91</f>
        <v>* Indice, 1° trimestre 2008 = 100. ** Lisciatura: valore medio centrato glissante mentre tre trimestri. Il punto di rilevamento il più attuale è provvisorio.</v>
      </c>
      <c r="D62" s="763"/>
      <c r="E62" s="763"/>
      <c r="F62" s="763"/>
      <c r="G62" s="763"/>
      <c r="H62" s="763"/>
      <c r="I62" s="763"/>
      <c r="J62" s="763"/>
      <c r="K62" s="763"/>
      <c r="L62" s="763"/>
      <c r="M62" s="763"/>
      <c r="N62" s="763"/>
      <c r="O62" s="763"/>
      <c r="P62" s="763"/>
      <c r="Q62" s="763"/>
      <c r="R62" s="763"/>
      <c r="S62" s="763"/>
      <c r="T62" s="763"/>
      <c r="U62" s="763"/>
      <c r="V62" s="763"/>
      <c r="W62" s="763"/>
      <c r="X62" s="403"/>
      <c r="Y62" s="271"/>
      <c r="Z62" s="269"/>
      <c r="AA62" s="271"/>
      <c r="AB62" s="271"/>
      <c r="AC62" s="518"/>
      <c r="AD62" s="518"/>
      <c r="AE62" s="518"/>
      <c r="AF62" s="1082"/>
      <c r="AG62" s="1082"/>
      <c r="AH62" s="1082"/>
      <c r="AI62" s="1082"/>
      <c r="AJ62" s="1025"/>
      <c r="AK62" s="1025"/>
      <c r="AL62" s="1025"/>
      <c r="AM62" s="1025"/>
      <c r="AN62" s="1025"/>
      <c r="AO62" s="1025"/>
      <c r="AP62" s="1025"/>
      <c r="AQ62" s="1025"/>
      <c r="AR62" s="1025"/>
      <c r="AS62" s="1025"/>
      <c r="AT62" s="1025"/>
      <c r="AU62" s="1025"/>
      <c r="AV62" s="1025"/>
      <c r="AW62" s="1025"/>
      <c r="AX62" s="1025"/>
      <c r="AY62" s="1025"/>
      <c r="AZ62" s="1025"/>
      <c r="BA62" s="1025"/>
      <c r="BB62" s="1025"/>
      <c r="BC62" s="1025"/>
      <c r="BD62" s="1025"/>
      <c r="BE62" s="1025"/>
      <c r="BF62" s="1025"/>
      <c r="BG62" s="1025"/>
      <c r="BH62" s="1025"/>
      <c r="BI62" s="1025"/>
      <c r="BJ62" s="1025"/>
      <c r="BK62" s="1025"/>
      <c r="BL62" s="1025"/>
      <c r="BM62" s="1025"/>
      <c r="BN62" s="1025"/>
      <c r="BO62" s="1025"/>
      <c r="BP62" s="1025"/>
      <c r="BQ62" s="1025"/>
      <c r="BR62" s="1025"/>
      <c r="BS62" s="1025"/>
      <c r="BT62" s="1025"/>
      <c r="BU62" s="1025"/>
      <c r="BV62" s="1025"/>
      <c r="BW62" s="1025"/>
      <c r="BX62" s="1025"/>
      <c r="BY62" s="1025"/>
      <c r="BZ62" s="1025"/>
      <c r="CA62" s="1025"/>
      <c r="CB62" s="1025"/>
      <c r="CC62" s="1025"/>
      <c r="CD62" s="1025"/>
      <c r="CE62" s="1025"/>
      <c r="CF62" s="1025"/>
      <c r="CG62" s="1025"/>
      <c r="CH62" s="1025"/>
      <c r="CI62" s="1025"/>
      <c r="CJ62" s="1025"/>
      <c r="CK62" s="1025"/>
      <c r="CL62" s="1025"/>
      <c r="CM62" s="1025"/>
      <c r="CN62" s="1025"/>
      <c r="CO62" s="1025"/>
      <c r="CP62" s="1025"/>
      <c r="CQ62" s="1025"/>
      <c r="CR62" s="1025"/>
      <c r="CS62" s="271"/>
      <c r="CT62" s="271"/>
      <c r="CU62" s="271"/>
      <c r="CV62" s="410"/>
    </row>
    <row r="63" spans="1:100" s="1026" customFormat="1" ht="9.95" customHeight="1">
      <c r="A63" s="271"/>
      <c r="B63" s="412"/>
      <c r="C63" s="956" t="str">
        <f>PREIS2!AE92</f>
        <v>*** Per questa regione, gli indici degli affitti di mercato non sono disponibili.</v>
      </c>
      <c r="D63" s="763"/>
      <c r="E63" s="763"/>
      <c r="F63" s="763"/>
      <c r="G63" s="763"/>
      <c r="H63" s="763"/>
      <c r="I63" s="763"/>
      <c r="J63" s="763"/>
      <c r="K63" s="763"/>
      <c r="L63" s="763"/>
      <c r="M63" s="763"/>
      <c r="N63" s="763"/>
      <c r="O63" s="763"/>
      <c r="P63" s="763"/>
      <c r="Q63" s="763"/>
      <c r="R63" s="763"/>
      <c r="S63" s="763"/>
      <c r="T63" s="763"/>
      <c r="U63" s="763"/>
      <c r="V63" s="763"/>
      <c r="W63" s="763"/>
      <c r="X63" s="403"/>
      <c r="Y63" s="271"/>
      <c r="Z63" s="269"/>
      <c r="AA63" s="271"/>
      <c r="AB63" s="271"/>
      <c r="AC63" s="518"/>
      <c r="AD63" s="518"/>
      <c r="AE63" s="518"/>
      <c r="AF63" s="1082"/>
      <c r="AG63" s="1082"/>
      <c r="AH63" s="1082"/>
      <c r="AI63" s="1082"/>
      <c r="AJ63" s="1025"/>
      <c r="AK63" s="1025"/>
      <c r="AL63" s="1025"/>
      <c r="AM63" s="1025"/>
      <c r="AN63" s="1025"/>
      <c r="AO63" s="1025"/>
      <c r="AP63" s="1025"/>
      <c r="AQ63" s="1025"/>
      <c r="AR63" s="1025"/>
      <c r="AS63" s="1025"/>
      <c r="AT63" s="1025"/>
      <c r="AU63" s="1025"/>
      <c r="AV63" s="1025"/>
      <c r="AW63" s="1025"/>
      <c r="AX63" s="1025"/>
      <c r="AY63" s="1025"/>
      <c r="AZ63" s="1025"/>
      <c r="BA63" s="1025"/>
      <c r="BB63" s="1025"/>
      <c r="BC63" s="1025"/>
      <c r="BD63" s="1025"/>
      <c r="BE63" s="1025"/>
      <c r="BF63" s="1025"/>
      <c r="BG63" s="1025"/>
      <c r="BH63" s="1025"/>
      <c r="BI63" s="1025"/>
      <c r="BJ63" s="1025"/>
      <c r="BK63" s="1025"/>
      <c r="BL63" s="1025"/>
      <c r="BM63" s="1025"/>
      <c r="BN63" s="1025"/>
      <c r="BO63" s="1025"/>
      <c r="BP63" s="1025"/>
      <c r="BQ63" s="1025"/>
      <c r="BR63" s="1025"/>
      <c r="BS63" s="1025"/>
      <c r="BT63" s="1025"/>
      <c r="BU63" s="1025"/>
      <c r="BV63" s="1025"/>
      <c r="BW63" s="1025"/>
      <c r="BX63" s="1025"/>
      <c r="BY63" s="1025"/>
      <c r="BZ63" s="1025"/>
      <c r="CA63" s="1025"/>
      <c r="CB63" s="1025"/>
      <c r="CC63" s="1025"/>
      <c r="CD63" s="1025"/>
      <c r="CE63" s="1025"/>
      <c r="CF63" s="1025"/>
      <c r="CG63" s="1025"/>
      <c r="CH63" s="1025"/>
      <c r="CI63" s="1025"/>
      <c r="CJ63" s="1025"/>
      <c r="CK63" s="1025"/>
      <c r="CL63" s="1025"/>
      <c r="CM63" s="1025"/>
      <c r="CN63" s="1025"/>
      <c r="CO63" s="1025"/>
      <c r="CP63" s="1025"/>
      <c r="CQ63" s="1025"/>
      <c r="CR63" s="1025"/>
      <c r="CS63" s="271"/>
      <c r="CT63" s="271"/>
      <c r="CU63" s="271"/>
      <c r="CV63" s="410"/>
    </row>
    <row r="64" spans="1:99" ht="8.45" customHeight="1">
      <c r="A64" s="11"/>
      <c r="B64" s="432"/>
      <c r="C64" s="956" t="str">
        <f>PREIS2!AE93</f>
        <v/>
      </c>
      <c r="Y64" s="271"/>
      <c r="Z64" s="271"/>
      <c r="AA64" s="271"/>
      <c r="AB64" s="271"/>
      <c r="AC64" s="558"/>
      <c r="AD64" s="558"/>
      <c r="AE64" s="558"/>
      <c r="AF64" s="558"/>
      <c r="AG64" s="558"/>
      <c r="AH64" s="558"/>
      <c r="AI64" s="522"/>
      <c r="AJ64" s="522"/>
      <c r="AK64" s="522"/>
      <c r="AL64" s="522"/>
      <c r="AM64" s="522"/>
      <c r="AN64" s="522"/>
      <c r="AO64" s="522"/>
      <c r="AP64" s="522"/>
      <c r="AQ64" s="522"/>
      <c r="AR64" s="522"/>
      <c r="AS64" s="522"/>
      <c r="AT64" s="522"/>
      <c r="AU64" s="522"/>
      <c r="AV64" s="522"/>
      <c r="AW64" s="522"/>
      <c r="AX64" s="522"/>
      <c r="AY64" s="522"/>
      <c r="AZ64" s="522"/>
      <c r="BA64" s="522"/>
      <c r="BB64" s="522"/>
      <c r="BC64" s="522"/>
      <c r="BD64" s="522"/>
      <c r="BE64" s="522"/>
      <c r="BF64" s="522"/>
      <c r="BG64" s="522"/>
      <c r="BH64" s="522"/>
      <c r="BI64" s="522"/>
      <c r="BJ64" s="522"/>
      <c r="BK64" s="522"/>
      <c r="BL64" s="522"/>
      <c r="BM64" s="522"/>
      <c r="BN64" s="522"/>
      <c r="BO64" s="522"/>
      <c r="BP64" s="522"/>
      <c r="BQ64" s="522"/>
      <c r="BR64" s="522"/>
      <c r="BS64" s="522"/>
      <c r="BT64" s="522"/>
      <c r="BU64" s="522"/>
      <c r="BV64" s="522"/>
      <c r="BW64" s="522"/>
      <c r="BX64" s="522"/>
      <c r="BY64" s="522"/>
      <c r="BZ64" s="522"/>
      <c r="CA64" s="522"/>
      <c r="CB64" s="522"/>
      <c r="CC64" s="522"/>
      <c r="CD64" s="522"/>
      <c r="CE64" s="522"/>
      <c r="CF64" s="522"/>
      <c r="CG64" s="522"/>
      <c r="CH64" s="522"/>
      <c r="CI64" s="522"/>
      <c r="CJ64" s="522"/>
      <c r="CK64" s="522"/>
      <c r="CL64" s="522"/>
      <c r="CM64" s="522"/>
      <c r="CN64" s="522"/>
      <c r="CO64" s="522"/>
      <c r="CP64" s="522"/>
      <c r="CQ64" s="522"/>
      <c r="CR64" s="522"/>
      <c r="CS64" s="271"/>
      <c r="CT64" s="271"/>
      <c r="CU64" s="271"/>
    </row>
    <row r="65" spans="1:99" ht="0.75" customHeight="1">
      <c r="A65" s="11"/>
      <c r="B65" s="432"/>
      <c r="C65" s="434"/>
      <c r="D65" s="434"/>
      <c r="E65" s="434"/>
      <c r="F65" s="434"/>
      <c r="G65" s="434"/>
      <c r="H65" s="434"/>
      <c r="I65" s="434"/>
      <c r="J65" s="434"/>
      <c r="K65" s="434"/>
      <c r="L65" s="434"/>
      <c r="M65" s="434"/>
      <c r="N65" s="434"/>
      <c r="O65" s="434"/>
      <c r="P65" s="434"/>
      <c r="Q65" s="434"/>
      <c r="R65" s="434"/>
      <c r="S65" s="434"/>
      <c r="T65" s="434"/>
      <c r="U65" s="434"/>
      <c r="V65" s="434"/>
      <c r="W65" s="434"/>
      <c r="X65" s="432"/>
      <c r="Y65" s="11"/>
      <c r="Z65" s="270"/>
      <c r="AA65" s="11"/>
      <c r="AB65" s="11"/>
      <c r="AC65" s="506"/>
      <c r="AD65" s="506"/>
      <c r="AE65" s="1122"/>
      <c r="AF65" s="1149"/>
      <c r="AG65" s="1149"/>
      <c r="AH65" s="1149"/>
      <c r="AI65" s="1149"/>
      <c r="AJ65" s="1149"/>
      <c r="AK65" s="1149"/>
      <c r="AL65" s="1149"/>
      <c r="AM65" s="1149"/>
      <c r="AN65" s="1149"/>
      <c r="AO65" s="1149"/>
      <c r="AP65" s="1149"/>
      <c r="AQ65" s="1149"/>
      <c r="AR65" s="1149"/>
      <c r="AS65" s="1149"/>
      <c r="AT65" s="1149"/>
      <c r="AU65" s="1149"/>
      <c r="AV65" s="1149"/>
      <c r="AW65" s="1149"/>
      <c r="AX65" s="1149"/>
      <c r="AY65" s="1149"/>
      <c r="AZ65" s="1149"/>
      <c r="BA65" s="1149"/>
      <c r="BB65" s="1149"/>
      <c r="BC65" s="1149"/>
      <c r="BD65" s="1149"/>
      <c r="BE65" s="1149"/>
      <c r="BF65" s="1149"/>
      <c r="BG65" s="1149"/>
      <c r="BH65" s="1149"/>
      <c r="BI65" s="1149"/>
      <c r="BJ65" s="1149"/>
      <c r="BK65" s="1149"/>
      <c r="BL65" s="1149"/>
      <c r="BM65" s="1149"/>
      <c r="BN65" s="1149"/>
      <c r="BO65" s="1149"/>
      <c r="BP65" s="1149"/>
      <c r="BQ65" s="1149"/>
      <c r="BR65" s="1149"/>
      <c r="BS65" s="1149"/>
      <c r="BT65" s="1149"/>
      <c r="BU65" s="1149"/>
      <c r="BV65" s="1149"/>
      <c r="BW65" s="1149"/>
      <c r="BX65" s="1149"/>
      <c r="BY65" s="1149"/>
      <c r="BZ65" s="1149"/>
      <c r="CA65" s="1149"/>
      <c r="CB65" s="1149"/>
      <c r="CC65" s="1149"/>
      <c r="CD65" s="1149"/>
      <c r="CE65" s="1149"/>
      <c r="CF65" s="1149"/>
      <c r="CG65" s="1149"/>
      <c r="CH65" s="1149"/>
      <c r="CI65" s="1149"/>
      <c r="CJ65" s="1149"/>
      <c r="CK65" s="1149"/>
      <c r="CL65" s="1149"/>
      <c r="CM65" s="1149"/>
      <c r="CN65" s="1149"/>
      <c r="CO65" s="1149"/>
      <c r="CP65" s="1149"/>
      <c r="CQ65" s="1149"/>
      <c r="CR65" s="522"/>
      <c r="CS65" s="271"/>
      <c r="CT65" s="271"/>
      <c r="CU65" s="271"/>
    </row>
    <row r="66" spans="1:99" ht="4.35" customHeight="1">
      <c r="A66" s="11"/>
      <c r="B66" s="432"/>
      <c r="C66" s="1041"/>
      <c r="D66" s="1041"/>
      <c r="E66" s="1041"/>
      <c r="F66" s="1041"/>
      <c r="G66" s="1041"/>
      <c r="H66" s="1041"/>
      <c r="I66" s="1041"/>
      <c r="J66" s="1041"/>
      <c r="K66" s="1041"/>
      <c r="L66" s="1041"/>
      <c r="M66" s="1041"/>
      <c r="N66" s="1041"/>
      <c r="O66" s="1041"/>
      <c r="P66" s="1041"/>
      <c r="Q66" s="1041"/>
      <c r="R66" s="1041"/>
      <c r="S66" s="1041"/>
      <c r="T66" s="1041"/>
      <c r="U66" s="1041"/>
      <c r="V66" s="1041"/>
      <c r="W66" s="1041"/>
      <c r="X66" s="432"/>
      <c r="Y66" s="11"/>
      <c r="Z66" s="270"/>
      <c r="AA66" s="11"/>
      <c r="AB66" s="11"/>
      <c r="AC66" s="506"/>
      <c r="AD66" s="506"/>
      <c r="AE66" s="508"/>
      <c r="AF66" s="522"/>
      <c r="AG66" s="522"/>
      <c r="AH66" s="522"/>
      <c r="AI66" s="522"/>
      <c r="AJ66" s="522"/>
      <c r="AK66" s="522"/>
      <c r="AL66" s="522"/>
      <c r="AM66" s="522"/>
      <c r="AN66" s="522"/>
      <c r="AO66" s="522"/>
      <c r="AP66" s="522"/>
      <c r="AQ66" s="522"/>
      <c r="AR66" s="522"/>
      <c r="AS66" s="522"/>
      <c r="AT66" s="522"/>
      <c r="AU66" s="522"/>
      <c r="AV66" s="522"/>
      <c r="AW66" s="522"/>
      <c r="AX66" s="522"/>
      <c r="AY66" s="522"/>
      <c r="AZ66" s="522"/>
      <c r="BA66" s="522"/>
      <c r="BB66" s="522"/>
      <c r="BC66" s="522"/>
      <c r="BD66" s="522"/>
      <c r="BE66" s="522"/>
      <c r="BF66" s="522"/>
      <c r="BG66" s="522"/>
      <c r="BH66" s="522"/>
      <c r="BI66" s="522"/>
      <c r="BJ66" s="522"/>
      <c r="BK66" s="522"/>
      <c r="BL66" s="522"/>
      <c r="BM66" s="522"/>
      <c r="BN66" s="522"/>
      <c r="BO66" s="522"/>
      <c r="BP66" s="522"/>
      <c r="BQ66" s="522"/>
      <c r="BR66" s="522"/>
      <c r="BS66" s="522"/>
      <c r="BT66" s="522"/>
      <c r="BU66" s="522"/>
      <c r="BV66" s="522"/>
      <c r="BW66" s="522"/>
      <c r="BX66" s="522"/>
      <c r="BY66" s="522"/>
      <c r="BZ66" s="522"/>
      <c r="CA66" s="522"/>
      <c r="CB66" s="522"/>
      <c r="CC66" s="522"/>
      <c r="CD66" s="522"/>
      <c r="CE66" s="522"/>
      <c r="CF66" s="522"/>
      <c r="CG66" s="522"/>
      <c r="CH66" s="522"/>
      <c r="CI66" s="522"/>
      <c r="CJ66" s="522"/>
      <c r="CK66" s="522"/>
      <c r="CL66" s="522"/>
      <c r="CM66" s="522"/>
      <c r="CN66" s="522"/>
      <c r="CO66" s="522"/>
      <c r="CP66" s="522"/>
      <c r="CQ66" s="522"/>
      <c r="CR66" s="522"/>
      <c r="CS66" s="271"/>
      <c r="CT66" s="271"/>
      <c r="CU66" s="271"/>
    </row>
    <row r="67" spans="1:99" ht="9.95" customHeight="1">
      <c r="A67" s="11"/>
      <c r="B67" s="432"/>
      <c r="C67" s="726" t="s">
        <v>2</v>
      </c>
      <c r="D67" s="1040" t="str">
        <f>AF67</f>
        <v>Panoramica comunale aziende: Città di Biasca</v>
      </c>
      <c r="E67" s="1040"/>
      <c r="F67" s="1040"/>
      <c r="G67" s="1040"/>
      <c r="H67" s="1040"/>
      <c r="I67" s="1040"/>
      <c r="J67" s="1040"/>
      <c r="K67" s="1040"/>
      <c r="L67" s="1040"/>
      <c r="M67" s="1040"/>
      <c r="N67" s="1040"/>
      <c r="O67" s="1040"/>
      <c r="P67" s="1040"/>
      <c r="Q67" s="1040"/>
      <c r="R67" s="1040"/>
      <c r="S67" s="1040"/>
      <c r="T67" s="1040"/>
      <c r="U67" s="1040"/>
      <c r="V67" s="1040"/>
      <c r="W67" s="1042" t="str">
        <f>CQ67</f>
        <v>1° trimestre 2024</v>
      </c>
      <c r="X67" s="432"/>
      <c r="Y67" s="11"/>
      <c r="Z67" s="270"/>
      <c r="AA67" s="11"/>
      <c r="AB67" s="11"/>
      <c r="AC67" s="506"/>
      <c r="AD67" s="506"/>
      <c r="AE67" s="943" t="s">
        <v>2</v>
      </c>
      <c r="AF67" s="1015" t="s">
        <v>510</v>
      </c>
      <c r="AG67" s="522"/>
      <c r="AH67" s="522"/>
      <c r="AI67" s="522"/>
      <c r="AJ67" s="522"/>
      <c r="AK67" s="522"/>
      <c r="AL67" s="522"/>
      <c r="AM67" s="522"/>
      <c r="AN67" s="522"/>
      <c r="AO67" s="522"/>
      <c r="AP67" s="522"/>
      <c r="AQ67" s="522"/>
      <c r="AR67" s="522"/>
      <c r="AS67" s="522"/>
      <c r="AT67" s="522"/>
      <c r="AU67" s="522"/>
      <c r="AV67" s="522"/>
      <c r="AW67" s="522"/>
      <c r="AX67" s="522"/>
      <c r="AY67" s="522"/>
      <c r="AZ67" s="522"/>
      <c r="BA67" s="522"/>
      <c r="BB67" s="522"/>
      <c r="BC67" s="522"/>
      <c r="BD67" s="522"/>
      <c r="BE67" s="522"/>
      <c r="BF67" s="522"/>
      <c r="BG67" s="522"/>
      <c r="BH67" s="522"/>
      <c r="BI67" s="522"/>
      <c r="BJ67" s="522"/>
      <c r="BK67" s="522"/>
      <c r="BL67" s="522"/>
      <c r="BM67" s="522"/>
      <c r="BN67" s="522"/>
      <c r="BO67" s="522"/>
      <c r="BP67" s="522"/>
      <c r="BQ67" s="522"/>
      <c r="BR67" s="522"/>
      <c r="BS67" s="522"/>
      <c r="BT67" s="522"/>
      <c r="BU67" s="522"/>
      <c r="BV67" s="522"/>
      <c r="BW67" s="522"/>
      <c r="BX67" s="522"/>
      <c r="BY67" s="522"/>
      <c r="BZ67" s="522"/>
      <c r="CA67" s="522"/>
      <c r="CB67" s="522"/>
      <c r="CC67" s="522"/>
      <c r="CD67" s="522"/>
      <c r="CE67" s="522"/>
      <c r="CF67" s="522"/>
      <c r="CG67" s="522"/>
      <c r="CH67" s="522"/>
      <c r="CI67" s="522"/>
      <c r="CJ67" s="522"/>
      <c r="CK67" s="522"/>
      <c r="CL67" s="522"/>
      <c r="CM67" s="522"/>
      <c r="CN67" s="522"/>
      <c r="CO67" s="522"/>
      <c r="CP67" s="522"/>
      <c r="CQ67" s="1392" t="s">
        <v>509</v>
      </c>
      <c r="CR67" s="522"/>
      <c r="CS67" s="271"/>
      <c r="CT67" s="271"/>
      <c r="CU67" s="271"/>
    </row>
    <row r="68" spans="1:99" ht="9.95" customHeight="1">
      <c r="A68" s="11"/>
      <c r="B68" s="432"/>
      <c r="C68" s="726" t="s">
        <v>3</v>
      </c>
      <c r="D68" s="434"/>
      <c r="E68" s="1040"/>
      <c r="F68" s="1040"/>
      <c r="G68" s="1040"/>
      <c r="H68" s="1040"/>
      <c r="I68" s="1040"/>
      <c r="J68" s="1040"/>
      <c r="K68" s="1040"/>
      <c r="L68" s="1040"/>
      <c r="M68" s="1040"/>
      <c r="N68" s="1040"/>
      <c r="O68" s="1040"/>
      <c r="P68" s="1040"/>
      <c r="Q68" s="1040"/>
      <c r="R68" s="1040"/>
      <c r="S68" s="1040"/>
      <c r="T68" s="1040"/>
      <c r="U68" s="1040"/>
      <c r="V68" s="1040"/>
      <c r="W68" s="1042" t="str">
        <f>CQ68</f>
        <v>Pagina 18 / 23</v>
      </c>
      <c r="X68" s="432"/>
      <c r="Y68" s="11"/>
      <c r="Z68" s="270"/>
      <c r="AA68" s="11"/>
      <c r="AB68" s="11"/>
      <c r="AC68" s="506"/>
      <c r="AD68" s="506"/>
      <c r="AE68" s="943" t="s">
        <v>3</v>
      </c>
      <c r="AF68" s="522"/>
      <c r="AG68" s="522"/>
      <c r="AH68" s="522"/>
      <c r="AI68" s="522"/>
      <c r="AJ68" s="522"/>
      <c r="AK68" s="522"/>
      <c r="AL68" s="522"/>
      <c r="AM68" s="522"/>
      <c r="AN68" s="522"/>
      <c r="AO68" s="522"/>
      <c r="AP68" s="522"/>
      <c r="AQ68" s="522"/>
      <c r="AR68" s="522"/>
      <c r="AS68" s="522"/>
      <c r="AT68" s="522"/>
      <c r="AU68" s="522"/>
      <c r="AV68" s="522"/>
      <c r="AW68" s="522"/>
      <c r="AX68" s="522"/>
      <c r="AY68" s="522"/>
      <c r="AZ68" s="522"/>
      <c r="BA68" s="522"/>
      <c r="BB68" s="522"/>
      <c r="BC68" s="522"/>
      <c r="BD68" s="522"/>
      <c r="BE68" s="522"/>
      <c r="BF68" s="522"/>
      <c r="BG68" s="522"/>
      <c r="BH68" s="522"/>
      <c r="BI68" s="522"/>
      <c r="BJ68" s="522"/>
      <c r="BK68" s="522"/>
      <c r="BL68" s="522"/>
      <c r="BM68" s="522"/>
      <c r="BN68" s="522"/>
      <c r="BO68" s="522"/>
      <c r="BP68" s="522"/>
      <c r="BQ68" s="522"/>
      <c r="BR68" s="522"/>
      <c r="BS68" s="522"/>
      <c r="BT68" s="522"/>
      <c r="BU68" s="522"/>
      <c r="BV68" s="522"/>
      <c r="BW68" s="522"/>
      <c r="BX68" s="522"/>
      <c r="BY68" s="522"/>
      <c r="BZ68" s="522"/>
      <c r="CA68" s="522"/>
      <c r="CB68" s="522"/>
      <c r="CC68" s="522"/>
      <c r="CD68" s="522"/>
      <c r="CE68" s="522"/>
      <c r="CF68" s="522"/>
      <c r="CG68" s="522"/>
      <c r="CH68" s="522"/>
      <c r="CI68" s="522"/>
      <c r="CJ68" s="522"/>
      <c r="CK68" s="522"/>
      <c r="CL68" s="522"/>
      <c r="CM68" s="522"/>
      <c r="CN68" s="522"/>
      <c r="CO68" s="522"/>
      <c r="CP68" s="522"/>
      <c r="CQ68" s="1392" t="s">
        <v>813</v>
      </c>
      <c r="CR68" s="522"/>
      <c r="CS68" s="271"/>
      <c r="CT68" s="271"/>
      <c r="CU68" s="271"/>
    </row>
    <row r="69" spans="1:99" ht="8.1" customHeight="1">
      <c r="A69" s="11"/>
      <c r="B69" s="432"/>
      <c r="C69" s="434"/>
      <c r="D69" s="434"/>
      <c r="E69" s="434"/>
      <c r="F69" s="434"/>
      <c r="G69" s="434"/>
      <c r="H69" s="434"/>
      <c r="I69" s="434"/>
      <c r="J69" s="434"/>
      <c r="K69" s="434"/>
      <c r="L69" s="434"/>
      <c r="M69" s="434"/>
      <c r="N69" s="434"/>
      <c r="O69" s="434"/>
      <c r="P69" s="434"/>
      <c r="Q69" s="434"/>
      <c r="R69" s="434"/>
      <c r="S69" s="434"/>
      <c r="T69" s="434"/>
      <c r="U69" s="434"/>
      <c r="V69" s="434"/>
      <c r="W69" s="434"/>
      <c r="X69" s="432"/>
      <c r="Y69" s="11"/>
      <c r="Z69" s="270"/>
      <c r="AA69" s="11"/>
      <c r="AB69" s="11"/>
      <c r="AC69" s="506"/>
      <c r="AD69" s="506"/>
      <c r="AE69" s="508"/>
      <c r="AF69" s="522"/>
      <c r="AG69" s="522"/>
      <c r="AH69" s="522"/>
      <c r="AI69" s="522"/>
      <c r="AJ69" s="522"/>
      <c r="AK69" s="522"/>
      <c r="AL69" s="522"/>
      <c r="AM69" s="522"/>
      <c r="AN69" s="522"/>
      <c r="AO69" s="522"/>
      <c r="AP69" s="522"/>
      <c r="AQ69" s="522"/>
      <c r="AR69" s="522"/>
      <c r="AS69" s="522"/>
      <c r="AT69" s="522"/>
      <c r="AU69" s="522"/>
      <c r="AV69" s="522"/>
      <c r="AW69" s="522"/>
      <c r="AX69" s="522"/>
      <c r="AY69" s="522"/>
      <c r="AZ69" s="522"/>
      <c r="BA69" s="522"/>
      <c r="BB69" s="522"/>
      <c r="BC69" s="522"/>
      <c r="BD69" s="522"/>
      <c r="BE69" s="522"/>
      <c r="BF69" s="522"/>
      <c r="BG69" s="522"/>
      <c r="BH69" s="522"/>
      <c r="BI69" s="522"/>
      <c r="BJ69" s="522"/>
      <c r="BK69" s="522"/>
      <c r="BL69" s="522"/>
      <c r="BM69" s="522"/>
      <c r="BN69" s="522"/>
      <c r="BO69" s="522"/>
      <c r="BP69" s="522"/>
      <c r="BQ69" s="522"/>
      <c r="BR69" s="522"/>
      <c r="BS69" s="522"/>
      <c r="BT69" s="522"/>
      <c r="BU69" s="522"/>
      <c r="BV69" s="522"/>
      <c r="BW69" s="522"/>
      <c r="BX69" s="522"/>
      <c r="BY69" s="522"/>
      <c r="BZ69" s="522"/>
      <c r="CA69" s="522"/>
      <c r="CB69" s="522"/>
      <c r="CC69" s="522"/>
      <c r="CD69" s="522"/>
      <c r="CE69" s="522"/>
      <c r="CF69" s="522"/>
      <c r="CG69" s="522"/>
      <c r="CH69" s="522"/>
      <c r="CI69" s="522"/>
      <c r="CJ69" s="522"/>
      <c r="CK69" s="522"/>
      <c r="CL69" s="522"/>
      <c r="CM69" s="522"/>
      <c r="CN69" s="522"/>
      <c r="CO69" s="522"/>
      <c r="CP69" s="522"/>
      <c r="CQ69" s="522"/>
      <c r="CR69" s="522"/>
      <c r="CS69" s="271"/>
      <c r="CT69" s="271"/>
      <c r="CU69" s="271"/>
    </row>
    <row r="70" spans="1:99" ht="14.25">
      <c r="A70" s="11"/>
      <c r="B70" s="63"/>
      <c r="C70" s="63"/>
      <c r="D70" s="63"/>
      <c r="E70" s="63"/>
      <c r="F70" s="63"/>
      <c r="G70" s="63"/>
      <c r="H70" s="63"/>
      <c r="I70" s="63"/>
      <c r="J70" s="63"/>
      <c r="K70" s="63"/>
      <c r="L70" s="63"/>
      <c r="M70" s="63"/>
      <c r="N70" s="63"/>
      <c r="O70" s="63"/>
      <c r="P70" s="63"/>
      <c r="Q70" s="63"/>
      <c r="R70" s="63"/>
      <c r="S70" s="63"/>
      <c r="T70" s="63"/>
      <c r="U70" s="63"/>
      <c r="V70" s="63"/>
      <c r="W70" s="63"/>
      <c r="X70" s="63"/>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271"/>
      <c r="CT70" s="271"/>
      <c r="CU70" s="271"/>
    </row>
    <row r="71" spans="1:99" ht="14.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271"/>
      <c r="CT71" s="271"/>
      <c r="CU71" s="271"/>
    </row>
    <row r="72" spans="1:99" ht="14.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271"/>
      <c r="CT72" s="271"/>
      <c r="CU72" s="271"/>
    </row>
    <row r="73" spans="1:104" ht="14.25">
      <c r="A73" s="11"/>
      <c r="B73" s="63"/>
      <c r="C73" s="63"/>
      <c r="D73" s="63"/>
      <c r="E73" s="63"/>
      <c r="F73" s="63"/>
      <c r="G73" s="63"/>
      <c r="H73" s="63"/>
      <c r="I73" s="63"/>
      <c r="J73" s="63"/>
      <c r="K73" s="63"/>
      <c r="L73" s="63"/>
      <c r="M73" s="63"/>
      <c r="N73" s="63"/>
      <c r="O73" s="63"/>
      <c r="P73" s="63"/>
      <c r="Q73" s="63"/>
      <c r="R73" s="63"/>
      <c r="S73" s="63"/>
      <c r="T73" s="63"/>
      <c r="U73" s="63"/>
      <c r="V73" s="63"/>
      <c r="W73" s="63"/>
      <c r="X73" s="63"/>
      <c r="Y73" s="11"/>
      <c r="Z73" s="11"/>
      <c r="AA73" s="11"/>
      <c r="AB73" s="11"/>
      <c r="AC73" s="518"/>
      <c r="AD73" s="518"/>
      <c r="AE73" s="518"/>
      <c r="AF73" s="518"/>
      <c r="AG73" s="518"/>
      <c r="AH73" s="518"/>
      <c r="AI73" s="518"/>
      <c r="AJ73" s="518"/>
      <c r="AK73" s="518"/>
      <c r="AL73" s="518"/>
      <c r="AM73" s="518"/>
      <c r="AN73" s="518"/>
      <c r="AO73" s="518"/>
      <c r="AP73" s="518"/>
      <c r="AQ73" s="518"/>
      <c r="AR73" s="518"/>
      <c r="AS73" s="518"/>
      <c r="AT73" s="518"/>
      <c r="AU73" s="518"/>
      <c r="AV73" s="518"/>
      <c r="AW73" s="518"/>
      <c r="AX73" s="518"/>
      <c r="AY73" s="518"/>
      <c r="AZ73" s="518"/>
      <c r="BA73" s="518"/>
      <c r="BB73" s="518"/>
      <c r="BC73" s="518"/>
      <c r="BD73" s="518"/>
      <c r="BE73" s="518"/>
      <c r="BF73" s="518"/>
      <c r="BG73" s="518"/>
      <c r="BH73" s="518"/>
      <c r="BI73" s="518"/>
      <c r="BJ73" s="518"/>
      <c r="BK73" s="518"/>
      <c r="BL73" s="518"/>
      <c r="BM73" s="518"/>
      <c r="BN73" s="518"/>
      <c r="BO73" s="518"/>
      <c r="BP73" s="518"/>
      <c r="BQ73" s="518"/>
      <c r="BR73" s="518"/>
      <c r="BS73" s="518"/>
      <c r="BT73" s="518"/>
      <c r="BU73" s="518"/>
      <c r="BV73" s="518"/>
      <c r="BW73" s="518"/>
      <c r="BX73" s="518"/>
      <c r="BY73" s="518"/>
      <c r="BZ73" s="518"/>
      <c r="CA73" s="518"/>
      <c r="CB73" s="518"/>
      <c r="CC73" s="518"/>
      <c r="CD73" s="518"/>
      <c r="CE73" s="518"/>
      <c r="CF73" s="518"/>
      <c r="CG73" s="518"/>
      <c r="CH73" s="518"/>
      <c r="CI73" s="518"/>
      <c r="CJ73" s="518"/>
      <c r="CK73" s="518"/>
      <c r="CL73" s="518"/>
      <c r="CM73" s="518"/>
      <c r="CN73" s="518"/>
      <c r="CO73" s="518"/>
      <c r="CP73" s="518"/>
      <c r="CQ73" s="518"/>
      <c r="CR73" s="518"/>
      <c r="CS73" s="271"/>
      <c r="CT73" s="271"/>
      <c r="CU73" s="271"/>
      <c r="CV73" s="1026"/>
      <c r="CW73" s="1026"/>
      <c r="CX73" s="1026"/>
      <c r="CY73" s="1026"/>
      <c r="CZ73" s="1026"/>
    </row>
    <row r="74" spans="1:104" ht="15">
      <c r="A74" s="11"/>
      <c r="B74" s="63"/>
      <c r="C74" s="63"/>
      <c r="D74" s="63"/>
      <c r="E74" s="63"/>
      <c r="F74" s="63"/>
      <c r="G74" s="63"/>
      <c r="H74" s="63"/>
      <c r="I74" s="63"/>
      <c r="J74" s="63"/>
      <c r="K74" s="63"/>
      <c r="L74" s="63"/>
      <c r="M74" s="63"/>
      <c r="N74" s="63"/>
      <c r="O74" s="63"/>
      <c r="P74" s="63"/>
      <c r="Q74" s="63"/>
      <c r="R74" s="63"/>
      <c r="S74" s="63"/>
      <c r="T74" s="63"/>
      <c r="U74" s="63"/>
      <c r="V74" s="63"/>
      <c r="W74" s="63"/>
      <c r="X74" s="63"/>
      <c r="Y74" s="11"/>
      <c r="Z74" s="11"/>
      <c r="AA74" s="11"/>
      <c r="AB74" s="11"/>
      <c r="AC74" s="518"/>
      <c r="AD74" s="518"/>
      <c r="AE74" s="765" t="s">
        <v>803</v>
      </c>
      <c r="AF74" s="518"/>
      <c r="AG74" s="518"/>
      <c r="AH74" s="518"/>
      <c r="AI74" s="518"/>
      <c r="AJ74" s="518"/>
      <c r="AK74" s="518"/>
      <c r="AL74" s="518"/>
      <c r="AM74" s="518"/>
      <c r="AN74" s="518"/>
      <c r="AO74" s="518"/>
      <c r="AP74" s="518"/>
      <c r="AQ74" s="518"/>
      <c r="AR74" s="518"/>
      <c r="AS74" s="518"/>
      <c r="AT74" s="518"/>
      <c r="AU74" s="518"/>
      <c r="AV74" s="518"/>
      <c r="AW74" s="518"/>
      <c r="AX74" s="518"/>
      <c r="AY74" s="518"/>
      <c r="AZ74" s="518"/>
      <c r="BA74" s="518"/>
      <c r="BB74" s="518"/>
      <c r="BC74" s="518"/>
      <c r="BD74" s="518"/>
      <c r="BE74" s="518"/>
      <c r="BF74" s="518"/>
      <c r="BG74" s="518"/>
      <c r="BH74" s="518"/>
      <c r="BI74" s="518"/>
      <c r="BJ74" s="518"/>
      <c r="BK74" s="518"/>
      <c r="BL74" s="518"/>
      <c r="BM74" s="518"/>
      <c r="BN74" s="518"/>
      <c r="BO74" s="518"/>
      <c r="BP74" s="518"/>
      <c r="BQ74" s="518"/>
      <c r="BR74" s="518"/>
      <c r="BS74" s="518"/>
      <c r="BT74" s="518"/>
      <c r="BU74" s="518"/>
      <c r="BV74" s="518"/>
      <c r="BW74" s="518"/>
      <c r="BX74" s="518"/>
      <c r="BY74" s="518"/>
      <c r="BZ74" s="518"/>
      <c r="CA74" s="518"/>
      <c r="CB74" s="518"/>
      <c r="CC74" s="518"/>
      <c r="CD74" s="518"/>
      <c r="CE74" s="518"/>
      <c r="CF74" s="518"/>
      <c r="CG74" s="518"/>
      <c r="CH74" s="518"/>
      <c r="CI74" s="518"/>
      <c r="CJ74" s="518"/>
      <c r="CK74" s="518"/>
      <c r="CL74" s="518"/>
      <c r="CM74" s="518"/>
      <c r="CN74" s="518"/>
      <c r="CO74" s="518"/>
      <c r="CP74" s="518"/>
      <c r="CQ74" s="518"/>
      <c r="CR74" s="518"/>
      <c r="CS74" s="271"/>
      <c r="CT74" s="271"/>
      <c r="CU74" s="271"/>
      <c r="CV74" s="1026"/>
      <c r="CW74" s="1026"/>
      <c r="CX74" s="1026"/>
      <c r="CY74" s="1026"/>
      <c r="CZ74" s="1026"/>
    </row>
    <row r="75" spans="1:104" ht="14.25">
      <c r="A75" s="11"/>
      <c r="B75" s="63"/>
      <c r="C75" s="63"/>
      <c r="D75" s="63"/>
      <c r="E75" s="63"/>
      <c r="F75" s="63"/>
      <c r="G75" s="63"/>
      <c r="H75" s="63"/>
      <c r="I75" s="63"/>
      <c r="J75" s="63"/>
      <c r="K75" s="63"/>
      <c r="L75" s="63"/>
      <c r="M75" s="63"/>
      <c r="N75" s="63"/>
      <c r="O75" s="63"/>
      <c r="P75" s="63"/>
      <c r="Q75" s="63"/>
      <c r="R75" s="63"/>
      <c r="S75" s="63"/>
      <c r="T75" s="63"/>
      <c r="U75" s="63"/>
      <c r="V75" s="63"/>
      <c r="W75" s="63"/>
      <c r="X75" s="63"/>
      <c r="Y75" s="11"/>
      <c r="Z75" s="11"/>
      <c r="AA75" s="11"/>
      <c r="AB75" s="11"/>
      <c r="AC75" s="518"/>
      <c r="AD75" s="518"/>
      <c r="AE75" s="518"/>
      <c r="AF75" s="518"/>
      <c r="AG75" s="518"/>
      <c r="AH75" s="518"/>
      <c r="AI75" s="518"/>
      <c r="AJ75" s="518"/>
      <c r="AK75" s="518"/>
      <c r="AL75" s="518"/>
      <c r="AM75" s="518"/>
      <c r="AN75" s="518"/>
      <c r="AO75" s="518"/>
      <c r="AP75" s="518"/>
      <c r="AQ75" s="518"/>
      <c r="AR75" s="518"/>
      <c r="AS75" s="518"/>
      <c r="AT75" s="518"/>
      <c r="AU75" s="518"/>
      <c r="AV75" s="518"/>
      <c r="AW75" s="518"/>
      <c r="AX75" s="518"/>
      <c r="AY75" s="518"/>
      <c r="AZ75" s="518"/>
      <c r="BA75" s="518"/>
      <c r="BB75" s="518"/>
      <c r="BC75" s="518"/>
      <c r="BD75" s="518"/>
      <c r="BE75" s="518"/>
      <c r="BF75" s="518"/>
      <c r="BG75" s="518"/>
      <c r="BH75" s="518"/>
      <c r="BI75" s="518"/>
      <c r="BJ75" s="518"/>
      <c r="BK75" s="518"/>
      <c r="BL75" s="518"/>
      <c r="BM75" s="518"/>
      <c r="BN75" s="518"/>
      <c r="BO75" s="518"/>
      <c r="BP75" s="518"/>
      <c r="BQ75" s="518"/>
      <c r="BR75" s="518"/>
      <c r="BS75" s="518"/>
      <c r="BT75" s="518"/>
      <c r="BU75" s="518"/>
      <c r="BV75" s="518"/>
      <c r="BW75" s="518"/>
      <c r="BX75" s="518"/>
      <c r="BY75" s="518"/>
      <c r="BZ75" s="518"/>
      <c r="CA75" s="518"/>
      <c r="CB75" s="518"/>
      <c r="CC75" s="518"/>
      <c r="CD75" s="518"/>
      <c r="CE75" s="518"/>
      <c r="CF75" s="518"/>
      <c r="CG75" s="518"/>
      <c r="CH75" s="518"/>
      <c r="CI75" s="518"/>
      <c r="CJ75" s="518"/>
      <c r="CK75" s="518"/>
      <c r="CL75" s="518"/>
      <c r="CM75" s="518"/>
      <c r="CN75" s="518"/>
      <c r="CO75" s="518"/>
      <c r="CP75" s="518"/>
      <c r="CQ75" s="518"/>
      <c r="CR75" s="518"/>
      <c r="CS75" s="271"/>
      <c r="CT75" s="271"/>
      <c r="CU75" s="271"/>
      <c r="CV75" s="1026"/>
      <c r="CW75" s="1026"/>
      <c r="CX75" s="1026"/>
      <c r="CY75" s="1026"/>
      <c r="CZ75" s="1026"/>
    </row>
    <row r="76" spans="1:103" ht="14.25">
      <c r="A76" s="11"/>
      <c r="B76" s="63"/>
      <c r="C76" s="63"/>
      <c r="D76" s="63"/>
      <c r="E76" s="63"/>
      <c r="F76" s="63"/>
      <c r="G76" s="63"/>
      <c r="H76" s="63"/>
      <c r="I76" s="63"/>
      <c r="J76" s="63"/>
      <c r="K76" s="63"/>
      <c r="L76" s="63"/>
      <c r="M76" s="63"/>
      <c r="N76" s="63"/>
      <c r="O76" s="63"/>
      <c r="P76" s="63"/>
      <c r="Q76" s="63"/>
      <c r="R76" s="63"/>
      <c r="S76" s="63"/>
      <c r="T76" s="63"/>
      <c r="U76" s="63"/>
      <c r="V76" s="63"/>
      <c r="W76" s="63"/>
      <c r="X76" s="63"/>
      <c r="Y76" s="11"/>
      <c r="Z76" s="11"/>
      <c r="AA76" s="11"/>
      <c r="AB76" s="11"/>
      <c r="AC76" s="518"/>
      <c r="AD76" s="518"/>
      <c r="AE76" s="1176" t="s">
        <v>332</v>
      </c>
      <c r="AF76" s="1082" t="s">
        <v>46</v>
      </c>
      <c r="AG76" s="1082" t="s">
        <v>47</v>
      </c>
      <c r="AH76" s="1082" t="s">
        <v>48</v>
      </c>
      <c r="AI76" s="1082" t="s">
        <v>49</v>
      </c>
      <c r="AJ76" s="1082" t="s">
        <v>50</v>
      </c>
      <c r="AK76" s="1082" t="s">
        <v>51</v>
      </c>
      <c r="AL76" s="1082" t="s">
        <v>52</v>
      </c>
      <c r="AM76" s="1082" t="s">
        <v>53</v>
      </c>
      <c r="AN76" s="1082" t="s">
        <v>54</v>
      </c>
      <c r="AO76" s="1082" t="s">
        <v>55</v>
      </c>
      <c r="AP76" s="1082" t="s">
        <v>56</v>
      </c>
      <c r="AQ76" s="1082" t="s">
        <v>57</v>
      </c>
      <c r="AR76" s="1082" t="s">
        <v>58</v>
      </c>
      <c r="AS76" s="1082" t="s">
        <v>59</v>
      </c>
      <c r="AT76" s="1082" t="s">
        <v>60</v>
      </c>
      <c r="AU76" s="1082" t="s">
        <v>61</v>
      </c>
      <c r="AV76" s="1082" t="s">
        <v>62</v>
      </c>
      <c r="AW76" s="1082" t="s">
        <v>63</v>
      </c>
      <c r="AX76" s="1082" t="s">
        <v>64</v>
      </c>
      <c r="AY76" s="1082" t="s">
        <v>65</v>
      </c>
      <c r="AZ76" s="1082" t="s">
        <v>66</v>
      </c>
      <c r="BA76" s="1082" t="s">
        <v>67</v>
      </c>
      <c r="BB76" s="1204" t="s">
        <v>68</v>
      </c>
      <c r="BC76" s="1204" t="s">
        <v>69</v>
      </c>
      <c r="BD76" s="1204" t="s">
        <v>70</v>
      </c>
      <c r="BE76" s="1204" t="s">
        <v>71</v>
      </c>
      <c r="BF76" s="1204" t="s">
        <v>72</v>
      </c>
      <c r="BG76" s="1204" t="s">
        <v>73</v>
      </c>
      <c r="BH76" s="1204" t="s">
        <v>74</v>
      </c>
      <c r="BI76" s="1204" t="s">
        <v>75</v>
      </c>
      <c r="BJ76" s="1204" t="s">
        <v>76</v>
      </c>
      <c r="BK76" s="1204" t="s">
        <v>77</v>
      </c>
      <c r="BL76" s="1204" t="s">
        <v>78</v>
      </c>
      <c r="BM76" s="1204" t="s">
        <v>79</v>
      </c>
      <c r="BN76" s="1204" t="s">
        <v>80</v>
      </c>
      <c r="BO76" s="1204" t="s">
        <v>81</v>
      </c>
      <c r="BP76" s="1204" t="s">
        <v>82</v>
      </c>
      <c r="BQ76" s="1204" t="s">
        <v>83</v>
      </c>
      <c r="BR76" s="1204" t="s">
        <v>84</v>
      </c>
      <c r="BS76" s="1204" t="s">
        <v>85</v>
      </c>
      <c r="BT76" s="1204" t="s">
        <v>86</v>
      </c>
      <c r="BU76" s="1204" t="s">
        <v>87</v>
      </c>
      <c r="BV76" s="1204" t="s">
        <v>88</v>
      </c>
      <c r="BW76" s="1204" t="s">
        <v>89</v>
      </c>
      <c r="BX76" s="1204" t="s">
        <v>90</v>
      </c>
      <c r="BY76" s="1204" t="s">
        <v>91</v>
      </c>
      <c r="BZ76" s="1204" t="s">
        <v>92</v>
      </c>
      <c r="CA76" s="1204" t="s">
        <v>93</v>
      </c>
      <c r="CB76" s="1204" t="s">
        <v>94</v>
      </c>
      <c r="CC76" s="1204" t="s">
        <v>95</v>
      </c>
      <c r="CD76" s="1204" t="s">
        <v>96</v>
      </c>
      <c r="CE76" s="1204" t="s">
        <v>97</v>
      </c>
      <c r="CF76" s="1204" t="s">
        <v>98</v>
      </c>
      <c r="CG76" s="1204" t="s">
        <v>99</v>
      </c>
      <c r="CH76" s="1204" t="s">
        <v>100</v>
      </c>
      <c r="CI76" s="1204" t="s">
        <v>101</v>
      </c>
      <c r="CJ76" s="1204" t="s">
        <v>102</v>
      </c>
      <c r="CK76" s="1204" t="s">
        <v>103</v>
      </c>
      <c r="CL76" s="1204" t="s">
        <v>104</v>
      </c>
      <c r="CM76" s="1204" t="s">
        <v>105</v>
      </c>
      <c r="CN76" s="1204" t="s">
        <v>106</v>
      </c>
      <c r="CO76" s="1204" t="s">
        <v>107</v>
      </c>
      <c r="CP76" s="1204" t="s">
        <v>108</v>
      </c>
      <c r="CQ76" s="1204" t="s">
        <v>109</v>
      </c>
      <c r="CR76" s="1204"/>
      <c r="CS76" s="1218"/>
      <c r="CT76" s="1218"/>
      <c r="CU76" s="1218"/>
      <c r="CV76" s="1026"/>
      <c r="CW76" s="1026"/>
      <c r="CX76" s="1026"/>
      <c r="CY76" s="1026"/>
    </row>
    <row r="77" spans="1:103" ht="14.25">
      <c r="A77" s="11"/>
      <c r="B77" s="63"/>
      <c r="C77" s="63"/>
      <c r="D77" s="63"/>
      <c r="E77" s="63"/>
      <c r="F77" s="63"/>
      <c r="G77" s="63"/>
      <c r="H77" s="63"/>
      <c r="I77" s="63"/>
      <c r="J77" s="63"/>
      <c r="K77" s="63"/>
      <c r="L77" s="63"/>
      <c r="M77" s="63"/>
      <c r="N77" s="63"/>
      <c r="O77" s="63"/>
      <c r="P77" s="63"/>
      <c r="Q77" s="63"/>
      <c r="R77" s="63"/>
      <c r="S77" s="63"/>
      <c r="T77" s="63"/>
      <c r="U77" s="63"/>
      <c r="V77" s="63"/>
      <c r="W77" s="63"/>
      <c r="X77" s="63"/>
      <c r="Y77" s="11"/>
      <c r="Z77" s="11"/>
      <c r="AA77" s="11"/>
      <c r="AB77" s="11"/>
      <c r="AC77" s="518"/>
      <c r="AD77" s="518"/>
      <c r="AE77" s="1025"/>
      <c r="AF77" s="1205">
        <v>20081</v>
      </c>
      <c r="AG77" s="1205">
        <v>20082</v>
      </c>
      <c r="AH77" s="1205">
        <v>20083</v>
      </c>
      <c r="AI77" s="1205">
        <v>20084</v>
      </c>
      <c r="AJ77" s="1205">
        <v>20091</v>
      </c>
      <c r="AK77" s="1205">
        <v>20092</v>
      </c>
      <c r="AL77" s="1205">
        <v>20093</v>
      </c>
      <c r="AM77" s="1205">
        <v>20094</v>
      </c>
      <c r="AN77" s="1205">
        <v>20101</v>
      </c>
      <c r="AO77" s="1205">
        <v>20102</v>
      </c>
      <c r="AP77" s="1205">
        <v>20103</v>
      </c>
      <c r="AQ77" s="1205">
        <v>20104</v>
      </c>
      <c r="AR77" s="1205">
        <v>20111</v>
      </c>
      <c r="AS77" s="1205">
        <v>20112</v>
      </c>
      <c r="AT77" s="1205">
        <v>20113</v>
      </c>
      <c r="AU77" s="1205">
        <v>20114</v>
      </c>
      <c r="AV77" s="1205">
        <v>20121</v>
      </c>
      <c r="AW77" s="1205">
        <v>20122</v>
      </c>
      <c r="AX77" s="1205">
        <v>20123</v>
      </c>
      <c r="AY77" s="1205">
        <v>20124</v>
      </c>
      <c r="AZ77" s="1205">
        <v>20131</v>
      </c>
      <c r="BA77" s="1205">
        <v>20132</v>
      </c>
      <c r="BB77" s="1205">
        <v>20133</v>
      </c>
      <c r="BC77" s="1205">
        <v>20134</v>
      </c>
      <c r="BD77" s="1082">
        <v>20141</v>
      </c>
      <c r="BE77" s="1082">
        <v>20142</v>
      </c>
      <c r="BF77" s="1082">
        <v>20143</v>
      </c>
      <c r="BG77" s="1082">
        <v>20144</v>
      </c>
      <c r="BH77" s="1082">
        <v>20151</v>
      </c>
      <c r="BI77" s="1082">
        <v>20152</v>
      </c>
      <c r="BJ77" s="1082">
        <v>20153</v>
      </c>
      <c r="BK77" s="1082">
        <v>20154</v>
      </c>
      <c r="BL77" s="1082">
        <v>20161</v>
      </c>
      <c r="BM77" s="1082">
        <v>20162</v>
      </c>
      <c r="BN77" s="1082">
        <v>20163</v>
      </c>
      <c r="BO77" s="1082">
        <v>20164</v>
      </c>
      <c r="BP77" s="1082">
        <v>20171</v>
      </c>
      <c r="BQ77" s="1082">
        <v>20172</v>
      </c>
      <c r="BR77" s="1082">
        <v>20173</v>
      </c>
      <c r="BS77" s="1082">
        <v>20174</v>
      </c>
      <c r="BT77" s="1082">
        <v>20181</v>
      </c>
      <c r="BU77" s="1082">
        <v>20182</v>
      </c>
      <c r="BV77" s="1082">
        <v>20183</v>
      </c>
      <c r="BW77" s="1082">
        <v>20184</v>
      </c>
      <c r="BX77" s="1082">
        <v>20191</v>
      </c>
      <c r="BY77" s="1082">
        <v>20192</v>
      </c>
      <c r="BZ77" s="1082">
        <v>20193</v>
      </c>
      <c r="CA77" s="1082">
        <v>20194</v>
      </c>
      <c r="CB77" s="1082">
        <v>20201</v>
      </c>
      <c r="CC77" s="1082">
        <v>20202</v>
      </c>
      <c r="CD77" s="1082">
        <v>20203</v>
      </c>
      <c r="CE77" s="1082">
        <v>20204</v>
      </c>
      <c r="CF77" s="1082">
        <v>20211</v>
      </c>
      <c r="CG77" s="1082">
        <v>20212</v>
      </c>
      <c r="CH77" s="1082">
        <v>20213</v>
      </c>
      <c r="CI77" s="1082">
        <v>20214</v>
      </c>
      <c r="CJ77" s="1082">
        <v>20221</v>
      </c>
      <c r="CK77" s="1082">
        <v>20222</v>
      </c>
      <c r="CL77" s="1082">
        <v>20223</v>
      </c>
      <c r="CM77" s="1082">
        <v>20224</v>
      </c>
      <c r="CN77" s="1082">
        <v>20231</v>
      </c>
      <c r="CO77" s="1082">
        <v>20232</v>
      </c>
      <c r="CP77" s="1082">
        <v>20233</v>
      </c>
      <c r="CQ77" s="1082">
        <v>20234</v>
      </c>
      <c r="CR77" s="1082"/>
      <c r="CS77" s="1218"/>
      <c r="CT77" s="1218"/>
      <c r="CU77" s="1218"/>
      <c r="CV77" s="1026"/>
      <c r="CW77" s="1026"/>
      <c r="CX77" s="1026"/>
      <c r="CY77" s="1026"/>
    </row>
    <row r="78" spans="1:103" ht="14.25">
      <c r="A78" s="11"/>
      <c r="B78" s="63"/>
      <c r="C78" s="63"/>
      <c r="D78" s="63"/>
      <c r="E78" s="63"/>
      <c r="F78" s="63"/>
      <c r="G78" s="63"/>
      <c r="H78" s="63"/>
      <c r="I78" s="63"/>
      <c r="J78" s="63"/>
      <c r="K78" s="63"/>
      <c r="L78" s="63"/>
      <c r="M78" s="63"/>
      <c r="N78" s="63"/>
      <c r="O78" s="63"/>
      <c r="P78" s="63"/>
      <c r="Q78" s="63"/>
      <c r="R78" s="63"/>
      <c r="S78" s="63"/>
      <c r="T78" s="63"/>
      <c r="U78" s="63"/>
      <c r="V78" s="63"/>
      <c r="W78" s="63"/>
      <c r="X78" s="63"/>
      <c r="Y78" s="11"/>
      <c r="Z78" s="11"/>
      <c r="AA78" s="11"/>
      <c r="AB78" s="11"/>
      <c r="AC78" s="518"/>
      <c r="AD78" s="518"/>
      <c r="AE78" s="1115" t="s">
        <v>814</v>
      </c>
      <c r="AF78" s="2063" t="e">
        <v>#N/A</v>
      </c>
      <c r="AG78" s="2063" t="e">
        <v>#N/A</v>
      </c>
      <c r="AH78" s="2063" t="e">
        <v>#N/A</v>
      </c>
      <c r="AI78" s="2063" t="e">
        <v>#N/A</v>
      </c>
      <c r="AJ78" s="2063" t="e">
        <v>#N/A</v>
      </c>
      <c r="AK78" s="2063" t="e">
        <v>#N/A</v>
      </c>
      <c r="AL78" s="2063" t="e">
        <v>#N/A</v>
      </c>
      <c r="AM78" s="2063" t="e">
        <v>#N/A</v>
      </c>
      <c r="AN78" s="2063" t="e">
        <v>#N/A</v>
      </c>
      <c r="AO78" s="2063" t="e">
        <v>#N/A</v>
      </c>
      <c r="AP78" s="2063" t="e">
        <v>#N/A</v>
      </c>
      <c r="AQ78" s="2063" t="e">
        <v>#N/A</v>
      </c>
      <c r="AR78" s="2063" t="e">
        <v>#N/A</v>
      </c>
      <c r="AS78" s="2063" t="e">
        <v>#N/A</v>
      </c>
      <c r="AT78" s="2063" t="e">
        <v>#N/A</v>
      </c>
      <c r="AU78" s="2063" t="e">
        <v>#N/A</v>
      </c>
      <c r="AV78" s="2063" t="e">
        <v>#N/A</v>
      </c>
      <c r="AW78" s="2063" t="e">
        <v>#N/A</v>
      </c>
      <c r="AX78" s="2063" t="e">
        <v>#N/A</v>
      </c>
      <c r="AY78" s="2063" t="e">
        <v>#N/A</v>
      </c>
      <c r="AZ78" s="2063" t="e">
        <v>#N/A</v>
      </c>
      <c r="BA78" s="2063" t="e">
        <v>#N/A</v>
      </c>
      <c r="BB78" s="2063" t="e">
        <v>#N/A</v>
      </c>
      <c r="BC78" s="2063" t="e">
        <v>#N/A</v>
      </c>
      <c r="BD78" s="2063" t="e">
        <v>#N/A</v>
      </c>
      <c r="BE78" s="2063" t="e">
        <v>#N/A</v>
      </c>
      <c r="BF78" s="2063" t="e">
        <v>#N/A</v>
      </c>
      <c r="BG78" s="2063" t="e">
        <v>#N/A</v>
      </c>
      <c r="BH78" s="2063" t="e">
        <v>#N/A</v>
      </c>
      <c r="BI78" s="2063" t="e">
        <v>#N/A</v>
      </c>
      <c r="BJ78" s="2063" t="e">
        <v>#N/A</v>
      </c>
      <c r="BK78" s="2063" t="e">
        <v>#N/A</v>
      </c>
      <c r="BL78" s="2063" t="e">
        <v>#N/A</v>
      </c>
      <c r="BM78" s="2063" t="e">
        <v>#N/A</v>
      </c>
      <c r="BN78" s="2063" t="e">
        <v>#N/A</v>
      </c>
      <c r="BO78" s="2063" t="e">
        <v>#N/A</v>
      </c>
      <c r="BP78" s="2063" t="e">
        <v>#N/A</v>
      </c>
      <c r="BQ78" s="2063" t="e">
        <v>#N/A</v>
      </c>
      <c r="BR78" s="2063" t="e">
        <v>#N/A</v>
      </c>
      <c r="BS78" s="2063" t="e">
        <v>#N/A</v>
      </c>
      <c r="BT78" s="2063" t="e">
        <v>#N/A</v>
      </c>
      <c r="BU78" s="2063" t="e">
        <v>#N/A</v>
      </c>
      <c r="BV78" s="2063" t="e">
        <v>#N/A</v>
      </c>
      <c r="BW78" s="2063" t="e">
        <v>#N/A</v>
      </c>
      <c r="BX78" s="2063" t="e">
        <v>#N/A</v>
      </c>
      <c r="BY78" s="2063" t="e">
        <v>#N/A</v>
      </c>
      <c r="BZ78" s="2063" t="e">
        <v>#N/A</v>
      </c>
      <c r="CA78" s="2063" t="e">
        <v>#N/A</v>
      </c>
      <c r="CB78" s="2063" t="e">
        <v>#N/A</v>
      </c>
      <c r="CC78" s="2063" t="e">
        <v>#N/A</v>
      </c>
      <c r="CD78" s="2063" t="e">
        <v>#N/A</v>
      </c>
      <c r="CE78" s="2063" t="e">
        <v>#N/A</v>
      </c>
      <c r="CF78" s="2063" t="e">
        <v>#N/A</v>
      </c>
      <c r="CG78" s="2063" t="e">
        <v>#N/A</v>
      </c>
      <c r="CH78" s="2063" t="e">
        <v>#N/A</v>
      </c>
      <c r="CI78" s="2063" t="e">
        <v>#N/A</v>
      </c>
      <c r="CJ78" s="2063" t="e">
        <v>#N/A</v>
      </c>
      <c r="CK78" s="2063" t="e">
        <v>#N/A</v>
      </c>
      <c r="CL78" s="2063" t="e">
        <v>#N/A</v>
      </c>
      <c r="CM78" s="2063" t="e">
        <v>#N/A</v>
      </c>
      <c r="CN78" s="2063" t="e">
        <v>#N/A</v>
      </c>
      <c r="CO78" s="2063" t="e">
        <v>#N/A</v>
      </c>
      <c r="CP78" s="2063" t="e">
        <v>#N/A</v>
      </c>
      <c r="CQ78" s="2063" t="e">
        <v>#N/A</v>
      </c>
      <c r="CR78" s="2065"/>
      <c r="CS78" s="1218"/>
      <c r="CT78" s="1218"/>
      <c r="CU78" s="1218"/>
      <c r="CV78" s="1026"/>
      <c r="CW78" s="1026"/>
      <c r="CX78" s="1026"/>
      <c r="CY78" s="1026"/>
    </row>
    <row r="79" spans="1:103" ht="14.25">
      <c r="A79" s="11"/>
      <c r="B79" s="63"/>
      <c r="C79" s="63"/>
      <c r="D79" s="63"/>
      <c r="E79" s="63"/>
      <c r="F79" s="63"/>
      <c r="G79" s="63"/>
      <c r="H79" s="63"/>
      <c r="I79" s="63"/>
      <c r="J79" s="63"/>
      <c r="K79" s="63"/>
      <c r="L79" s="63"/>
      <c r="M79" s="63"/>
      <c r="N79" s="63"/>
      <c r="O79" s="63"/>
      <c r="P79" s="63"/>
      <c r="Q79" s="63"/>
      <c r="R79" s="63"/>
      <c r="S79" s="63"/>
      <c r="T79" s="63"/>
      <c r="U79" s="63"/>
      <c r="V79" s="63"/>
      <c r="W79" s="63"/>
      <c r="X79" s="63"/>
      <c r="Y79" s="11"/>
      <c r="Z79" s="11"/>
      <c r="AA79" s="11"/>
      <c r="AB79" s="11"/>
      <c r="AC79" s="518"/>
      <c r="AD79" s="518"/>
      <c r="AE79" s="1115" t="s">
        <v>815</v>
      </c>
      <c r="AF79" s="2063" t="e">
        <v>#N/A</v>
      </c>
      <c r="AG79" s="2063" t="e">
        <v>#N/A</v>
      </c>
      <c r="AH79" s="2063" t="e">
        <v>#N/A</v>
      </c>
      <c r="AI79" s="2063" t="e">
        <v>#N/A</v>
      </c>
      <c r="AJ79" s="2063" t="e">
        <v>#N/A</v>
      </c>
      <c r="AK79" s="2063" t="e">
        <v>#N/A</v>
      </c>
      <c r="AL79" s="2063" t="e">
        <v>#N/A</v>
      </c>
      <c r="AM79" s="2063" t="e">
        <v>#N/A</v>
      </c>
      <c r="AN79" s="2063" t="e">
        <v>#N/A</v>
      </c>
      <c r="AO79" s="2063" t="e">
        <v>#N/A</v>
      </c>
      <c r="AP79" s="2063" t="e">
        <v>#N/A</v>
      </c>
      <c r="AQ79" s="2063" t="e">
        <v>#N/A</v>
      </c>
      <c r="AR79" s="2063" t="e">
        <v>#N/A</v>
      </c>
      <c r="AS79" s="2063" t="e">
        <v>#N/A</v>
      </c>
      <c r="AT79" s="2063" t="e">
        <v>#N/A</v>
      </c>
      <c r="AU79" s="2063" t="e">
        <v>#N/A</v>
      </c>
      <c r="AV79" s="2063" t="e">
        <v>#N/A</v>
      </c>
      <c r="AW79" s="2063" t="e">
        <v>#N/A</v>
      </c>
      <c r="AX79" s="2063" t="e">
        <v>#N/A</v>
      </c>
      <c r="AY79" s="2063" t="e">
        <v>#N/A</v>
      </c>
      <c r="AZ79" s="2063" t="e">
        <v>#N/A</v>
      </c>
      <c r="BA79" s="2063" t="e">
        <v>#N/A</v>
      </c>
      <c r="BB79" s="2063" t="e">
        <v>#N/A</v>
      </c>
      <c r="BC79" s="2063" t="e">
        <v>#N/A</v>
      </c>
      <c r="BD79" s="2063" t="e">
        <v>#N/A</v>
      </c>
      <c r="BE79" s="2063" t="e">
        <v>#N/A</v>
      </c>
      <c r="BF79" s="2063" t="e">
        <v>#N/A</v>
      </c>
      <c r="BG79" s="2063" t="e">
        <v>#N/A</v>
      </c>
      <c r="BH79" s="2063" t="e">
        <v>#N/A</v>
      </c>
      <c r="BI79" s="2063" t="e">
        <v>#N/A</v>
      </c>
      <c r="BJ79" s="2063" t="e">
        <v>#N/A</v>
      </c>
      <c r="BK79" s="2063" t="e">
        <v>#N/A</v>
      </c>
      <c r="BL79" s="2063" t="e">
        <v>#N/A</v>
      </c>
      <c r="BM79" s="2063" t="e">
        <v>#N/A</v>
      </c>
      <c r="BN79" s="2063" t="e">
        <v>#N/A</v>
      </c>
      <c r="BO79" s="2063" t="e">
        <v>#N/A</v>
      </c>
      <c r="BP79" s="2063" t="e">
        <v>#N/A</v>
      </c>
      <c r="BQ79" s="2063" t="e">
        <v>#N/A</v>
      </c>
      <c r="BR79" s="2063" t="e">
        <v>#N/A</v>
      </c>
      <c r="BS79" s="2063" t="e">
        <v>#N/A</v>
      </c>
      <c r="BT79" s="2063" t="e">
        <v>#N/A</v>
      </c>
      <c r="BU79" s="2063" t="e">
        <v>#N/A</v>
      </c>
      <c r="BV79" s="2063" t="e">
        <v>#N/A</v>
      </c>
      <c r="BW79" s="2063" t="e">
        <v>#N/A</v>
      </c>
      <c r="BX79" s="2063" t="e">
        <v>#N/A</v>
      </c>
      <c r="BY79" s="2063" t="e">
        <v>#N/A</v>
      </c>
      <c r="BZ79" s="2063" t="e">
        <v>#N/A</v>
      </c>
      <c r="CA79" s="2063" t="e">
        <v>#N/A</v>
      </c>
      <c r="CB79" s="2063" t="e">
        <v>#N/A</v>
      </c>
      <c r="CC79" s="2063" t="e">
        <v>#N/A</v>
      </c>
      <c r="CD79" s="2063" t="e">
        <v>#N/A</v>
      </c>
      <c r="CE79" s="2063" t="e">
        <v>#N/A</v>
      </c>
      <c r="CF79" s="2063" t="e">
        <v>#N/A</v>
      </c>
      <c r="CG79" s="2063" t="e">
        <v>#N/A</v>
      </c>
      <c r="CH79" s="2063" t="e">
        <v>#N/A</v>
      </c>
      <c r="CI79" s="2063" t="e">
        <v>#N/A</v>
      </c>
      <c r="CJ79" s="2063" t="e">
        <v>#N/A</v>
      </c>
      <c r="CK79" s="2063" t="e">
        <v>#N/A</v>
      </c>
      <c r="CL79" s="2063" t="e">
        <v>#N/A</v>
      </c>
      <c r="CM79" s="2063" t="e">
        <v>#N/A</v>
      </c>
      <c r="CN79" s="2063" t="e">
        <v>#N/A</v>
      </c>
      <c r="CO79" s="2063" t="e">
        <v>#N/A</v>
      </c>
      <c r="CP79" s="2063" t="e">
        <v>#N/A</v>
      </c>
      <c r="CQ79" s="2063" t="e">
        <v>#N/A</v>
      </c>
      <c r="CR79" s="2065"/>
      <c r="CS79" s="1218"/>
      <c r="CT79" s="1218"/>
      <c r="CU79" s="1218"/>
      <c r="CV79" s="1026"/>
      <c r="CW79" s="1026"/>
      <c r="CX79" s="1026"/>
      <c r="CY79" s="1026"/>
    </row>
    <row r="80" spans="1:103" ht="14.25">
      <c r="A80" s="11"/>
      <c r="B80" s="63"/>
      <c r="C80" s="63"/>
      <c r="D80" s="63"/>
      <c r="E80" s="63"/>
      <c r="F80" s="63"/>
      <c r="G80" s="63"/>
      <c r="H80" s="63"/>
      <c r="I80" s="63"/>
      <c r="J80" s="63"/>
      <c r="K80" s="63"/>
      <c r="L80" s="63"/>
      <c r="M80" s="63"/>
      <c r="N80" s="63"/>
      <c r="O80" s="63"/>
      <c r="P80" s="63"/>
      <c r="Q80" s="63"/>
      <c r="R80" s="63"/>
      <c r="S80" s="63"/>
      <c r="T80" s="63"/>
      <c r="U80" s="63"/>
      <c r="V80" s="63"/>
      <c r="W80" s="63"/>
      <c r="X80" s="63"/>
      <c r="Y80" s="11"/>
      <c r="Z80" s="11"/>
      <c r="AA80" s="11"/>
      <c r="AB80" s="11"/>
      <c r="AC80" s="518"/>
      <c r="AD80" s="518"/>
      <c r="AE80" s="1115" t="s">
        <v>409</v>
      </c>
      <c r="AF80" s="2063">
        <v>100</v>
      </c>
      <c r="AG80" s="2063">
        <v>97.079654646689846</v>
      </c>
      <c r="AH80" s="2063">
        <v>101.35185720824644</v>
      </c>
      <c r="AI80" s="2063">
        <v>93.553293806057951</v>
      </c>
      <c r="AJ80" s="2063">
        <v>93.795989511532923</v>
      </c>
      <c r="AK80" s="2063">
        <v>101.67394577148707</v>
      </c>
      <c r="AL80" s="2063">
        <v>99.330100516667585</v>
      </c>
      <c r="AM80" s="2063">
        <v>92.96611299311904</v>
      </c>
      <c r="AN80" s="2063">
        <v>92.047889263890553</v>
      </c>
      <c r="AO80" s="2063">
        <v>95.291517490685834</v>
      </c>
      <c r="AP80" s="2063">
        <v>92.213876648294388</v>
      </c>
      <c r="AQ80" s="2063">
        <v>88.276461247894986</v>
      </c>
      <c r="AR80" s="2063">
        <v>92.338577151231789</v>
      </c>
      <c r="AS80" s="2063">
        <v>90.915328559358073</v>
      </c>
      <c r="AT80" s="2063">
        <v>90.024889328703651</v>
      </c>
      <c r="AU80" s="2063">
        <v>98.205629162203905</v>
      </c>
      <c r="AV80" s="2063">
        <v>100.22284135532884</v>
      </c>
      <c r="AW80" s="2063">
        <v>98.319322753833873</v>
      </c>
      <c r="AX80" s="2063">
        <v>104.84974846486101</v>
      </c>
      <c r="AY80" s="2063">
        <v>104.36871249797417</v>
      </c>
      <c r="AZ80" s="2063">
        <v>104.48348133161581</v>
      </c>
      <c r="BA80" s="2063">
        <v>105.89269659932417</v>
      </c>
      <c r="BB80" s="2063">
        <v>103.85376105752786</v>
      </c>
      <c r="BC80" s="2063">
        <v>103.48031930172814</v>
      </c>
      <c r="BD80" s="2063">
        <v>106.89431103569802</v>
      </c>
      <c r="BE80" s="2063">
        <v>105.39250278416677</v>
      </c>
      <c r="BF80" s="2063">
        <v>101.81160551054261</v>
      </c>
      <c r="BG80" s="2063">
        <v>107.68916019311705</v>
      </c>
      <c r="BH80" s="2063">
        <v>107.23967825957004</v>
      </c>
      <c r="BI80" s="2063">
        <v>105.87960626575355</v>
      </c>
      <c r="BJ80" s="2063">
        <v>104.6999907712929</v>
      </c>
      <c r="BK80" s="2063">
        <v>108.08540069612273</v>
      </c>
      <c r="BL80" s="2063">
        <v>108.57514974012523</v>
      </c>
      <c r="BM80" s="2063">
        <v>104.82049506235596</v>
      </c>
      <c r="BN80" s="2063">
        <v>99.778499270344128</v>
      </c>
      <c r="BO80" s="2063">
        <v>101.3727770849292</v>
      </c>
      <c r="BP80" s="2063">
        <v>96.63587723641902</v>
      </c>
      <c r="BQ80" s="2063">
        <v>91.447789290000003</v>
      </c>
      <c r="BR80" s="2063">
        <v>87.40940385628511</v>
      </c>
      <c r="BS80" s="2063">
        <v>84.519291657278671</v>
      </c>
      <c r="BT80" s="2063">
        <v>80.15503540105351</v>
      </c>
      <c r="BU80" s="2063">
        <v>81.654480588760308</v>
      </c>
      <c r="BV80" s="2063">
        <v>83.610426744621975</v>
      </c>
      <c r="BW80" s="2063">
        <v>86.155055391610631</v>
      </c>
      <c r="BX80" s="2063">
        <v>88.199687263006737</v>
      </c>
      <c r="BY80" s="2063">
        <v>88.507116798877078</v>
      </c>
      <c r="BZ80" s="2063">
        <v>90.167453009098281</v>
      </c>
      <c r="CA80" s="2063">
        <v>91.181586243656966</v>
      </c>
      <c r="CB80" s="2063">
        <v>90.219210722288892</v>
      </c>
      <c r="CC80" s="2063">
        <v>90.810957252240058</v>
      </c>
      <c r="CD80" s="2063">
        <v>88.528867024240341</v>
      </c>
      <c r="CE80" s="2063">
        <v>91.016026359432303</v>
      </c>
      <c r="CF80" s="2063">
        <v>92.512347816164635</v>
      </c>
      <c r="CG80" s="2063">
        <v>92.774909536482937</v>
      </c>
      <c r="CH80" s="2063">
        <v>91.509144532649472</v>
      </c>
      <c r="CI80" s="2063">
        <v>96.193990035671106</v>
      </c>
      <c r="CJ80" s="2063">
        <v>96.628988501235554</v>
      </c>
      <c r="CK80" s="2063">
        <v>98.720380923448602</v>
      </c>
      <c r="CL80" s="2063">
        <v>99.581308546543184</v>
      </c>
      <c r="CM80" s="2063">
        <v>96.159816638883811</v>
      </c>
      <c r="CN80" s="2063">
        <v>95.388817292230115</v>
      </c>
      <c r="CO80" s="2063">
        <v>97.022099113882504</v>
      </c>
      <c r="CP80" s="2063">
        <v>100.830485175707</v>
      </c>
      <c r="CQ80" s="2063">
        <v>100.21079147736199</v>
      </c>
      <c r="CR80" s="2065"/>
      <c r="CS80" s="1218"/>
      <c r="CT80" s="1218"/>
      <c r="CU80" s="1218"/>
      <c r="CV80" s="1026"/>
      <c r="CW80" s="1026"/>
      <c r="CX80" s="1026"/>
      <c r="CY80" s="1026"/>
    </row>
    <row r="81" spans="1:103" ht="14.25">
      <c r="A81" s="11"/>
      <c r="B81" s="63"/>
      <c r="C81" s="63"/>
      <c r="D81" s="63"/>
      <c r="E81" s="63"/>
      <c r="F81" s="63"/>
      <c r="G81" s="63"/>
      <c r="H81" s="63"/>
      <c r="I81" s="63"/>
      <c r="J81" s="63"/>
      <c r="K81" s="63"/>
      <c r="L81" s="63"/>
      <c r="M81" s="63"/>
      <c r="N81" s="63"/>
      <c r="O81" s="63"/>
      <c r="P81" s="63"/>
      <c r="Q81" s="63"/>
      <c r="R81" s="63"/>
      <c r="S81" s="63"/>
      <c r="T81" s="63"/>
      <c r="U81" s="63"/>
      <c r="V81" s="63"/>
      <c r="W81" s="63"/>
      <c r="X81" s="63"/>
      <c r="Y81" s="11"/>
      <c r="Z81" s="11"/>
      <c r="AA81" s="11"/>
      <c r="AB81" s="11"/>
      <c r="AC81" s="518"/>
      <c r="AD81" s="518"/>
      <c r="AE81" s="1115" t="s">
        <v>139</v>
      </c>
      <c r="AF81" s="2063">
        <v>100</v>
      </c>
      <c r="AG81" s="2063">
        <v>98.527025253006627</v>
      </c>
      <c r="AH81" s="2063">
        <v>98.839791017836689</v>
      </c>
      <c r="AI81" s="2063">
        <v>99.152556782666736</v>
      </c>
      <c r="AJ81" s="2063">
        <v>100.63701942285937</v>
      </c>
      <c r="AK81" s="2063">
        <v>104.09457653189284</v>
      </c>
      <c r="AL81" s="2063">
        <v>107.5521336409263</v>
      </c>
      <c r="AM81" s="2063">
        <v>101.09572568566021</v>
      </c>
      <c r="AN81" s="2063">
        <v>100.23481538038037</v>
      </c>
      <c r="AO81" s="2063">
        <v>103.55504445131771</v>
      </c>
      <c r="AP81" s="2063">
        <v>100.88790245215687</v>
      </c>
      <c r="AQ81" s="2063">
        <v>96.439931897026085</v>
      </c>
      <c r="AR81" s="2063">
        <v>100.84285637773172</v>
      </c>
      <c r="AS81" s="2063">
        <v>99.12212345633526</v>
      </c>
      <c r="AT81" s="2063">
        <v>96.308185007737634</v>
      </c>
      <c r="AU81" s="2063">
        <v>105.25272641124575</v>
      </c>
      <c r="AV81" s="2063">
        <v>107.73972433114916</v>
      </c>
      <c r="AW81" s="2063">
        <v>106.08729935444583</v>
      </c>
      <c r="AX81" s="2063">
        <v>114.01742995751746</v>
      </c>
      <c r="AY81" s="2063">
        <v>112.86371358558129</v>
      </c>
      <c r="AZ81" s="2063">
        <v>112.68694777812615</v>
      </c>
      <c r="BA81" s="2063">
        <v>115.27935911242861</v>
      </c>
      <c r="BB81" s="2063">
        <v>112.96729653663724</v>
      </c>
      <c r="BC81" s="2063">
        <v>111.82563632013527</v>
      </c>
      <c r="BD81" s="2063">
        <v>115.09631992990666</v>
      </c>
      <c r="BE81" s="2063">
        <v>113.00706576790476</v>
      </c>
      <c r="BF81" s="2063">
        <v>109.62223725641414</v>
      </c>
      <c r="BG81" s="2063">
        <v>116.63521714023975</v>
      </c>
      <c r="BH81" s="2063">
        <v>115.11036445037048</v>
      </c>
      <c r="BI81" s="2063">
        <v>111.55144377277337</v>
      </c>
      <c r="BJ81" s="2063">
        <v>110.60807014318328</v>
      </c>
      <c r="BK81" s="2063">
        <v>112.18225154376881</v>
      </c>
      <c r="BL81" s="2063">
        <v>113.74007105656823</v>
      </c>
      <c r="BM81" s="2063">
        <v>110.69818579290751</v>
      </c>
      <c r="BN81" s="2063">
        <v>106.96524778564161</v>
      </c>
      <c r="BO81" s="2063">
        <v>109.88491378543792</v>
      </c>
      <c r="BP81" s="2063">
        <v>104.76637833318141</v>
      </c>
      <c r="BQ81" s="2063">
        <v>98.625864326165072</v>
      </c>
      <c r="BR81" s="2063">
        <v>93.755818656811513</v>
      </c>
      <c r="BS81" s="2063">
        <v>90.592064064676364</v>
      </c>
      <c r="BT81" s="2063">
        <v>86.06656709422063</v>
      </c>
      <c r="BU81" s="2063">
        <v>88.310902787792116</v>
      </c>
      <c r="BV81" s="2063">
        <v>91.090099426256955</v>
      </c>
      <c r="BW81" s="2063">
        <v>94.565115262674013</v>
      </c>
      <c r="BX81" s="2063">
        <v>97.592360044522437</v>
      </c>
      <c r="BY81" s="2063">
        <v>99.694413378805947</v>
      </c>
      <c r="BZ81" s="2063">
        <v>102.64854386854725</v>
      </c>
      <c r="CA81" s="2063">
        <v>104.26664828775077</v>
      </c>
      <c r="CB81" s="2063">
        <v>102.9656542294298</v>
      </c>
      <c r="CC81" s="2063">
        <v>99.61643555890123</v>
      </c>
      <c r="CD81" s="2063">
        <v>95.506833247634688</v>
      </c>
      <c r="CE81" s="2063">
        <v>98.917062652138355</v>
      </c>
      <c r="CF81" s="2063">
        <v>99.917424858877993</v>
      </c>
      <c r="CG81" s="2063">
        <v>100.14491468186688</v>
      </c>
      <c r="CH81" s="2063">
        <v>97.532588556034156</v>
      </c>
      <c r="CI81" s="2063">
        <v>101.63342654367933</v>
      </c>
      <c r="CJ81" s="2063">
        <v>103.128676525722</v>
      </c>
      <c r="CK81" s="2063">
        <v>106.25901148815942</v>
      </c>
      <c r="CL81" s="2063">
        <v>105.97605937571693</v>
      </c>
      <c r="CM81" s="2063">
        <v>102.73873450151324</v>
      </c>
      <c r="CN81" s="2063">
        <v>103.26381121391091</v>
      </c>
      <c r="CO81" s="2063">
        <v>104.04719400942</v>
      </c>
      <c r="CP81" s="2063">
        <v>107.785004853397</v>
      </c>
      <c r="CQ81" s="2063">
        <v>107.362067121425</v>
      </c>
      <c r="CR81" s="2065"/>
      <c r="CS81" s="1218"/>
      <c r="CT81" s="1218"/>
      <c r="CU81" s="1218"/>
      <c r="CV81" s="1026"/>
      <c r="CW81" s="1026"/>
      <c r="CX81" s="1026"/>
      <c r="CY81" s="1026"/>
    </row>
    <row r="82" spans="1:103" ht="14.25">
      <c r="A82" s="11"/>
      <c r="B82" s="63"/>
      <c r="C82" s="63"/>
      <c r="D82" s="63"/>
      <c r="E82" s="63"/>
      <c r="F82" s="63"/>
      <c r="G82" s="63"/>
      <c r="H82" s="63"/>
      <c r="I82" s="63"/>
      <c r="J82" s="63"/>
      <c r="K82" s="63"/>
      <c r="L82" s="63"/>
      <c r="M82" s="63"/>
      <c r="N82" s="63"/>
      <c r="O82" s="63"/>
      <c r="P82" s="63"/>
      <c r="Q82" s="63"/>
      <c r="R82" s="63"/>
      <c r="S82" s="63"/>
      <c r="T82" s="63"/>
      <c r="U82" s="63"/>
      <c r="V82" s="63"/>
      <c r="W82" s="63"/>
      <c r="X82" s="63"/>
      <c r="Y82" s="11"/>
      <c r="Z82" s="11"/>
      <c r="AA82" s="11"/>
      <c r="AB82" s="11"/>
      <c r="AC82" s="518"/>
      <c r="AD82" s="518"/>
      <c r="AE82" s="518"/>
      <c r="AF82" s="994"/>
      <c r="AG82" s="994"/>
      <c r="AH82" s="994"/>
      <c r="AI82" s="994"/>
      <c r="AJ82" s="994"/>
      <c r="AK82" s="994"/>
      <c r="AL82" s="994"/>
      <c r="AM82" s="994"/>
      <c r="AN82" s="994"/>
      <c r="AO82" s="994"/>
      <c r="AP82" s="994"/>
      <c r="AQ82" s="994"/>
      <c r="AR82" s="994"/>
      <c r="AS82" s="994"/>
      <c r="AT82" s="994"/>
      <c r="AU82" s="994"/>
      <c r="AV82" s="994"/>
      <c r="AW82" s="994"/>
      <c r="AX82" s="994"/>
      <c r="AY82" s="994"/>
      <c r="AZ82" s="994"/>
      <c r="BA82" s="994"/>
      <c r="BB82" s="994"/>
      <c r="BC82" s="994"/>
      <c r="BD82" s="994"/>
      <c r="BE82" s="994"/>
      <c r="BF82" s="994"/>
      <c r="BG82" s="994"/>
      <c r="BH82" s="994"/>
      <c r="BI82" s="994"/>
      <c r="BJ82" s="994"/>
      <c r="BK82" s="994"/>
      <c r="BL82" s="994"/>
      <c r="BM82" s="994"/>
      <c r="BN82" s="994"/>
      <c r="BO82" s="994"/>
      <c r="BP82" s="994"/>
      <c r="BQ82" s="994"/>
      <c r="BR82" s="994"/>
      <c r="BS82" s="994"/>
      <c r="BT82" s="994"/>
      <c r="BU82" s="994"/>
      <c r="BV82" s="994"/>
      <c r="BW82" s="994"/>
      <c r="BX82" s="994"/>
      <c r="BY82" s="994"/>
      <c r="BZ82" s="994"/>
      <c r="CA82" s="994"/>
      <c r="CB82" s="994"/>
      <c r="CC82" s="994"/>
      <c r="CD82" s="994"/>
      <c r="CE82" s="994"/>
      <c r="CF82" s="994"/>
      <c r="CG82" s="994"/>
      <c r="CH82" s="994"/>
      <c r="CI82" s="994"/>
      <c r="CJ82" s="994"/>
      <c r="CK82" s="994"/>
      <c r="CL82" s="994"/>
      <c r="CM82" s="994"/>
      <c r="CN82" s="994"/>
      <c r="CO82" s="994"/>
      <c r="CP82" s="994"/>
      <c r="CQ82" s="994"/>
      <c r="CR82" s="518"/>
      <c r="CS82" s="1218"/>
      <c r="CT82" s="1218"/>
      <c r="CU82" s="1218"/>
      <c r="CV82" s="1026"/>
      <c r="CW82" s="1026"/>
      <c r="CX82" s="1026"/>
      <c r="CY82" s="1026"/>
    </row>
    <row r="83" spans="1:103" ht="14.25">
      <c r="A83" s="11"/>
      <c r="B83" s="63"/>
      <c r="C83" s="63"/>
      <c r="D83" s="63"/>
      <c r="E83" s="63"/>
      <c r="F83" s="63"/>
      <c r="G83" s="63"/>
      <c r="H83" s="63"/>
      <c r="I83" s="63"/>
      <c r="J83" s="63"/>
      <c r="K83" s="63"/>
      <c r="L83" s="63"/>
      <c r="M83" s="63"/>
      <c r="N83" s="63"/>
      <c r="O83" s="63"/>
      <c r="P83" s="63"/>
      <c r="Q83" s="63"/>
      <c r="R83" s="63"/>
      <c r="S83" s="63"/>
      <c r="T83" s="63"/>
      <c r="U83" s="63"/>
      <c r="V83" s="63"/>
      <c r="W83" s="63"/>
      <c r="X83" s="63"/>
      <c r="Y83" s="11"/>
      <c r="Z83" s="11"/>
      <c r="AA83" s="11"/>
      <c r="AB83" s="11"/>
      <c r="AC83" s="518"/>
      <c r="AD83" s="518"/>
      <c r="AE83" s="518"/>
      <c r="AF83" s="994"/>
      <c r="AG83" s="994"/>
      <c r="AH83" s="994"/>
      <c r="AI83" s="994"/>
      <c r="AJ83" s="994"/>
      <c r="AK83" s="994"/>
      <c r="AL83" s="994"/>
      <c r="AM83" s="994"/>
      <c r="AN83" s="994"/>
      <c r="AO83" s="994"/>
      <c r="AP83" s="994"/>
      <c r="AQ83" s="994"/>
      <c r="AR83" s="994"/>
      <c r="AS83" s="994"/>
      <c r="AT83" s="994"/>
      <c r="AU83" s="994"/>
      <c r="AV83" s="994"/>
      <c r="AW83" s="994"/>
      <c r="AX83" s="994"/>
      <c r="AY83" s="994"/>
      <c r="AZ83" s="994"/>
      <c r="BA83" s="994"/>
      <c r="BB83" s="994"/>
      <c r="BC83" s="994"/>
      <c r="BD83" s="994"/>
      <c r="BE83" s="994"/>
      <c r="BF83" s="994"/>
      <c r="BG83" s="994"/>
      <c r="BH83" s="994"/>
      <c r="BI83" s="994"/>
      <c r="BJ83" s="994"/>
      <c r="BK83" s="994"/>
      <c r="BL83" s="994"/>
      <c r="BM83" s="994"/>
      <c r="BN83" s="994"/>
      <c r="BO83" s="994"/>
      <c r="BP83" s="994"/>
      <c r="BQ83" s="994"/>
      <c r="BR83" s="994"/>
      <c r="BS83" s="994"/>
      <c r="BT83" s="994"/>
      <c r="BU83" s="994"/>
      <c r="BV83" s="994"/>
      <c r="BW83" s="994"/>
      <c r="BX83" s="994"/>
      <c r="BY83" s="994"/>
      <c r="BZ83" s="994"/>
      <c r="CA83" s="994"/>
      <c r="CB83" s="994"/>
      <c r="CC83" s="994"/>
      <c r="CD83" s="994"/>
      <c r="CE83" s="994"/>
      <c r="CF83" s="994"/>
      <c r="CG83" s="994"/>
      <c r="CH83" s="994"/>
      <c r="CI83" s="994"/>
      <c r="CJ83" s="994"/>
      <c r="CK83" s="994"/>
      <c r="CL83" s="994"/>
      <c r="CM83" s="994"/>
      <c r="CN83" s="994"/>
      <c r="CO83" s="994"/>
      <c r="CP83" s="994"/>
      <c r="CQ83" s="994"/>
      <c r="CR83" s="518"/>
      <c r="CS83" s="1218"/>
      <c r="CT83" s="1218"/>
      <c r="CU83" s="1218"/>
      <c r="CV83" s="1026"/>
      <c r="CW83" s="1026"/>
      <c r="CX83" s="1026"/>
      <c r="CY83" s="1026"/>
    </row>
    <row r="84" spans="1:103" ht="14.25">
      <c r="A84" s="11"/>
      <c r="B84" s="63"/>
      <c r="C84" s="63"/>
      <c r="D84" s="63"/>
      <c r="E84" s="63"/>
      <c r="F84" s="63"/>
      <c r="G84" s="63"/>
      <c r="H84" s="63"/>
      <c r="I84" s="63"/>
      <c r="J84" s="63"/>
      <c r="K84" s="63"/>
      <c r="L84" s="63"/>
      <c r="M84" s="63"/>
      <c r="N84" s="63"/>
      <c r="O84" s="63"/>
      <c r="P84" s="63"/>
      <c r="Q84" s="63"/>
      <c r="R84" s="63"/>
      <c r="S84" s="63"/>
      <c r="T84" s="63"/>
      <c r="U84" s="63"/>
      <c r="V84" s="63"/>
      <c r="W84" s="63"/>
      <c r="X84" s="63"/>
      <c r="Y84" s="11"/>
      <c r="Z84" s="11"/>
      <c r="AA84" s="11"/>
      <c r="AB84" s="11"/>
      <c r="AC84" s="518"/>
      <c r="AD84" s="518"/>
      <c r="AE84" s="1176" t="s">
        <v>333</v>
      </c>
      <c r="AF84" s="1082" t="s">
        <v>46</v>
      </c>
      <c r="AG84" s="1082" t="s">
        <v>47</v>
      </c>
      <c r="AH84" s="1082" t="s">
        <v>48</v>
      </c>
      <c r="AI84" s="1082" t="s">
        <v>49</v>
      </c>
      <c r="AJ84" s="1082" t="s">
        <v>50</v>
      </c>
      <c r="AK84" s="1082" t="s">
        <v>51</v>
      </c>
      <c r="AL84" s="1082" t="s">
        <v>52</v>
      </c>
      <c r="AM84" s="1082" t="s">
        <v>53</v>
      </c>
      <c r="AN84" s="1082" t="s">
        <v>54</v>
      </c>
      <c r="AO84" s="1082" t="s">
        <v>55</v>
      </c>
      <c r="AP84" s="1082" t="s">
        <v>56</v>
      </c>
      <c r="AQ84" s="1082" t="s">
        <v>57</v>
      </c>
      <c r="AR84" s="1082" t="s">
        <v>58</v>
      </c>
      <c r="AS84" s="1082" t="s">
        <v>59</v>
      </c>
      <c r="AT84" s="1082" t="s">
        <v>60</v>
      </c>
      <c r="AU84" s="1082" t="s">
        <v>61</v>
      </c>
      <c r="AV84" s="1082" t="s">
        <v>62</v>
      </c>
      <c r="AW84" s="1082" t="s">
        <v>63</v>
      </c>
      <c r="AX84" s="1082" t="s">
        <v>64</v>
      </c>
      <c r="AY84" s="1082" t="s">
        <v>65</v>
      </c>
      <c r="AZ84" s="1082" t="s">
        <v>66</v>
      </c>
      <c r="BA84" s="1082" t="s">
        <v>67</v>
      </c>
      <c r="BB84" s="1204" t="s">
        <v>68</v>
      </c>
      <c r="BC84" s="1204" t="s">
        <v>69</v>
      </c>
      <c r="BD84" s="1204" t="s">
        <v>70</v>
      </c>
      <c r="BE84" s="1204" t="s">
        <v>71</v>
      </c>
      <c r="BF84" s="1204" t="s">
        <v>72</v>
      </c>
      <c r="BG84" s="1204" t="s">
        <v>73</v>
      </c>
      <c r="BH84" s="1204" t="s">
        <v>74</v>
      </c>
      <c r="BI84" s="1204" t="s">
        <v>75</v>
      </c>
      <c r="BJ84" s="1204" t="s">
        <v>76</v>
      </c>
      <c r="BK84" s="1204" t="s">
        <v>77</v>
      </c>
      <c r="BL84" s="1204" t="s">
        <v>78</v>
      </c>
      <c r="BM84" s="1204" t="s">
        <v>79</v>
      </c>
      <c r="BN84" s="1204" t="s">
        <v>80</v>
      </c>
      <c r="BO84" s="1204" t="s">
        <v>81</v>
      </c>
      <c r="BP84" s="1204" t="s">
        <v>82</v>
      </c>
      <c r="BQ84" s="1204" t="s">
        <v>83</v>
      </c>
      <c r="BR84" s="1204" t="s">
        <v>84</v>
      </c>
      <c r="BS84" s="1204" t="s">
        <v>85</v>
      </c>
      <c r="BT84" s="1204" t="s">
        <v>86</v>
      </c>
      <c r="BU84" s="1204" t="s">
        <v>87</v>
      </c>
      <c r="BV84" s="1204" t="s">
        <v>88</v>
      </c>
      <c r="BW84" s="1204" t="s">
        <v>89</v>
      </c>
      <c r="BX84" s="1204" t="s">
        <v>90</v>
      </c>
      <c r="BY84" s="1204" t="s">
        <v>91</v>
      </c>
      <c r="BZ84" s="1204" t="s">
        <v>92</v>
      </c>
      <c r="CA84" s="1204" t="s">
        <v>93</v>
      </c>
      <c r="CB84" s="1204" t="s">
        <v>94</v>
      </c>
      <c r="CC84" s="1204" t="s">
        <v>95</v>
      </c>
      <c r="CD84" s="1204" t="s">
        <v>96</v>
      </c>
      <c r="CE84" s="1204" t="s">
        <v>97</v>
      </c>
      <c r="CF84" s="1204" t="s">
        <v>98</v>
      </c>
      <c r="CG84" s="1204" t="s">
        <v>99</v>
      </c>
      <c r="CH84" s="1204" t="s">
        <v>100</v>
      </c>
      <c r="CI84" s="1204" t="s">
        <v>101</v>
      </c>
      <c r="CJ84" s="1204" t="s">
        <v>102</v>
      </c>
      <c r="CK84" s="1204" t="s">
        <v>103</v>
      </c>
      <c r="CL84" s="1204" t="s">
        <v>104</v>
      </c>
      <c r="CM84" s="1204" t="s">
        <v>105</v>
      </c>
      <c r="CN84" s="1204" t="s">
        <v>106</v>
      </c>
      <c r="CO84" s="1204" t="s">
        <v>107</v>
      </c>
      <c r="CP84" s="1204" t="s">
        <v>108</v>
      </c>
      <c r="CQ84" s="1204" t="s">
        <v>109</v>
      </c>
      <c r="CR84" s="1204"/>
      <c r="CS84" s="1218"/>
      <c r="CT84" s="1218"/>
      <c r="CU84" s="1218"/>
      <c r="CV84" s="1026"/>
      <c r="CW84" s="1026"/>
      <c r="CX84" s="1026"/>
      <c r="CY84" s="1026"/>
    </row>
    <row r="85" spans="1:103" ht="14.25">
      <c r="A85" s="11"/>
      <c r="B85" s="63"/>
      <c r="C85" s="63"/>
      <c r="D85" s="63"/>
      <c r="E85" s="63"/>
      <c r="F85" s="63"/>
      <c r="G85" s="63"/>
      <c r="H85" s="63"/>
      <c r="I85" s="63"/>
      <c r="J85" s="63"/>
      <c r="K85" s="63"/>
      <c r="L85" s="63"/>
      <c r="M85" s="63"/>
      <c r="N85" s="63"/>
      <c r="O85" s="63"/>
      <c r="P85" s="63"/>
      <c r="Q85" s="63"/>
      <c r="R85" s="63"/>
      <c r="S85" s="63"/>
      <c r="T85" s="63"/>
      <c r="U85" s="63"/>
      <c r="V85" s="63"/>
      <c r="W85" s="63"/>
      <c r="X85" s="63"/>
      <c r="Y85" s="11"/>
      <c r="Z85" s="11"/>
      <c r="AA85" s="11"/>
      <c r="AB85" s="11"/>
      <c r="AC85" s="518"/>
      <c r="AD85" s="518"/>
      <c r="AE85" s="1025"/>
      <c r="AF85" s="1205">
        <v>20081</v>
      </c>
      <c r="AG85" s="1205">
        <v>20082</v>
      </c>
      <c r="AH85" s="1205">
        <v>20083</v>
      </c>
      <c r="AI85" s="1205">
        <v>20084</v>
      </c>
      <c r="AJ85" s="1205">
        <v>20091</v>
      </c>
      <c r="AK85" s="1205">
        <v>20092</v>
      </c>
      <c r="AL85" s="1205">
        <v>20093</v>
      </c>
      <c r="AM85" s="1205">
        <v>20094</v>
      </c>
      <c r="AN85" s="1205">
        <v>20101</v>
      </c>
      <c r="AO85" s="1205">
        <v>20102</v>
      </c>
      <c r="AP85" s="1205">
        <v>20103</v>
      </c>
      <c r="AQ85" s="1205">
        <v>20104</v>
      </c>
      <c r="AR85" s="1205">
        <v>20111</v>
      </c>
      <c r="AS85" s="1205">
        <v>20112</v>
      </c>
      <c r="AT85" s="1205">
        <v>20113</v>
      </c>
      <c r="AU85" s="1205">
        <v>20114</v>
      </c>
      <c r="AV85" s="1205">
        <v>20121</v>
      </c>
      <c r="AW85" s="1205">
        <v>20122</v>
      </c>
      <c r="AX85" s="1205">
        <v>20123</v>
      </c>
      <c r="AY85" s="1205">
        <v>20124</v>
      </c>
      <c r="AZ85" s="1205">
        <v>20131</v>
      </c>
      <c r="BA85" s="1205">
        <v>20132</v>
      </c>
      <c r="BB85" s="1205">
        <v>20133</v>
      </c>
      <c r="BC85" s="1205">
        <v>20134</v>
      </c>
      <c r="BD85" s="1082">
        <v>20141</v>
      </c>
      <c r="BE85" s="1082">
        <v>20142</v>
      </c>
      <c r="BF85" s="1082">
        <v>20143</v>
      </c>
      <c r="BG85" s="1082">
        <v>20144</v>
      </c>
      <c r="BH85" s="1082">
        <v>20151</v>
      </c>
      <c r="BI85" s="1082">
        <v>20152</v>
      </c>
      <c r="BJ85" s="1082">
        <v>20153</v>
      </c>
      <c r="BK85" s="1082">
        <v>20154</v>
      </c>
      <c r="BL85" s="1082">
        <v>20161</v>
      </c>
      <c r="BM85" s="1082">
        <v>20162</v>
      </c>
      <c r="BN85" s="1082">
        <v>20163</v>
      </c>
      <c r="BO85" s="1082">
        <v>20164</v>
      </c>
      <c r="BP85" s="1082">
        <v>20171</v>
      </c>
      <c r="BQ85" s="1082">
        <v>20172</v>
      </c>
      <c r="BR85" s="1082">
        <v>20173</v>
      </c>
      <c r="BS85" s="1082">
        <v>20174</v>
      </c>
      <c r="BT85" s="1082">
        <v>20181</v>
      </c>
      <c r="BU85" s="1082">
        <v>20182</v>
      </c>
      <c r="BV85" s="1082">
        <v>20183</v>
      </c>
      <c r="BW85" s="1082">
        <v>20184</v>
      </c>
      <c r="BX85" s="1082">
        <v>20191</v>
      </c>
      <c r="BY85" s="1082">
        <v>20192</v>
      </c>
      <c r="BZ85" s="1082">
        <v>20193</v>
      </c>
      <c r="CA85" s="1082">
        <v>20194</v>
      </c>
      <c r="CB85" s="1082">
        <v>20201</v>
      </c>
      <c r="CC85" s="1082">
        <v>20202</v>
      </c>
      <c r="CD85" s="1082">
        <v>20203</v>
      </c>
      <c r="CE85" s="1082">
        <v>20204</v>
      </c>
      <c r="CF85" s="1082">
        <v>20211</v>
      </c>
      <c r="CG85" s="1082">
        <v>20212</v>
      </c>
      <c r="CH85" s="1082">
        <v>20213</v>
      </c>
      <c r="CI85" s="1082">
        <v>20214</v>
      </c>
      <c r="CJ85" s="1082">
        <v>20221</v>
      </c>
      <c r="CK85" s="1082">
        <v>20222</v>
      </c>
      <c r="CL85" s="1082">
        <v>20223</v>
      </c>
      <c r="CM85" s="1082">
        <v>20224</v>
      </c>
      <c r="CN85" s="1082">
        <v>20231</v>
      </c>
      <c r="CO85" s="1082">
        <v>20232</v>
      </c>
      <c r="CP85" s="1082">
        <v>20233</v>
      </c>
      <c r="CQ85" s="1082">
        <v>20234</v>
      </c>
      <c r="CR85" s="1082"/>
      <c r="CS85" s="1218"/>
      <c r="CT85" s="1218"/>
      <c r="CU85" s="1218"/>
      <c r="CV85" s="1026"/>
      <c r="CW85" s="1026"/>
      <c r="CX85" s="1026"/>
      <c r="CY85" s="1026"/>
    </row>
    <row r="86" spans="1:103" ht="14.25">
      <c r="A86" s="11"/>
      <c r="B86" s="63"/>
      <c r="C86" s="63"/>
      <c r="D86" s="63"/>
      <c r="E86" s="63"/>
      <c r="F86" s="63"/>
      <c r="G86" s="63"/>
      <c r="H86" s="63"/>
      <c r="I86" s="63"/>
      <c r="J86" s="63"/>
      <c r="K86" s="63"/>
      <c r="L86" s="63"/>
      <c r="M86" s="63"/>
      <c r="N86" s="63"/>
      <c r="O86" s="63"/>
      <c r="P86" s="63"/>
      <c r="Q86" s="63"/>
      <c r="R86" s="63"/>
      <c r="S86" s="63"/>
      <c r="T86" s="63"/>
      <c r="U86" s="63"/>
      <c r="V86" s="63"/>
      <c r="W86" s="63"/>
      <c r="X86" s="63"/>
      <c r="Y86" s="11"/>
      <c r="Z86" s="11"/>
      <c r="AA86" s="11"/>
      <c r="AB86" s="11"/>
      <c r="AC86" s="518"/>
      <c r="AD86" s="518"/>
      <c r="AE86" s="1115" t="s">
        <v>814</v>
      </c>
      <c r="AF86" s="2063" t="e">
        <v>#N/A</v>
      </c>
      <c r="AG86" s="2063" t="e">
        <v>#N/A</v>
      </c>
      <c r="AH86" s="2063" t="e">
        <v>#N/A</v>
      </c>
      <c r="AI86" s="2063" t="e">
        <v>#N/A</v>
      </c>
      <c r="AJ86" s="2063" t="e">
        <v>#N/A</v>
      </c>
      <c r="AK86" s="2063" t="e">
        <v>#N/A</v>
      </c>
      <c r="AL86" s="2063" t="e">
        <v>#N/A</v>
      </c>
      <c r="AM86" s="2063" t="e">
        <v>#N/A</v>
      </c>
      <c r="AN86" s="2063" t="e">
        <v>#N/A</v>
      </c>
      <c r="AO86" s="2063" t="e">
        <v>#N/A</v>
      </c>
      <c r="AP86" s="2063" t="e">
        <v>#N/A</v>
      </c>
      <c r="AQ86" s="2063" t="e">
        <v>#N/A</v>
      </c>
      <c r="AR86" s="2063" t="e">
        <v>#N/A</v>
      </c>
      <c r="AS86" s="2063" t="e">
        <v>#N/A</v>
      </c>
      <c r="AT86" s="2063" t="e">
        <v>#N/A</v>
      </c>
      <c r="AU86" s="2063" t="e">
        <v>#N/A</v>
      </c>
      <c r="AV86" s="2063" t="e">
        <v>#N/A</v>
      </c>
      <c r="AW86" s="2063" t="e">
        <v>#N/A</v>
      </c>
      <c r="AX86" s="2063" t="e">
        <v>#N/A</v>
      </c>
      <c r="AY86" s="2063" t="e">
        <v>#N/A</v>
      </c>
      <c r="AZ86" s="2063" t="e">
        <v>#N/A</v>
      </c>
      <c r="BA86" s="2063" t="e">
        <v>#N/A</v>
      </c>
      <c r="BB86" s="2063" t="e">
        <v>#N/A</v>
      </c>
      <c r="BC86" s="2063" t="e">
        <v>#N/A</v>
      </c>
      <c r="BD86" s="2063" t="e">
        <v>#N/A</v>
      </c>
      <c r="BE86" s="2063" t="e">
        <v>#N/A</v>
      </c>
      <c r="BF86" s="2063" t="e">
        <v>#N/A</v>
      </c>
      <c r="BG86" s="2063" t="e">
        <v>#N/A</v>
      </c>
      <c r="BH86" s="2063" t="e">
        <v>#N/A</v>
      </c>
      <c r="BI86" s="2063" t="e">
        <v>#N/A</v>
      </c>
      <c r="BJ86" s="2063" t="e">
        <v>#N/A</v>
      </c>
      <c r="BK86" s="2063" t="e">
        <v>#N/A</v>
      </c>
      <c r="BL86" s="2063" t="e">
        <v>#N/A</v>
      </c>
      <c r="BM86" s="2063" t="e">
        <v>#N/A</v>
      </c>
      <c r="BN86" s="2063" t="e">
        <v>#N/A</v>
      </c>
      <c r="BO86" s="2063" t="e">
        <v>#N/A</v>
      </c>
      <c r="BP86" s="2063" t="e">
        <v>#N/A</v>
      </c>
      <c r="BQ86" s="2063" t="e">
        <v>#N/A</v>
      </c>
      <c r="BR86" s="2063" t="e">
        <v>#N/A</v>
      </c>
      <c r="BS86" s="2063" t="e">
        <v>#N/A</v>
      </c>
      <c r="BT86" s="2063" t="e">
        <v>#N/A</v>
      </c>
      <c r="BU86" s="2063" t="e">
        <v>#N/A</v>
      </c>
      <c r="BV86" s="2063" t="e">
        <v>#N/A</v>
      </c>
      <c r="BW86" s="2063" t="e">
        <v>#N/A</v>
      </c>
      <c r="BX86" s="2063" t="e">
        <v>#N/A</v>
      </c>
      <c r="BY86" s="2063" t="e">
        <v>#N/A</v>
      </c>
      <c r="BZ86" s="2063" t="e">
        <v>#N/A</v>
      </c>
      <c r="CA86" s="2063" t="e">
        <v>#N/A</v>
      </c>
      <c r="CB86" s="2063" t="e">
        <v>#N/A</v>
      </c>
      <c r="CC86" s="2063" t="e">
        <v>#N/A</v>
      </c>
      <c r="CD86" s="2063" t="e">
        <v>#N/A</v>
      </c>
      <c r="CE86" s="2063" t="e">
        <v>#N/A</v>
      </c>
      <c r="CF86" s="2063" t="e">
        <v>#N/A</v>
      </c>
      <c r="CG86" s="2063" t="e">
        <v>#N/A</v>
      </c>
      <c r="CH86" s="2063" t="e">
        <v>#N/A</v>
      </c>
      <c r="CI86" s="2063" t="e">
        <v>#N/A</v>
      </c>
      <c r="CJ86" s="2063" t="e">
        <v>#N/A</v>
      </c>
      <c r="CK86" s="2063" t="e">
        <v>#N/A</v>
      </c>
      <c r="CL86" s="2063" t="e">
        <v>#N/A</v>
      </c>
      <c r="CM86" s="2063" t="e">
        <v>#N/A</v>
      </c>
      <c r="CN86" s="2063" t="e">
        <v>#N/A</v>
      </c>
      <c r="CO86" s="2063" t="e">
        <v>#N/A</v>
      </c>
      <c r="CP86" s="2063" t="e">
        <v>#N/A</v>
      </c>
      <c r="CQ86" s="2063" t="e">
        <v>#N/A</v>
      </c>
      <c r="CR86" s="2065"/>
      <c r="CS86" s="1218"/>
      <c r="CT86" s="1218"/>
      <c r="CU86" s="1218"/>
      <c r="CV86" s="1026"/>
      <c r="CW86" s="1026"/>
      <c r="CX86" s="1026"/>
      <c r="CY86" s="1026"/>
    </row>
    <row r="87" spans="1:103" ht="14.25">
      <c r="A87" s="11"/>
      <c r="B87" s="63"/>
      <c r="C87" s="63"/>
      <c r="D87" s="63"/>
      <c r="E87" s="63"/>
      <c r="F87" s="63"/>
      <c r="G87" s="63"/>
      <c r="H87" s="63"/>
      <c r="I87" s="63"/>
      <c r="J87" s="63"/>
      <c r="K87" s="63"/>
      <c r="L87" s="63"/>
      <c r="M87" s="63"/>
      <c r="N87" s="63"/>
      <c r="O87" s="63"/>
      <c r="P87" s="63"/>
      <c r="Q87" s="63"/>
      <c r="R87" s="63"/>
      <c r="S87" s="63"/>
      <c r="T87" s="63"/>
      <c r="U87" s="63"/>
      <c r="V87" s="63"/>
      <c r="W87" s="63"/>
      <c r="X87" s="63"/>
      <c r="Y87" s="11"/>
      <c r="Z87" s="11"/>
      <c r="AA87" s="11"/>
      <c r="AB87" s="11"/>
      <c r="AC87" s="518"/>
      <c r="AD87" s="518"/>
      <c r="AE87" s="1115" t="s">
        <v>815</v>
      </c>
      <c r="AF87" s="2063" t="e">
        <v>#N/A</v>
      </c>
      <c r="AG87" s="2063" t="e">
        <v>#N/A</v>
      </c>
      <c r="AH87" s="2063" t="e">
        <v>#N/A</v>
      </c>
      <c r="AI87" s="2063" t="e">
        <v>#N/A</v>
      </c>
      <c r="AJ87" s="2063" t="e">
        <v>#N/A</v>
      </c>
      <c r="AK87" s="2063" t="e">
        <v>#N/A</v>
      </c>
      <c r="AL87" s="2063" t="e">
        <v>#N/A</v>
      </c>
      <c r="AM87" s="2063" t="e">
        <v>#N/A</v>
      </c>
      <c r="AN87" s="2063" t="e">
        <v>#N/A</v>
      </c>
      <c r="AO87" s="2063" t="e">
        <v>#N/A</v>
      </c>
      <c r="AP87" s="2063" t="e">
        <v>#N/A</v>
      </c>
      <c r="AQ87" s="2063" t="e">
        <v>#N/A</v>
      </c>
      <c r="AR87" s="2063" t="e">
        <v>#N/A</v>
      </c>
      <c r="AS87" s="2063" t="e">
        <v>#N/A</v>
      </c>
      <c r="AT87" s="2063" t="e">
        <v>#N/A</v>
      </c>
      <c r="AU87" s="2063" t="e">
        <v>#N/A</v>
      </c>
      <c r="AV87" s="2063" t="e">
        <v>#N/A</v>
      </c>
      <c r="AW87" s="2063" t="e">
        <v>#N/A</v>
      </c>
      <c r="AX87" s="2063" t="e">
        <v>#N/A</v>
      </c>
      <c r="AY87" s="2063" t="e">
        <v>#N/A</v>
      </c>
      <c r="AZ87" s="2063" t="e">
        <v>#N/A</v>
      </c>
      <c r="BA87" s="2063" t="e">
        <v>#N/A</v>
      </c>
      <c r="BB87" s="2063" t="e">
        <v>#N/A</v>
      </c>
      <c r="BC87" s="2063" t="e">
        <v>#N/A</v>
      </c>
      <c r="BD87" s="2063" t="e">
        <v>#N/A</v>
      </c>
      <c r="BE87" s="2063" t="e">
        <v>#N/A</v>
      </c>
      <c r="BF87" s="2063" t="e">
        <v>#N/A</v>
      </c>
      <c r="BG87" s="2063" t="e">
        <v>#N/A</v>
      </c>
      <c r="BH87" s="2063" t="e">
        <v>#N/A</v>
      </c>
      <c r="BI87" s="2063" t="e">
        <v>#N/A</v>
      </c>
      <c r="BJ87" s="2063" t="e">
        <v>#N/A</v>
      </c>
      <c r="BK87" s="2063" t="e">
        <v>#N/A</v>
      </c>
      <c r="BL87" s="2063" t="e">
        <v>#N/A</v>
      </c>
      <c r="BM87" s="2063" t="e">
        <v>#N/A</v>
      </c>
      <c r="BN87" s="2063" t="e">
        <v>#N/A</v>
      </c>
      <c r="BO87" s="2063" t="e">
        <v>#N/A</v>
      </c>
      <c r="BP87" s="2063" t="e">
        <v>#N/A</v>
      </c>
      <c r="BQ87" s="2063" t="e">
        <v>#N/A</v>
      </c>
      <c r="BR87" s="2063" t="e">
        <v>#N/A</v>
      </c>
      <c r="BS87" s="2063" t="e">
        <v>#N/A</v>
      </c>
      <c r="BT87" s="2063" t="e">
        <v>#N/A</v>
      </c>
      <c r="BU87" s="2063" t="e">
        <v>#N/A</v>
      </c>
      <c r="BV87" s="2063" t="e">
        <v>#N/A</v>
      </c>
      <c r="BW87" s="2063" t="e">
        <v>#N/A</v>
      </c>
      <c r="BX87" s="2063" t="e">
        <v>#N/A</v>
      </c>
      <c r="BY87" s="2063" t="e">
        <v>#N/A</v>
      </c>
      <c r="BZ87" s="2063" t="e">
        <v>#N/A</v>
      </c>
      <c r="CA87" s="2063" t="e">
        <v>#N/A</v>
      </c>
      <c r="CB87" s="2063" t="e">
        <v>#N/A</v>
      </c>
      <c r="CC87" s="2063" t="e">
        <v>#N/A</v>
      </c>
      <c r="CD87" s="2063" t="e">
        <v>#N/A</v>
      </c>
      <c r="CE87" s="2063" t="e">
        <v>#N/A</v>
      </c>
      <c r="CF87" s="2063" t="e">
        <v>#N/A</v>
      </c>
      <c r="CG87" s="2063" t="e">
        <v>#N/A</v>
      </c>
      <c r="CH87" s="2063" t="e">
        <v>#N/A</v>
      </c>
      <c r="CI87" s="2063" t="e">
        <v>#N/A</v>
      </c>
      <c r="CJ87" s="2063" t="e">
        <v>#N/A</v>
      </c>
      <c r="CK87" s="2063" t="e">
        <v>#N/A</v>
      </c>
      <c r="CL87" s="2063" t="e">
        <v>#N/A</v>
      </c>
      <c r="CM87" s="2063" t="e">
        <v>#N/A</v>
      </c>
      <c r="CN87" s="2063" t="e">
        <v>#N/A</v>
      </c>
      <c r="CO87" s="2063" t="e">
        <v>#N/A</v>
      </c>
      <c r="CP87" s="2063" t="e">
        <v>#N/A</v>
      </c>
      <c r="CQ87" s="2063" t="e">
        <v>#N/A</v>
      </c>
      <c r="CR87" s="2065"/>
      <c r="CS87" s="1218"/>
      <c r="CT87" s="1218"/>
      <c r="CU87" s="1218"/>
      <c r="CV87" s="1026"/>
      <c r="CW87" s="1026"/>
      <c r="CX87" s="1026"/>
      <c r="CY87" s="1026"/>
    </row>
    <row r="88" spans="1:103" ht="14.25">
      <c r="A88" s="11"/>
      <c r="B88" s="63"/>
      <c r="C88" s="63"/>
      <c r="D88" s="63"/>
      <c r="E88" s="63"/>
      <c r="F88" s="63"/>
      <c r="G88" s="63"/>
      <c r="H88" s="63"/>
      <c r="I88" s="63"/>
      <c r="J88" s="63"/>
      <c r="K88" s="63"/>
      <c r="L88" s="63"/>
      <c r="M88" s="63"/>
      <c r="N88" s="63"/>
      <c r="O88" s="63"/>
      <c r="P88" s="63"/>
      <c r="Q88" s="63"/>
      <c r="R88" s="63"/>
      <c r="S88" s="63"/>
      <c r="T88" s="63"/>
      <c r="U88" s="63"/>
      <c r="V88" s="63"/>
      <c r="W88" s="63"/>
      <c r="X88" s="63"/>
      <c r="Y88" s="11"/>
      <c r="Z88" s="11"/>
      <c r="AA88" s="11"/>
      <c r="AB88" s="11"/>
      <c r="AC88" s="518"/>
      <c r="AD88" s="518"/>
      <c r="AE88" s="1115" t="s">
        <v>409</v>
      </c>
      <c r="AF88" s="2063">
        <v>100</v>
      </c>
      <c r="AG88" s="2063">
        <v>95.504448031302928</v>
      </c>
      <c r="AH88" s="2063">
        <v>107.20167608944374</v>
      </c>
      <c r="AI88" s="2063">
        <v>75.870589912494111</v>
      </c>
      <c r="AJ88" s="2063">
        <v>73.809970999463076</v>
      </c>
      <c r="AK88" s="2063">
        <v>95.766619867970178</v>
      </c>
      <c r="AL88" s="2063">
        <v>86.160139471537917</v>
      </c>
      <c r="AM88" s="2063">
        <v>65.537011001842345</v>
      </c>
      <c r="AN88" s="2063">
        <v>60.162488350163393</v>
      </c>
      <c r="AO88" s="2063">
        <v>69.544554826725843</v>
      </c>
      <c r="AP88" s="2063">
        <v>61.25653045476642</v>
      </c>
      <c r="AQ88" s="2063">
        <v>51.648756978991649</v>
      </c>
      <c r="AR88" s="2063">
        <v>63.081065406862578</v>
      </c>
      <c r="AS88" s="2063">
        <v>61.143127396439766</v>
      </c>
      <c r="AT88" s="2063">
        <v>59.297870847881818</v>
      </c>
      <c r="AU88" s="2063">
        <v>81.741073145942394</v>
      </c>
      <c r="AV88" s="2063">
        <v>90.580531203459387</v>
      </c>
      <c r="AW88" s="2063">
        <v>89.040441379702756</v>
      </c>
      <c r="AX88" s="2063">
        <v>115.72303662873526</v>
      </c>
      <c r="AY88" s="2063">
        <v>115.77469514846332</v>
      </c>
      <c r="AZ88" s="2063">
        <v>118.21253763264976</v>
      </c>
      <c r="BA88" s="2063">
        <v>124.65459426241314</v>
      </c>
      <c r="BB88" s="2063">
        <v>117.87575511792736</v>
      </c>
      <c r="BC88" s="2063">
        <v>116.60161938791454</v>
      </c>
      <c r="BD88" s="2063">
        <v>126.14283160454014</v>
      </c>
      <c r="BE88" s="2063">
        <v>116.26292958116207</v>
      </c>
      <c r="BF88" s="2063">
        <v>103.19494043914914</v>
      </c>
      <c r="BG88" s="2063">
        <v>121.97779071575509</v>
      </c>
      <c r="BH88" s="2063">
        <v>118.85936824669116</v>
      </c>
      <c r="BI88" s="2063">
        <v>113.38650691102423</v>
      </c>
      <c r="BJ88" s="2063">
        <v>108.55252375144298</v>
      </c>
      <c r="BK88" s="2063">
        <v>121.5089201462086</v>
      </c>
      <c r="BL88" s="2063">
        <v>123.66461271788796</v>
      </c>
      <c r="BM88" s="2063">
        <v>110.34886957387545</v>
      </c>
      <c r="BN88" s="2063">
        <v>109.10835390676444</v>
      </c>
      <c r="BO88" s="2063">
        <v>117.22420476428621</v>
      </c>
      <c r="BP88" s="2063">
        <v>100.46185561411411</v>
      </c>
      <c r="BQ88" s="2063">
        <v>83.132426519999996</v>
      </c>
      <c r="BR88" s="2063">
        <v>59.00961629524231</v>
      </c>
      <c r="BS88" s="2063">
        <v>48.463238381400807</v>
      </c>
      <c r="BT88" s="2063">
        <v>42.159330353405551</v>
      </c>
      <c r="BU88" s="2063">
        <v>45.0434431838273</v>
      </c>
      <c r="BV88" s="2063">
        <v>49.619773153563742</v>
      </c>
      <c r="BW88" s="2063">
        <v>55.563801408683375</v>
      </c>
      <c r="BX88" s="2063">
        <v>61.731954537623636</v>
      </c>
      <c r="BY88" s="2063">
        <v>55.503034930058753</v>
      </c>
      <c r="BZ88" s="2063">
        <v>56.271213723139489</v>
      </c>
      <c r="CA88" s="2063">
        <v>67.219159577963538</v>
      </c>
      <c r="CB88" s="2063">
        <v>62.212799695526918</v>
      </c>
      <c r="CC88" s="2063">
        <v>65.074633713095608</v>
      </c>
      <c r="CD88" s="2063">
        <v>59.233622050780212</v>
      </c>
      <c r="CE88" s="2063">
        <v>65.374809825461142</v>
      </c>
      <c r="CF88" s="2063">
        <v>72.634122118142926</v>
      </c>
      <c r="CG88" s="2063">
        <v>71.004137719805243</v>
      </c>
      <c r="CH88" s="2063">
        <v>74.288370025294157</v>
      </c>
      <c r="CI88" s="2063">
        <v>95.850261519270404</v>
      </c>
      <c r="CJ88" s="2063">
        <v>102.24998004964496</v>
      </c>
      <c r="CK88" s="2063">
        <v>97.489453773815654</v>
      </c>
      <c r="CL88" s="2063">
        <v>99.473310624929113</v>
      </c>
      <c r="CM88" s="2063">
        <v>77.945924360530569</v>
      </c>
      <c r="CN88" s="2063">
        <v>70.15691802391008</v>
      </c>
      <c r="CO88" s="2063">
        <v>65.060159609302602</v>
      </c>
      <c r="CP88" s="2063">
        <v>69.331247942367298</v>
      </c>
      <c r="CQ88" s="2063">
        <v>71.036349062398003</v>
      </c>
      <c r="CR88" s="2065"/>
      <c r="CS88" s="1218"/>
      <c r="CT88" s="1218"/>
      <c r="CU88" s="1218"/>
      <c r="CV88" s="1026"/>
      <c r="CW88" s="1026"/>
      <c r="CX88" s="1026"/>
      <c r="CY88" s="1026"/>
    </row>
    <row r="89" spans="1:103" ht="14.25">
      <c r="A89" s="11"/>
      <c r="B89" s="63"/>
      <c r="C89" s="63"/>
      <c r="D89" s="63"/>
      <c r="E89" s="63"/>
      <c r="F89" s="63"/>
      <c r="G89" s="63"/>
      <c r="H89" s="63"/>
      <c r="I89" s="63"/>
      <c r="J89" s="63"/>
      <c r="K89" s="63"/>
      <c r="L89" s="63"/>
      <c r="M89" s="63"/>
      <c r="N89" s="63"/>
      <c r="O89" s="63"/>
      <c r="P89" s="63"/>
      <c r="Q89" s="63"/>
      <c r="R89" s="63"/>
      <c r="S89" s="63"/>
      <c r="T89" s="63"/>
      <c r="U89" s="63"/>
      <c r="V89" s="63"/>
      <c r="W89" s="63"/>
      <c r="X89" s="63"/>
      <c r="Y89" s="11"/>
      <c r="Z89" s="11"/>
      <c r="AA89" s="11"/>
      <c r="AB89" s="11"/>
      <c r="AC89" s="518"/>
      <c r="AD89" s="518"/>
      <c r="AE89" s="1115" t="s">
        <v>139</v>
      </c>
      <c r="AF89" s="2063">
        <v>100</v>
      </c>
      <c r="AG89" s="2063">
        <v>101.22883786657209</v>
      </c>
      <c r="AH89" s="2063">
        <v>116.72852114212186</v>
      </c>
      <c r="AI89" s="2063">
        <v>99.979390146764487</v>
      </c>
      <c r="AJ89" s="2063">
        <v>102.26413473747617</v>
      </c>
      <c r="AK89" s="2063">
        <v>125.30199584649971</v>
      </c>
      <c r="AL89" s="2063">
        <v>116.81976713923703</v>
      </c>
      <c r="AM89" s="2063">
        <v>99.535038177493846</v>
      </c>
      <c r="AN89" s="2063">
        <v>95.966475725969019</v>
      </c>
      <c r="AO89" s="2063">
        <v>104.40956405913437</v>
      </c>
      <c r="AP89" s="2063">
        <v>98.968284201517733</v>
      </c>
      <c r="AQ89" s="2063">
        <v>89.891679014684613</v>
      </c>
      <c r="AR89" s="2063">
        <v>101.45814881523636</v>
      </c>
      <c r="AS89" s="2063">
        <v>98.563942392436729</v>
      </c>
      <c r="AT89" s="2063">
        <v>92.13600573297758</v>
      </c>
      <c r="AU89" s="2063">
        <v>112.06681424943366</v>
      </c>
      <c r="AV89" s="2063">
        <v>119.71593737594471</v>
      </c>
      <c r="AW89" s="2063">
        <v>117.4934844188013</v>
      </c>
      <c r="AX89" s="2063">
        <v>139.95342703194626</v>
      </c>
      <c r="AY89" s="2063">
        <v>139.24109940418313</v>
      </c>
      <c r="AZ89" s="2063">
        <v>137.39739072326944</v>
      </c>
      <c r="BA89" s="2063">
        <v>143.08626062786934</v>
      </c>
      <c r="BB89" s="2063">
        <v>135.84142494880808</v>
      </c>
      <c r="BC89" s="2063">
        <v>131.93344886085922</v>
      </c>
      <c r="BD89" s="2063">
        <v>139.08041321906336</v>
      </c>
      <c r="BE89" s="2063">
        <v>131.17435664029333</v>
      </c>
      <c r="BF89" s="2063">
        <v>123.26323083946163</v>
      </c>
      <c r="BG89" s="2063">
        <v>139.65004836146596</v>
      </c>
      <c r="BH89" s="2063">
        <v>134.97855637525362</v>
      </c>
      <c r="BI89" s="2063">
        <v>125.15010945034794</v>
      </c>
      <c r="BJ89" s="2063">
        <v>123.62748094590896</v>
      </c>
      <c r="BK89" s="2063">
        <v>130.35406681397768</v>
      </c>
      <c r="BL89" s="2063">
        <v>132.61370312651451</v>
      </c>
      <c r="BM89" s="2063">
        <v>124.93212610647977</v>
      </c>
      <c r="BN89" s="2063">
        <v>128.73296901074451</v>
      </c>
      <c r="BO89" s="2063">
        <v>139.11698500611146</v>
      </c>
      <c r="BP89" s="2063">
        <v>124.96025825036332</v>
      </c>
      <c r="BQ89" s="2063">
        <v>108.73681101899366</v>
      </c>
      <c r="BR89" s="2063">
        <v>92.294476681646515</v>
      </c>
      <c r="BS89" s="2063">
        <v>75.010930085370916</v>
      </c>
      <c r="BT89" s="2063">
        <v>63.314902928474694</v>
      </c>
      <c r="BU89" s="2063">
        <v>71.32025782090588</v>
      </c>
      <c r="BV89" s="2063">
        <v>75.640981385082725</v>
      </c>
      <c r="BW89" s="2063">
        <v>86.370662604403321</v>
      </c>
      <c r="BX89" s="2063">
        <v>91.905634732515708</v>
      </c>
      <c r="BY89" s="2063">
        <v>95.897905324055728</v>
      </c>
      <c r="BZ89" s="2063">
        <v>101.67360434327644</v>
      </c>
      <c r="CA89" s="2063">
        <v>105.62451506101829</v>
      </c>
      <c r="CB89" s="2063">
        <v>102.6642268608218</v>
      </c>
      <c r="CC89" s="2063">
        <v>96.080303997796619</v>
      </c>
      <c r="CD89" s="2063">
        <v>85.032863024201561</v>
      </c>
      <c r="CE89" s="2063">
        <v>91.960972518441437</v>
      </c>
      <c r="CF89" s="2063">
        <v>98.622588140029805</v>
      </c>
      <c r="CG89" s="2063">
        <v>98.848693477342579</v>
      </c>
      <c r="CH89" s="2063">
        <v>98.232655310627209</v>
      </c>
      <c r="CI89" s="2063">
        <v>113.8748487469606</v>
      </c>
      <c r="CJ89" s="2063">
        <v>121.48363929962767</v>
      </c>
      <c r="CK89" s="2063">
        <v>119.61107948059424</v>
      </c>
      <c r="CL89" s="2063">
        <v>114.03478928111619</v>
      </c>
      <c r="CM89" s="2063">
        <v>98.909066139545445</v>
      </c>
      <c r="CN89" s="2063">
        <v>95.66420683321752</v>
      </c>
      <c r="CO89" s="2063">
        <v>89.571571188229896</v>
      </c>
      <c r="CP89" s="2063">
        <v>93.608336537873996</v>
      </c>
      <c r="CQ89" s="2063">
        <v>93.245590635387998</v>
      </c>
      <c r="CR89" s="2065"/>
      <c r="CS89" s="1218"/>
      <c r="CT89" s="1218"/>
      <c r="CU89" s="1218"/>
      <c r="CV89" s="1026"/>
      <c r="CW89" s="1026"/>
      <c r="CX89" s="1026"/>
      <c r="CY89" s="1026"/>
    </row>
    <row r="90" spans="1:103" ht="14.25">
      <c r="A90" s="11"/>
      <c r="B90" s="63"/>
      <c r="C90" s="63"/>
      <c r="D90" s="63"/>
      <c r="E90" s="63"/>
      <c r="F90" s="63"/>
      <c r="G90" s="63"/>
      <c r="H90" s="63"/>
      <c r="I90" s="63"/>
      <c r="J90" s="63"/>
      <c r="K90" s="63"/>
      <c r="L90" s="63"/>
      <c r="M90" s="63"/>
      <c r="N90" s="63"/>
      <c r="O90" s="63"/>
      <c r="P90" s="63"/>
      <c r="Q90" s="63"/>
      <c r="R90" s="63"/>
      <c r="S90" s="63"/>
      <c r="T90" s="63"/>
      <c r="U90" s="63"/>
      <c r="V90" s="63"/>
      <c r="W90" s="63"/>
      <c r="X90" s="63"/>
      <c r="Y90" s="11"/>
      <c r="Z90" s="11"/>
      <c r="AA90" s="11"/>
      <c r="AB90" s="11"/>
      <c r="AC90" s="518"/>
      <c r="AD90" s="518"/>
      <c r="AE90" s="760"/>
      <c r="AF90" s="518"/>
      <c r="AG90" s="518"/>
      <c r="AH90" s="518"/>
      <c r="AI90" s="518"/>
      <c r="AJ90" s="518"/>
      <c r="AK90" s="518"/>
      <c r="AL90" s="518"/>
      <c r="AM90" s="518"/>
      <c r="AN90" s="518"/>
      <c r="AO90" s="518"/>
      <c r="AP90" s="518"/>
      <c r="AQ90" s="518"/>
      <c r="AR90" s="518"/>
      <c r="AS90" s="518"/>
      <c r="AT90" s="518"/>
      <c r="AU90" s="518"/>
      <c r="AV90" s="518"/>
      <c r="AW90" s="518"/>
      <c r="AX90" s="518"/>
      <c r="AY90" s="518"/>
      <c r="AZ90" s="518"/>
      <c r="BA90" s="518"/>
      <c r="BB90" s="518"/>
      <c r="BC90" s="518"/>
      <c r="BD90" s="518"/>
      <c r="BE90" s="518"/>
      <c r="BF90" s="518"/>
      <c r="BG90" s="518"/>
      <c r="BH90" s="518"/>
      <c r="BI90" s="518"/>
      <c r="BJ90" s="518"/>
      <c r="BK90" s="518"/>
      <c r="BL90" s="518"/>
      <c r="BM90" s="518"/>
      <c r="BN90" s="518"/>
      <c r="BO90" s="518"/>
      <c r="BP90" s="518"/>
      <c r="BQ90" s="518"/>
      <c r="BR90" s="518"/>
      <c r="BS90" s="518"/>
      <c r="BT90" s="518"/>
      <c r="BU90" s="518"/>
      <c r="BV90" s="518"/>
      <c r="BW90" s="518"/>
      <c r="BX90" s="518"/>
      <c r="BY90" s="518"/>
      <c r="BZ90" s="518"/>
      <c r="CA90" s="518"/>
      <c r="CB90" s="518"/>
      <c r="CC90" s="518"/>
      <c r="CD90" s="518"/>
      <c r="CE90" s="518"/>
      <c r="CF90" s="518"/>
      <c r="CG90" s="518"/>
      <c r="CH90" s="518"/>
      <c r="CI90" s="518"/>
      <c r="CJ90" s="518"/>
      <c r="CK90" s="518"/>
      <c r="CL90" s="518"/>
      <c r="CM90" s="518"/>
      <c r="CN90" s="518"/>
      <c r="CO90" s="518"/>
      <c r="CP90" s="518"/>
      <c r="CQ90" s="518"/>
      <c r="CR90" s="518"/>
      <c r="CS90" s="1218"/>
      <c r="CT90" s="1218"/>
      <c r="CU90" s="1218"/>
      <c r="CV90" s="1026"/>
      <c r="CW90" s="1026"/>
      <c r="CX90" s="1026"/>
      <c r="CY90" s="1026"/>
    </row>
    <row r="91" spans="1:103" ht="14.25">
      <c r="A91" s="11"/>
      <c r="B91" s="63"/>
      <c r="C91" s="63"/>
      <c r="D91" s="63"/>
      <c r="E91" s="63"/>
      <c r="F91" s="63"/>
      <c r="G91" s="63"/>
      <c r="H91" s="63"/>
      <c r="I91" s="63"/>
      <c r="J91" s="63"/>
      <c r="K91" s="63"/>
      <c r="L91" s="63"/>
      <c r="M91" s="63"/>
      <c r="N91" s="63"/>
      <c r="O91" s="63"/>
      <c r="P91" s="63"/>
      <c r="Q91" s="63"/>
      <c r="R91" s="63"/>
      <c r="S91" s="63"/>
      <c r="T91" s="63"/>
      <c r="U91" s="63"/>
      <c r="V91" s="63"/>
      <c r="W91" s="63"/>
      <c r="X91" s="63"/>
      <c r="Y91" s="11"/>
      <c r="Z91" s="11"/>
      <c r="AA91" s="11"/>
      <c r="AB91" s="11"/>
      <c r="AC91" s="518"/>
      <c r="AD91" s="518"/>
      <c r="AE91" s="760" t="s">
        <v>816</v>
      </c>
      <c r="AF91" s="518"/>
      <c r="AG91" s="518"/>
      <c r="AH91" s="518"/>
      <c r="AI91" s="518"/>
      <c r="AJ91" s="518"/>
      <c r="AK91" s="518"/>
      <c r="AL91" s="518"/>
      <c r="AM91" s="518"/>
      <c r="AN91" s="518"/>
      <c r="AO91" s="518"/>
      <c r="AP91" s="518"/>
      <c r="AQ91" s="518"/>
      <c r="AR91" s="518"/>
      <c r="AS91" s="518"/>
      <c r="AT91" s="518"/>
      <c r="AU91" s="518"/>
      <c r="AV91" s="518"/>
      <c r="AW91" s="518"/>
      <c r="AX91" s="518"/>
      <c r="AY91" s="518"/>
      <c r="AZ91" s="518"/>
      <c r="BA91" s="518"/>
      <c r="BB91" s="518"/>
      <c r="BC91" s="518"/>
      <c r="BD91" s="518"/>
      <c r="BE91" s="518"/>
      <c r="BF91" s="518"/>
      <c r="BG91" s="518"/>
      <c r="BH91" s="518"/>
      <c r="BI91" s="518"/>
      <c r="BJ91" s="518"/>
      <c r="BK91" s="518"/>
      <c r="BL91" s="518"/>
      <c r="BM91" s="518"/>
      <c r="BN91" s="518"/>
      <c r="BO91" s="518"/>
      <c r="BP91" s="518"/>
      <c r="BQ91" s="518"/>
      <c r="BR91" s="518"/>
      <c r="BS91" s="518"/>
      <c r="BT91" s="518"/>
      <c r="BU91" s="518"/>
      <c r="BV91" s="518"/>
      <c r="BW91" s="518"/>
      <c r="BX91" s="518"/>
      <c r="BY91" s="518"/>
      <c r="BZ91" s="518"/>
      <c r="CA91" s="518"/>
      <c r="CB91" s="518"/>
      <c r="CC91" s="518"/>
      <c r="CD91" s="518"/>
      <c r="CE91" s="518"/>
      <c r="CF91" s="518"/>
      <c r="CG91" s="518"/>
      <c r="CH91" s="518"/>
      <c r="CI91" s="518"/>
      <c r="CJ91" s="518"/>
      <c r="CK91" s="518"/>
      <c r="CL91" s="518"/>
      <c r="CM91" s="518"/>
      <c r="CN91" s="518"/>
      <c r="CO91" s="518"/>
      <c r="CP91" s="518"/>
      <c r="CQ91" s="518"/>
      <c r="CR91" s="518"/>
      <c r="CS91" s="1218"/>
      <c r="CT91" s="1218"/>
      <c r="CU91" s="1218"/>
      <c r="CV91" s="1026"/>
      <c r="CW91" s="1026"/>
      <c r="CX91" s="1026"/>
      <c r="CY91" s="1026"/>
    </row>
    <row r="92" spans="1:103" ht="14.25">
      <c r="A92" s="11"/>
      <c r="B92" s="63"/>
      <c r="C92" s="63"/>
      <c r="D92" s="63"/>
      <c r="E92" s="63"/>
      <c r="F92" s="63"/>
      <c r="G92" s="63"/>
      <c r="H92" s="63"/>
      <c r="I92" s="63"/>
      <c r="J92" s="63"/>
      <c r="K92" s="63"/>
      <c r="L92" s="63"/>
      <c r="M92" s="63"/>
      <c r="N92" s="63"/>
      <c r="O92" s="63"/>
      <c r="P92" s="63"/>
      <c r="Q92" s="63"/>
      <c r="R92" s="63"/>
      <c r="S92" s="63"/>
      <c r="T92" s="63"/>
      <c r="U92" s="63"/>
      <c r="V92" s="63"/>
      <c r="W92" s="63"/>
      <c r="X92" s="63"/>
      <c r="Y92" s="11"/>
      <c r="Z92" s="11"/>
      <c r="AA92" s="11"/>
      <c r="AB92" s="11"/>
      <c r="AC92" s="518"/>
      <c r="AD92" s="518"/>
      <c r="AE92" s="760" t="s">
        <v>817</v>
      </c>
      <c r="AF92" s="518"/>
      <c r="AG92" s="518"/>
      <c r="AH92" s="518"/>
      <c r="AI92" s="518"/>
      <c r="AJ92" s="518"/>
      <c r="AK92" s="518"/>
      <c r="AL92" s="518"/>
      <c r="AM92" s="518"/>
      <c r="AN92" s="518"/>
      <c r="AO92" s="518"/>
      <c r="AP92" s="518"/>
      <c r="AQ92" s="518"/>
      <c r="AR92" s="518"/>
      <c r="AS92" s="518"/>
      <c r="AT92" s="518"/>
      <c r="AU92" s="518"/>
      <c r="AV92" s="518"/>
      <c r="AW92" s="518"/>
      <c r="AX92" s="518"/>
      <c r="AY92" s="518"/>
      <c r="AZ92" s="518"/>
      <c r="BA92" s="518"/>
      <c r="BB92" s="518"/>
      <c r="BC92" s="518"/>
      <c r="BD92" s="518"/>
      <c r="BE92" s="518"/>
      <c r="BF92" s="518"/>
      <c r="BG92" s="518"/>
      <c r="BH92" s="518"/>
      <c r="BI92" s="518"/>
      <c r="BJ92" s="518"/>
      <c r="BK92" s="518"/>
      <c r="BL92" s="518"/>
      <c r="BM92" s="518"/>
      <c r="BN92" s="518"/>
      <c r="BO92" s="518"/>
      <c r="BP92" s="518"/>
      <c r="BQ92" s="518"/>
      <c r="BR92" s="518"/>
      <c r="BS92" s="518"/>
      <c r="BT92" s="518"/>
      <c r="BU92" s="518"/>
      <c r="BV92" s="518"/>
      <c r="BW92" s="518"/>
      <c r="BX92" s="518"/>
      <c r="BY92" s="518"/>
      <c r="BZ92" s="518"/>
      <c r="CA92" s="518"/>
      <c r="CB92" s="518"/>
      <c r="CC92" s="518"/>
      <c r="CD92" s="518"/>
      <c r="CE92" s="518"/>
      <c r="CF92" s="518"/>
      <c r="CG92" s="518"/>
      <c r="CH92" s="518"/>
      <c r="CI92" s="518"/>
      <c r="CJ92" s="518"/>
      <c r="CK92" s="518"/>
      <c r="CL92" s="518"/>
      <c r="CM92" s="518"/>
      <c r="CN92" s="518"/>
      <c r="CO92" s="518"/>
      <c r="CP92" s="518"/>
      <c r="CQ92" s="518"/>
      <c r="CR92" s="518"/>
      <c r="CS92" s="1218"/>
      <c r="CT92" s="1218"/>
      <c r="CU92" s="1218"/>
      <c r="CV92" s="1026"/>
      <c r="CW92" s="1026"/>
      <c r="CX92" s="1026"/>
      <c r="CY92" s="1026"/>
    </row>
    <row r="93" spans="1:103" ht="14.25">
      <c r="A93" s="11"/>
      <c r="B93" s="63"/>
      <c r="C93" s="63"/>
      <c r="D93" s="63"/>
      <c r="E93" s="63"/>
      <c r="F93" s="63"/>
      <c r="G93" s="63"/>
      <c r="H93" s="63"/>
      <c r="I93" s="63"/>
      <c r="J93" s="63"/>
      <c r="K93" s="63"/>
      <c r="L93" s="63"/>
      <c r="M93" s="63"/>
      <c r="N93" s="63"/>
      <c r="O93" s="63"/>
      <c r="P93" s="63"/>
      <c r="Q93" s="63"/>
      <c r="R93" s="63"/>
      <c r="S93" s="63"/>
      <c r="T93" s="63"/>
      <c r="U93" s="63"/>
      <c r="V93" s="63"/>
      <c r="W93" s="63"/>
      <c r="X93" s="63"/>
      <c r="Y93" s="11"/>
      <c r="Z93" s="11"/>
      <c r="AA93" s="11"/>
      <c r="AB93" s="11"/>
      <c r="AC93" s="518"/>
      <c r="AD93" s="518"/>
      <c r="AE93" s="760" t="s">
        <v>118</v>
      </c>
      <c r="AF93" s="518"/>
      <c r="AG93" s="518"/>
      <c r="AH93" s="518"/>
      <c r="AI93" s="518"/>
      <c r="AJ93" s="518"/>
      <c r="AK93" s="518"/>
      <c r="AL93" s="518"/>
      <c r="AM93" s="518"/>
      <c r="AN93" s="518"/>
      <c r="AO93" s="518"/>
      <c r="AP93" s="518"/>
      <c r="AQ93" s="518"/>
      <c r="AR93" s="518"/>
      <c r="AS93" s="518"/>
      <c r="AT93" s="518"/>
      <c r="AU93" s="518"/>
      <c r="AV93" s="518"/>
      <c r="AW93" s="518"/>
      <c r="AX93" s="518"/>
      <c r="AY93" s="518"/>
      <c r="AZ93" s="518"/>
      <c r="BA93" s="518"/>
      <c r="BB93" s="518"/>
      <c r="BC93" s="518"/>
      <c r="BD93" s="518"/>
      <c r="BE93" s="518"/>
      <c r="BF93" s="518"/>
      <c r="BG93" s="518"/>
      <c r="BH93" s="518"/>
      <c r="BI93" s="518"/>
      <c r="BJ93" s="518"/>
      <c r="BK93" s="518"/>
      <c r="BL93" s="518"/>
      <c r="BM93" s="518"/>
      <c r="BN93" s="518"/>
      <c r="BO93" s="518"/>
      <c r="BP93" s="518"/>
      <c r="BQ93" s="518"/>
      <c r="BR93" s="518"/>
      <c r="BS93" s="518"/>
      <c r="BT93" s="518"/>
      <c r="BU93" s="518"/>
      <c r="BV93" s="518"/>
      <c r="BW93" s="518"/>
      <c r="BX93" s="518"/>
      <c r="BY93" s="518"/>
      <c r="BZ93" s="518"/>
      <c r="CA93" s="518"/>
      <c r="CB93" s="518"/>
      <c r="CC93" s="518"/>
      <c r="CD93" s="518"/>
      <c r="CE93" s="518"/>
      <c r="CF93" s="518"/>
      <c r="CG93" s="518"/>
      <c r="CH93" s="518"/>
      <c r="CI93" s="518"/>
      <c r="CJ93" s="518"/>
      <c r="CK93" s="518"/>
      <c r="CL93" s="518"/>
      <c r="CM93" s="518"/>
      <c r="CN93" s="518"/>
      <c r="CO93" s="518"/>
      <c r="CP93" s="518"/>
      <c r="CQ93" s="518"/>
      <c r="CR93" s="518"/>
      <c r="CS93" s="1218"/>
      <c r="CT93" s="1218"/>
      <c r="CU93" s="1218"/>
      <c r="CV93" s="1026"/>
      <c r="CW93" s="1026"/>
      <c r="CX93" s="1026"/>
      <c r="CY93" s="1026"/>
    </row>
    <row r="94" spans="1:99" ht="14.2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42" t="s">
        <v>0</v>
      </c>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row>
  </sheetData>
  <mergeCells count="161">
    <mergeCell ref="C10:H10"/>
    <mergeCell ref="Q10:U10"/>
    <mergeCell ref="V10:W10"/>
    <mergeCell ref="C12:H12"/>
    <mergeCell ref="Q12:U12"/>
    <mergeCell ref="V12:W12"/>
    <mergeCell ref="C1:L1"/>
    <mergeCell ref="C6:W6"/>
    <mergeCell ref="C7:W7"/>
    <mergeCell ref="Q9:W9"/>
    <mergeCell ref="M11:O11"/>
    <mergeCell ref="M12:O12"/>
    <mergeCell ref="C15:H15"/>
    <mergeCell ref="Q15:U15"/>
    <mergeCell ref="V15:W15"/>
    <mergeCell ref="C16:H16"/>
    <mergeCell ref="Q16:U16"/>
    <mergeCell ref="V16:W16"/>
    <mergeCell ref="C13:H13"/>
    <mergeCell ref="Q13:U13"/>
    <mergeCell ref="V13:W13"/>
    <mergeCell ref="C14:H14"/>
    <mergeCell ref="Q14:U14"/>
    <mergeCell ref="V14:W14"/>
    <mergeCell ref="J13:L13"/>
    <mergeCell ref="J14:L14"/>
    <mergeCell ref="J15:L15"/>
    <mergeCell ref="J16:L16"/>
    <mergeCell ref="M13:O13"/>
    <mergeCell ref="M14:O14"/>
    <mergeCell ref="M15:O15"/>
    <mergeCell ref="M16:O16"/>
    <mergeCell ref="C19:H19"/>
    <mergeCell ref="Q19:U19"/>
    <mergeCell ref="V19:W19"/>
    <mergeCell ref="C20:H20"/>
    <mergeCell ref="Q20:U20"/>
    <mergeCell ref="V20:W20"/>
    <mergeCell ref="C17:H17"/>
    <mergeCell ref="Q17:U17"/>
    <mergeCell ref="V17:W17"/>
    <mergeCell ref="C18:H18"/>
    <mergeCell ref="Q18:U18"/>
    <mergeCell ref="V18:W18"/>
    <mergeCell ref="J19:L19"/>
    <mergeCell ref="J20:L20"/>
    <mergeCell ref="J17:L17"/>
    <mergeCell ref="J18:L18"/>
    <mergeCell ref="M17:O17"/>
    <mergeCell ref="M18:O18"/>
    <mergeCell ref="M19:O19"/>
    <mergeCell ref="M20:O20"/>
    <mergeCell ref="C23:H23"/>
    <mergeCell ref="Q23:U23"/>
    <mergeCell ref="V23:W23"/>
    <mergeCell ref="C24:H24"/>
    <mergeCell ref="Q24:U24"/>
    <mergeCell ref="V24:W24"/>
    <mergeCell ref="C21:H21"/>
    <mergeCell ref="Q21:U21"/>
    <mergeCell ref="V21:W21"/>
    <mergeCell ref="C22:H22"/>
    <mergeCell ref="Q22:U22"/>
    <mergeCell ref="V22:W22"/>
    <mergeCell ref="J21:L21"/>
    <mergeCell ref="J22:L22"/>
    <mergeCell ref="J23:L23"/>
    <mergeCell ref="J24:L24"/>
    <mergeCell ref="M21:O21"/>
    <mergeCell ref="M22:O22"/>
    <mergeCell ref="C27:H27"/>
    <mergeCell ref="Q27:U27"/>
    <mergeCell ref="V27:W27"/>
    <mergeCell ref="C28:H28"/>
    <mergeCell ref="Q28:U28"/>
    <mergeCell ref="V28:W28"/>
    <mergeCell ref="C25:H25"/>
    <mergeCell ref="Q25:U25"/>
    <mergeCell ref="V25:W25"/>
    <mergeCell ref="C26:H26"/>
    <mergeCell ref="Q26:U26"/>
    <mergeCell ref="V26:W26"/>
    <mergeCell ref="C32:H32"/>
    <mergeCell ref="Q32:U32"/>
    <mergeCell ref="V32:W32"/>
    <mergeCell ref="C29:H29"/>
    <mergeCell ref="Q29:U29"/>
    <mergeCell ref="V29:W29"/>
    <mergeCell ref="C30:H30"/>
    <mergeCell ref="Q30:U30"/>
    <mergeCell ref="V30:W30"/>
    <mergeCell ref="J31:L31"/>
    <mergeCell ref="J32:L32"/>
    <mergeCell ref="O46:P46"/>
    <mergeCell ref="Q46:R46"/>
    <mergeCell ref="T46:U46"/>
    <mergeCell ref="V46:W46"/>
    <mergeCell ref="AE46:AF46"/>
    <mergeCell ref="C39:W39"/>
    <mergeCell ref="F44:H44"/>
    <mergeCell ref="G46:H46"/>
    <mergeCell ref="J46:K46"/>
    <mergeCell ref="L46:M46"/>
    <mergeCell ref="G45:H45"/>
    <mergeCell ref="J45:K45"/>
    <mergeCell ref="L45:M45"/>
    <mergeCell ref="O45:P45"/>
    <mergeCell ref="Q45:R45"/>
    <mergeCell ref="T45:U45"/>
    <mergeCell ref="V45:W45"/>
    <mergeCell ref="T44:W44"/>
    <mergeCell ref="O44:R44"/>
    <mergeCell ref="J44:M44"/>
    <mergeCell ref="AI44:AJ44"/>
    <mergeCell ref="AK44:AL44"/>
    <mergeCell ref="AM44:AN44"/>
    <mergeCell ref="G9:O9"/>
    <mergeCell ref="M10:O10"/>
    <mergeCell ref="J10:L10"/>
    <mergeCell ref="J11:L11"/>
    <mergeCell ref="J12:L12"/>
    <mergeCell ref="AG44:AH44"/>
    <mergeCell ref="C35:H35"/>
    <mergeCell ref="Q35:U35"/>
    <mergeCell ref="V35:W35"/>
    <mergeCell ref="C36:H36"/>
    <mergeCell ref="Q36:U36"/>
    <mergeCell ref="V36:W36"/>
    <mergeCell ref="C33:H33"/>
    <mergeCell ref="Q33:U33"/>
    <mergeCell ref="V33:W33"/>
    <mergeCell ref="C34:H34"/>
    <mergeCell ref="Q34:U34"/>
    <mergeCell ref="V34:W34"/>
    <mergeCell ref="C31:H31"/>
    <mergeCell ref="Q31:U31"/>
    <mergeCell ref="V31:W31"/>
    <mergeCell ref="J33:L33"/>
    <mergeCell ref="J34:L34"/>
    <mergeCell ref="J35:L35"/>
    <mergeCell ref="J36:L36"/>
    <mergeCell ref="J25:L25"/>
    <mergeCell ref="J26:L26"/>
    <mergeCell ref="J27:L27"/>
    <mergeCell ref="J28:L28"/>
    <mergeCell ref="J29:L29"/>
    <mergeCell ref="J30:L30"/>
    <mergeCell ref="M35:O35"/>
    <mergeCell ref="M36:O36"/>
    <mergeCell ref="M29:O29"/>
    <mergeCell ref="M30:O30"/>
    <mergeCell ref="M31:O31"/>
    <mergeCell ref="M32:O32"/>
    <mergeCell ref="M33:O33"/>
    <mergeCell ref="M34:O34"/>
    <mergeCell ref="M23:O23"/>
    <mergeCell ref="M24:O24"/>
    <mergeCell ref="M25:O25"/>
    <mergeCell ref="M26:O26"/>
    <mergeCell ref="M27:O27"/>
    <mergeCell ref="M28:O28"/>
  </mergeCells>
  <hyperlinks>
    <hyperlink ref="AE51" location="PREIS_ME!AB57" display="Dati"/>
    <hyperlink ref="AH51" location="PREIS_ME!AB65" display="Dati"/>
  </hyperlinks>
  <pageMargins left="0.78740157480315" right="0.590551181102362" top="0.15748031496063" bottom="0.15748031496063" header="0.31496062992126" footer="0"/>
  <pageSetup orientation="portrait" paperSize="9" scale="83" r:id="rId2"/>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f1d2279-60a4-4f29-a4a5-942d960214e6}">
  <sheetPr codeName="Tabelle53"/>
  <dimension ref="A1:AM82"/>
  <sheetViews>
    <sheetView workbookViewId="0" topLeftCell="A1"/>
  </sheetViews>
  <sheetFormatPr defaultColWidth="11.005" defaultRowHeight="14.25"/>
  <cols>
    <col min="1" max="1" width="4.625" style="215" customWidth="1"/>
    <col min="2" max="2" width="2.625" style="215" customWidth="1"/>
    <col min="3" max="3" width="10.625" style="215" customWidth="1"/>
    <col min="4" max="5" width="1.625" style="215" customWidth="1"/>
    <col min="6" max="6" width="12.875" style="215" customWidth="1"/>
    <col min="7" max="15" width="7" style="215" customWidth="1"/>
    <col min="16" max="16" width="7.625" style="215" customWidth="1"/>
    <col min="17" max="18" width="2.625" style="215" customWidth="1"/>
    <col min="19" max="21" width="11" style="215"/>
    <col min="22" max="22" width="2.625" style="215" customWidth="1"/>
    <col min="23" max="23" width="3.875" style="215" bestFit="1" customWidth="1"/>
    <col min="24" max="24" width="30.625" style="215" customWidth="1"/>
    <col min="25" max="31" width="13.625" style="215" customWidth="1"/>
    <col min="32" max="32" width="2.625" style="215" customWidth="1"/>
    <col min="33" max="16384" width="11" style="215"/>
  </cols>
  <sheetData>
    <row r="1" spans="1:35" ht="4.5" customHeight="1">
      <c r="A1" s="205"/>
      <c r="B1" s="206"/>
      <c r="C1" s="242"/>
      <c r="D1" s="242"/>
      <c r="E1" s="242"/>
      <c r="F1" s="242"/>
      <c r="G1" s="242"/>
      <c r="H1" s="242"/>
      <c r="I1" s="242"/>
      <c r="J1" s="242"/>
      <c r="K1" s="242"/>
      <c r="L1" s="242"/>
      <c r="M1" s="242"/>
      <c r="N1" s="242"/>
      <c r="O1" s="242"/>
      <c r="P1" s="242"/>
      <c r="Q1" s="242"/>
      <c r="R1" s="205"/>
      <c r="S1" s="205"/>
      <c r="T1" s="205"/>
      <c r="U1" s="205"/>
      <c r="V1" s="531"/>
      <c r="W1" s="531"/>
      <c r="X1" s="514"/>
      <c r="Y1" s="531"/>
      <c r="Z1" s="531"/>
      <c r="AA1" s="531"/>
      <c r="AB1" s="531"/>
      <c r="AC1" s="531"/>
      <c r="AD1" s="531"/>
      <c r="AE1" s="531"/>
      <c r="AF1" s="531"/>
      <c r="AG1" s="205"/>
      <c r="AH1" s="205"/>
      <c r="AI1" s="205"/>
    </row>
    <row r="2" spans="1:35" ht="4.5" customHeight="1">
      <c r="A2" s="205"/>
      <c r="B2" s="206"/>
      <c r="C2" s="969"/>
      <c r="D2" s="969"/>
      <c r="E2" s="969"/>
      <c r="F2" s="969"/>
      <c r="G2" s="969"/>
      <c r="H2" s="969"/>
      <c r="I2" s="969"/>
      <c r="J2" s="969"/>
      <c r="K2" s="970"/>
      <c r="L2" s="970"/>
      <c r="M2" s="970"/>
      <c r="N2" s="970"/>
      <c r="O2" s="970"/>
      <c r="P2" s="970"/>
      <c r="Q2" s="242"/>
      <c r="R2" s="205"/>
      <c r="S2" s="205"/>
      <c r="T2" s="205"/>
      <c r="U2" s="205"/>
      <c r="V2" s="531"/>
      <c r="W2" s="531"/>
      <c r="X2" s="514"/>
      <c r="Y2" s="531"/>
      <c r="Z2" s="531"/>
      <c r="AA2" s="531"/>
      <c r="AB2" s="531"/>
      <c r="AC2" s="531"/>
      <c r="AD2" s="531"/>
      <c r="AE2" s="531"/>
      <c r="AF2" s="531"/>
      <c r="AG2" s="205"/>
      <c r="AH2" s="205"/>
      <c r="AI2" s="205"/>
    </row>
    <row r="3" spans="1:35" s="417" customFormat="1" ht="24.95" customHeight="1">
      <c r="A3" s="208"/>
      <c r="B3" s="209"/>
      <c r="C3" s="879" t="str">
        <f>W3</f>
        <v>13</v>
      </c>
      <c r="G3" s="2195" t="str">
        <f>X3</f>
        <v>Posizione (raggiungibilità e pendolari)</v>
      </c>
      <c r="H3" s="2195"/>
      <c r="I3" s="2195"/>
      <c r="J3" s="2195"/>
      <c r="K3" s="2195"/>
      <c r="L3" s="2195"/>
      <c r="M3" s="2195"/>
      <c r="N3" s="2195"/>
      <c r="O3" s="2195"/>
      <c r="P3" s="2195"/>
      <c r="Q3" s="878"/>
      <c r="R3" s="212"/>
      <c r="S3" s="208"/>
      <c r="T3" s="208"/>
      <c r="U3" s="208"/>
      <c r="V3" s="532"/>
      <c r="W3" s="532" t="s">
        <v>597</v>
      </c>
      <c r="X3" s="532" t="s">
        <v>171</v>
      </c>
      <c r="Y3" s="532"/>
      <c r="Z3" s="532"/>
      <c r="AA3" s="532"/>
      <c r="AB3" s="539" t="s">
        <v>121</v>
      </c>
      <c r="AC3" s="539" t="s">
        <v>460</v>
      </c>
      <c r="AD3" s="539"/>
      <c r="AE3" s="1093" t="s">
        <v>509</v>
      </c>
      <c r="AF3" s="532"/>
      <c r="AG3" s="205"/>
      <c r="AH3" s="205"/>
      <c r="AI3" s="205"/>
    </row>
    <row r="4" spans="1:35" s="417" customFormat="1" ht="24.95" customHeight="1">
      <c r="A4" s="208"/>
      <c r="B4" s="209"/>
      <c r="C4" s="879"/>
      <c r="G4" s="2195"/>
      <c r="H4" s="2195"/>
      <c r="I4" s="2195"/>
      <c r="J4" s="2195"/>
      <c r="K4" s="2195"/>
      <c r="L4" s="2195"/>
      <c r="M4" s="2195"/>
      <c r="N4" s="2195"/>
      <c r="O4" s="2195"/>
      <c r="P4" s="2195"/>
      <c r="Q4" s="878"/>
      <c r="R4" s="212"/>
      <c r="S4" s="208"/>
      <c r="T4" s="208"/>
      <c r="U4" s="208"/>
      <c r="V4" s="532"/>
      <c r="W4" s="532"/>
      <c r="X4" s="532"/>
      <c r="Y4" s="532"/>
      <c r="Z4" s="850"/>
      <c r="AA4" s="850"/>
      <c r="AB4" s="934"/>
      <c r="AC4" s="934"/>
      <c r="AD4" s="934"/>
      <c r="AE4" s="934"/>
      <c r="AF4" s="532"/>
      <c r="AG4" s="205"/>
      <c r="AH4" s="205"/>
      <c r="AI4" s="205"/>
    </row>
    <row r="5" spans="1:35" s="417" customFormat="1" ht="24.95" customHeight="1">
      <c r="A5" s="208"/>
      <c r="B5" s="209"/>
      <c r="C5" s="935"/>
      <c r="D5" s="971"/>
      <c r="E5" s="971"/>
      <c r="F5" s="971"/>
      <c r="G5" s="887"/>
      <c r="H5" s="887"/>
      <c r="I5" s="887"/>
      <c r="J5" s="887"/>
      <c r="K5" s="887"/>
      <c r="L5" s="887"/>
      <c r="M5" s="887"/>
      <c r="N5" s="887"/>
      <c r="O5" s="887"/>
      <c r="P5" s="887"/>
      <c r="Q5" s="878"/>
      <c r="R5" s="212"/>
      <c r="S5" s="208"/>
      <c r="T5" s="208"/>
      <c r="U5" s="208"/>
      <c r="V5" s="532"/>
      <c r="W5" s="1166"/>
      <c r="X5" s="1166"/>
      <c r="Y5" s="1166"/>
      <c r="Z5" s="1168"/>
      <c r="AA5" s="1168"/>
      <c r="AB5" s="1169"/>
      <c r="AC5" s="1169"/>
      <c r="AD5" s="1169"/>
      <c r="AE5" s="1169"/>
      <c r="AF5" s="532"/>
      <c r="AG5" s="205"/>
      <c r="AH5" s="205"/>
      <c r="AI5" s="205"/>
    </row>
    <row r="6" spans="1:35" s="241" customFormat="1" ht="6" customHeight="1">
      <c r="A6" s="210"/>
      <c r="B6" s="211"/>
      <c r="Q6" s="211"/>
      <c r="R6" s="212"/>
      <c r="S6" s="210"/>
      <c r="T6" s="210"/>
      <c r="U6" s="210"/>
      <c r="V6" s="533"/>
      <c r="W6" s="533"/>
      <c r="X6" s="533"/>
      <c r="Y6" s="533"/>
      <c r="Z6" s="533"/>
      <c r="AA6" s="533"/>
      <c r="AB6" s="533"/>
      <c r="AC6" s="533"/>
      <c r="AD6" s="533"/>
      <c r="AE6" s="533"/>
      <c r="AF6" s="533"/>
      <c r="AG6" s="205"/>
      <c r="AH6" s="205"/>
      <c r="AI6" s="205"/>
    </row>
    <row r="7" spans="1:39" ht="14.45" customHeight="1">
      <c r="A7" s="205"/>
      <c r="B7" s="206"/>
      <c r="C7" s="1963" t="str">
        <f>X7</f>
        <v>Centri più rapidamente accessibili dalla città di Biasca (trasporto pubblico, TP)</v>
      </c>
      <c r="D7" s="1964"/>
      <c r="E7" s="1964"/>
      <c r="F7" s="1964"/>
      <c r="G7" s="1964"/>
      <c r="H7" s="1964"/>
      <c r="I7" s="1964"/>
      <c r="J7" s="1964"/>
      <c r="K7" s="1964"/>
      <c r="L7" s="1964"/>
      <c r="M7" s="1964"/>
      <c r="N7" s="1964"/>
      <c r="O7" s="1964"/>
      <c r="P7" s="1965"/>
      <c r="Q7" s="206"/>
      <c r="R7" s="205"/>
      <c r="S7" s="272"/>
      <c r="T7" s="205"/>
      <c r="U7" s="205"/>
      <c r="V7" s="531"/>
      <c r="W7" s="531"/>
      <c r="X7" s="1094" t="s">
        <v>604</v>
      </c>
      <c r="Y7" s="533"/>
      <c r="Z7" s="533"/>
      <c r="AA7" s="533"/>
      <c r="AB7" s="533"/>
      <c r="AC7" s="533"/>
      <c r="AD7" s="533"/>
      <c r="AE7" s="533"/>
      <c r="AF7" s="533"/>
      <c r="AG7" s="205"/>
      <c r="AH7" s="205"/>
      <c r="AI7" s="205"/>
      <c r="AJ7" s="241"/>
      <c r="AK7" s="241"/>
      <c r="AL7" s="241"/>
      <c r="AM7" s="241"/>
    </row>
    <row r="8" spans="1:39" ht="9.95" customHeight="1">
      <c r="A8" s="205"/>
      <c r="B8" s="206"/>
      <c r="C8" s="912"/>
      <c r="D8" s="912"/>
      <c r="E8" s="912"/>
      <c r="F8" s="912"/>
      <c r="G8" s="912"/>
      <c r="H8" s="912"/>
      <c r="I8" s="912"/>
      <c r="J8" s="912"/>
      <c r="K8" s="912"/>
      <c r="L8" s="912"/>
      <c r="M8" s="912"/>
      <c r="N8" s="912"/>
      <c r="O8" s="912"/>
      <c r="P8" s="912"/>
      <c r="Q8" s="206"/>
      <c r="R8" s="205"/>
      <c r="S8" s="272"/>
      <c r="T8" s="205" t="str">
        <f>CONCATENATE("      ",TITEL!AA42)</f>
        <v xml:space="preserve">      </v>
      </c>
      <c r="U8" s="205"/>
      <c r="V8" s="531"/>
      <c r="W8" s="531"/>
      <c r="X8" s="534"/>
      <c r="Y8" s="533"/>
      <c r="Z8" s="533"/>
      <c r="AA8" s="533"/>
      <c r="AB8" s="533"/>
      <c r="AC8" s="533"/>
      <c r="AD8" s="533"/>
      <c r="AE8" s="533"/>
      <c r="AF8" s="533"/>
      <c r="AG8" s="205"/>
      <c r="AH8" s="205"/>
      <c r="AI8" s="205"/>
      <c r="AJ8" s="241"/>
      <c r="AK8" s="241"/>
      <c r="AL8" s="241"/>
      <c r="AM8" s="241"/>
    </row>
    <row r="9" spans="1:39" ht="16.5" customHeight="1">
      <c r="A9" s="205"/>
      <c r="B9" s="206"/>
      <c r="C9" s="864" t="str">
        <f>X9</f>
        <v>Durata del viaggio verso Bellinzona*</v>
      </c>
      <c r="D9" s="864"/>
      <c r="E9" s="864"/>
      <c r="F9" s="864"/>
      <c r="G9" s="864"/>
      <c r="H9" s="864"/>
      <c r="I9" s="864"/>
      <c r="J9" s="864"/>
      <c r="K9" s="864"/>
      <c r="L9" s="864"/>
      <c r="M9" s="864"/>
      <c r="N9" s="864"/>
      <c r="O9" s="864"/>
      <c r="P9" s="862" t="str">
        <f>Y9</f>
        <v>24 Min.</v>
      </c>
      <c r="Q9" s="206"/>
      <c r="R9" s="205"/>
      <c r="S9" s="272"/>
      <c r="T9" s="205"/>
      <c r="U9" s="205"/>
      <c r="V9" s="531"/>
      <c r="W9" s="531"/>
      <c r="X9" s="854" t="s">
        <v>818</v>
      </c>
      <c r="Y9" s="855" t="s">
        <v>606</v>
      </c>
      <c r="Z9" s="536"/>
      <c r="AA9" s="536"/>
      <c r="AB9" s="536"/>
      <c r="AC9" s="536"/>
      <c r="AD9" s="536"/>
      <c r="AE9" s="536"/>
      <c r="AF9" s="533"/>
      <c r="AG9" s="205"/>
      <c r="AH9" s="205"/>
      <c r="AI9" s="205"/>
      <c r="AK9" s="241"/>
      <c r="AL9" s="241"/>
      <c r="AM9" s="241"/>
    </row>
    <row r="10" spans="1:39" ht="16.5" customHeight="1">
      <c r="A10" s="205"/>
      <c r="B10" s="206"/>
      <c r="C10" s="864" t="str">
        <f>X10</f>
        <v>Durata del viaggio verso Locarno*</v>
      </c>
      <c r="D10" s="864"/>
      <c r="E10" s="864"/>
      <c r="F10" s="864"/>
      <c r="G10" s="864"/>
      <c r="H10" s="864"/>
      <c r="I10" s="864"/>
      <c r="J10" s="864"/>
      <c r="K10" s="864"/>
      <c r="L10" s="864"/>
      <c r="M10" s="864"/>
      <c r="N10" s="864"/>
      <c r="O10" s="864"/>
      <c r="P10" s="862" t="str">
        <f>Y10</f>
        <v>34 Min.</v>
      </c>
      <c r="Q10" s="206"/>
      <c r="R10" s="205"/>
      <c r="S10" s="273"/>
      <c r="T10" s="205"/>
      <c r="U10" s="205"/>
      <c r="V10" s="531"/>
      <c r="W10" s="531"/>
      <c r="X10" s="854" t="s">
        <v>819</v>
      </c>
      <c r="Y10" s="855" t="s">
        <v>608</v>
      </c>
      <c r="Z10" s="536"/>
      <c r="AA10" s="536"/>
      <c r="AB10" s="536"/>
      <c r="AC10" s="536"/>
      <c r="AD10" s="536"/>
      <c r="AE10" s="536"/>
      <c r="AF10" s="533"/>
      <c r="AG10" s="205"/>
      <c r="AH10" s="205"/>
      <c r="AI10" s="205"/>
      <c r="AK10" s="241"/>
      <c r="AL10" s="241"/>
      <c r="AM10" s="241"/>
    </row>
    <row r="11" spans="1:39" ht="16.5" customHeight="1">
      <c r="A11" s="205"/>
      <c r="B11" s="206"/>
      <c r="C11" s="864" t="str">
        <f>X11</f>
        <v>Durata del viaggio verso Roveredo (GR)*</v>
      </c>
      <c r="D11" s="864"/>
      <c r="E11" s="864"/>
      <c r="F11" s="864"/>
      <c r="G11" s="864"/>
      <c r="H11" s="864"/>
      <c r="I11" s="864"/>
      <c r="J11" s="864"/>
      <c r="K11" s="864"/>
      <c r="L11" s="864"/>
      <c r="M11" s="864"/>
      <c r="N11" s="864"/>
      <c r="O11" s="864"/>
      <c r="P11" s="862" t="str">
        <f>Y11</f>
        <v>43 Min.</v>
      </c>
      <c r="Q11" s="206"/>
      <c r="R11" s="205"/>
      <c r="S11" s="273"/>
      <c r="T11" s="205"/>
      <c r="U11" s="205"/>
      <c r="V11" s="531"/>
      <c r="W11" s="531"/>
      <c r="X11" s="854" t="s">
        <v>820</v>
      </c>
      <c r="Y11" s="855" t="s">
        <v>610</v>
      </c>
      <c r="Z11" s="536"/>
      <c r="AA11" s="536"/>
      <c r="AB11" s="536"/>
      <c r="AC11" s="536"/>
      <c r="AD11" s="536"/>
      <c r="AE11" s="536"/>
      <c r="AF11" s="533"/>
      <c r="AG11" s="205"/>
      <c r="AH11" s="205"/>
      <c r="AI11" s="205"/>
      <c r="AK11" s="241"/>
      <c r="AL11" s="241"/>
      <c r="AM11" s="241"/>
    </row>
    <row r="12" spans="1:39" ht="16.5" customHeight="1">
      <c r="A12" s="205"/>
      <c r="B12" s="206"/>
      <c r="C12" s="864" t="str">
        <f>X12</f>
        <v>Durata del viaggio verso Lugano*</v>
      </c>
      <c r="D12" s="864"/>
      <c r="E12" s="864"/>
      <c r="F12" s="864"/>
      <c r="G12" s="864"/>
      <c r="H12" s="864"/>
      <c r="I12" s="864"/>
      <c r="J12" s="864"/>
      <c r="K12" s="864"/>
      <c r="L12" s="864"/>
      <c r="M12" s="864"/>
      <c r="N12" s="864"/>
      <c r="O12" s="864"/>
      <c r="P12" s="862" t="str">
        <f>Y12</f>
        <v>53 Min.</v>
      </c>
      <c r="Q12" s="206"/>
      <c r="R12" s="205"/>
      <c r="S12" s="273"/>
      <c r="T12" s="205"/>
      <c r="U12" s="205"/>
      <c r="V12" s="531"/>
      <c r="W12" s="531"/>
      <c r="X12" s="854" t="s">
        <v>821</v>
      </c>
      <c r="Y12" s="855" t="s">
        <v>612</v>
      </c>
      <c r="Z12" s="536"/>
      <c r="AA12" s="536"/>
      <c r="AB12" s="536"/>
      <c r="AC12" s="536"/>
      <c r="AD12" s="536"/>
      <c r="AE12" s="536"/>
      <c r="AF12" s="533"/>
      <c r="AG12" s="205"/>
      <c r="AH12" s="205"/>
      <c r="AI12" s="205"/>
      <c r="AK12" s="241"/>
      <c r="AL12" s="241"/>
      <c r="AM12" s="241"/>
    </row>
    <row r="13" spans="1:39" ht="4.5" customHeight="1">
      <c r="A13" s="205"/>
      <c r="B13" s="206"/>
      <c r="C13" s="404"/>
      <c r="D13" s="404"/>
      <c r="E13" s="404"/>
      <c r="F13" s="404"/>
      <c r="G13" s="404"/>
      <c r="H13" s="404"/>
      <c r="I13" s="404"/>
      <c r="J13" s="404"/>
      <c r="K13" s="404"/>
      <c r="L13" s="404"/>
      <c r="M13" s="860"/>
      <c r="N13" s="860"/>
      <c r="O13" s="860"/>
      <c r="P13" s="860"/>
      <c r="Q13" s="206"/>
      <c r="R13" s="205"/>
      <c r="S13" s="273"/>
      <c r="T13" s="205"/>
      <c r="U13" s="205"/>
      <c r="V13" s="531"/>
      <c r="W13" s="531"/>
      <c r="X13" s="539"/>
      <c r="Y13" s="1093"/>
      <c r="Z13" s="536"/>
      <c r="AA13" s="536"/>
      <c r="AB13" s="536"/>
      <c r="AC13" s="536"/>
      <c r="AD13" s="536"/>
      <c r="AE13" s="536"/>
      <c r="AF13" s="533"/>
      <c r="AG13" s="205"/>
      <c r="AH13" s="205"/>
      <c r="AI13" s="205"/>
      <c r="AK13" s="241"/>
      <c r="AL13" s="241"/>
      <c r="AM13" s="241"/>
    </row>
    <row r="14" spans="1:35" s="870" customFormat="1" ht="9.95" customHeight="1">
      <c r="A14" s="868"/>
      <c r="B14" s="940"/>
      <c r="C14" s="870" t="str">
        <f>X14</f>
        <v>* Tempo di trasporto medio, tenuto conto dei quartieri (tempo di viaggio più tempo di trasbordo), senza i tempi di accesso. Vengono presi in considerazione solo i centri svizzeri.</v>
      </c>
      <c r="Q14" s="940"/>
      <c r="R14" s="868"/>
      <c r="S14" s="1101"/>
      <c r="T14" s="868"/>
      <c r="U14" s="868"/>
      <c r="V14" s="875"/>
      <c r="W14" s="875"/>
      <c r="X14" s="875" t="s">
        <v>182</v>
      </c>
      <c r="Y14" s="972"/>
      <c r="Z14" s="972"/>
      <c r="AA14" s="972"/>
      <c r="AB14" s="972"/>
      <c r="AC14" s="972"/>
      <c r="AD14" s="972"/>
      <c r="AE14" s="972"/>
      <c r="AF14" s="875"/>
      <c r="AG14" s="868"/>
      <c r="AH14" s="868"/>
      <c r="AI14" s="868"/>
    </row>
    <row r="15" spans="1:35" s="870" customFormat="1" ht="9.95" customHeight="1">
      <c r="A15" s="868"/>
      <c r="B15" s="940"/>
      <c r="C15" s="1967" t="str">
        <f>X15</f>
        <v>Fonte: ARE, modelli Fahrländer Partner.</v>
      </c>
      <c r="D15" s="1909"/>
      <c r="E15" s="1909"/>
      <c r="F15" s="1909"/>
      <c r="G15" s="1909"/>
      <c r="H15" s="1909"/>
      <c r="I15" s="1909"/>
      <c r="J15" s="1909"/>
      <c r="K15" s="1909"/>
      <c r="L15" s="1909"/>
      <c r="M15" s="1909"/>
      <c r="N15" s="1909"/>
      <c r="O15" s="1909"/>
      <c r="P15" s="1910"/>
      <c r="Q15" s="940"/>
      <c r="R15" s="868"/>
      <c r="S15" s="1101"/>
      <c r="T15" s="868"/>
      <c r="U15" s="868"/>
      <c r="V15" s="875"/>
      <c r="W15" s="875"/>
      <c r="X15" s="875" t="s">
        <v>144</v>
      </c>
      <c r="Y15" s="972"/>
      <c r="Z15" s="972"/>
      <c r="AA15" s="972"/>
      <c r="AB15" s="972"/>
      <c r="AC15" s="972"/>
      <c r="AD15" s="972"/>
      <c r="AE15" s="972"/>
      <c r="AF15" s="875"/>
      <c r="AG15" s="868"/>
      <c r="AH15" s="868"/>
      <c r="AI15" s="868"/>
    </row>
    <row r="16" spans="1:39" ht="30" customHeight="1">
      <c r="A16" s="205"/>
      <c r="B16" s="206"/>
      <c r="C16" s="1966"/>
      <c r="D16" s="1907"/>
      <c r="E16" s="1907"/>
      <c r="F16" s="1907"/>
      <c r="G16" s="1907"/>
      <c r="H16" s="1907"/>
      <c r="I16" s="1907"/>
      <c r="J16" s="1907"/>
      <c r="K16" s="1907"/>
      <c r="L16" s="1907"/>
      <c r="M16" s="1907"/>
      <c r="N16" s="1907"/>
      <c r="O16" s="1907"/>
      <c r="P16" s="1908"/>
      <c r="Q16" s="206"/>
      <c r="R16" s="205"/>
      <c r="S16" s="273"/>
      <c r="T16" s="205"/>
      <c r="U16" s="205"/>
      <c r="V16" s="531"/>
      <c r="W16" s="531"/>
      <c r="X16" s="533"/>
      <c r="Y16" s="536"/>
      <c r="Z16" s="536"/>
      <c r="AA16" s="536"/>
      <c r="AB16" s="536"/>
      <c r="AC16" s="536"/>
      <c r="AD16" s="536"/>
      <c r="AE16" s="536"/>
      <c r="AF16" s="533"/>
      <c r="AG16" s="205"/>
      <c r="AH16" s="205"/>
      <c r="AI16" s="205"/>
      <c r="AJ16" s="241"/>
      <c r="AK16" s="241"/>
      <c r="AL16" s="241"/>
      <c r="AM16" s="241"/>
    </row>
    <row r="17" spans="1:39" ht="16.5" customHeight="1">
      <c r="A17" s="205"/>
      <c r="B17" s="206"/>
      <c r="C17" s="891" t="str">
        <f>X17</f>
        <v>Centri più rapidamente accessibili dalla città di Biasca (trasporto privato motorizzato, TIM)</v>
      </c>
      <c r="D17" s="891"/>
      <c r="E17" s="891"/>
      <c r="F17" s="891"/>
      <c r="G17" s="891"/>
      <c r="H17" s="891"/>
      <c r="I17" s="891"/>
      <c r="J17" s="891"/>
      <c r="K17" s="891"/>
      <c r="L17" s="891"/>
      <c r="M17" s="891"/>
      <c r="N17" s="891"/>
      <c r="O17" s="891"/>
      <c r="P17" s="891"/>
      <c r="Q17" s="206"/>
      <c r="R17" s="205"/>
      <c r="S17" s="273"/>
      <c r="T17" s="205"/>
      <c r="U17" s="205"/>
      <c r="V17" s="531"/>
      <c r="W17" s="531"/>
      <c r="X17" s="1094" t="s">
        <v>822</v>
      </c>
      <c r="Y17" s="536"/>
      <c r="Z17" s="536"/>
      <c r="AA17" s="536"/>
      <c r="AB17" s="536"/>
      <c r="AC17" s="536"/>
      <c r="AD17" s="536"/>
      <c r="AE17" s="536"/>
      <c r="AF17" s="533"/>
      <c r="AG17" s="205"/>
      <c r="AH17" s="205"/>
      <c r="AI17" s="205"/>
      <c r="AJ17" s="241"/>
      <c r="AK17" s="241"/>
      <c r="AL17" s="241"/>
      <c r="AM17" s="241"/>
    </row>
    <row r="18" spans="1:39" ht="9.95" customHeight="1">
      <c r="A18" s="205"/>
      <c r="B18" s="206"/>
      <c r="C18" s="912"/>
      <c r="D18" s="912"/>
      <c r="E18" s="912"/>
      <c r="F18" s="912"/>
      <c r="G18" s="912"/>
      <c r="H18" s="912"/>
      <c r="I18" s="912"/>
      <c r="J18" s="912"/>
      <c r="K18" s="912"/>
      <c r="L18" s="912"/>
      <c r="M18" s="912"/>
      <c r="N18" s="912"/>
      <c r="O18" s="912"/>
      <c r="P18" s="912"/>
      <c r="Q18" s="206"/>
      <c r="R18" s="205"/>
      <c r="S18" s="273"/>
      <c r="T18" s="205"/>
      <c r="U18" s="205"/>
      <c r="V18" s="531"/>
      <c r="W18" s="531"/>
      <c r="X18" s="534"/>
      <c r="Y18" s="536"/>
      <c r="Z18" s="536"/>
      <c r="AA18" s="536"/>
      <c r="AB18" s="536"/>
      <c r="AC18" s="536"/>
      <c r="AD18" s="536"/>
      <c r="AE18" s="536"/>
      <c r="AF18" s="533"/>
      <c r="AG18" s="205"/>
      <c r="AH18" s="205"/>
      <c r="AI18" s="205"/>
      <c r="AJ18" s="241"/>
      <c r="AK18" s="241"/>
      <c r="AL18" s="241"/>
      <c r="AM18" s="241"/>
    </row>
    <row r="19" spans="1:39" ht="16.5" customHeight="1">
      <c r="A19" s="205"/>
      <c r="B19" s="206"/>
      <c r="C19" s="864" t="str">
        <f>X19</f>
        <v>Durata del viaggio verso Bellinzona*</v>
      </c>
      <c r="D19" s="864"/>
      <c r="E19" s="864"/>
      <c r="F19" s="864"/>
      <c r="G19" s="864"/>
      <c r="H19" s="864"/>
      <c r="I19" s="864"/>
      <c r="J19" s="864"/>
      <c r="K19" s="864"/>
      <c r="L19" s="864"/>
      <c r="M19" s="864"/>
      <c r="N19" s="864"/>
      <c r="O19" s="864"/>
      <c r="P19" s="862" t="str">
        <f>Y19</f>
        <v>20 Min.</v>
      </c>
      <c r="Q19" s="206"/>
      <c r="R19" s="205"/>
      <c r="S19" s="273"/>
      <c r="T19" s="205"/>
      <c r="U19" s="205"/>
      <c r="V19" s="531"/>
      <c r="W19" s="531"/>
      <c r="X19" s="854" t="s">
        <v>818</v>
      </c>
      <c r="Y19" s="855" t="s">
        <v>823</v>
      </c>
      <c r="Z19" s="536"/>
      <c r="AA19" s="536"/>
      <c r="AB19" s="536"/>
      <c r="AC19" s="536"/>
      <c r="AD19" s="536"/>
      <c r="AE19" s="536"/>
      <c r="AF19" s="533"/>
      <c r="AG19" s="205"/>
      <c r="AH19" s="205"/>
      <c r="AI19" s="205"/>
      <c r="AK19" s="241"/>
      <c r="AL19" s="241"/>
      <c r="AM19" s="241"/>
    </row>
    <row r="20" spans="1:39" ht="16.5" customHeight="1">
      <c r="A20" s="205"/>
      <c r="B20" s="206"/>
      <c r="C20" s="864" t="str">
        <f>X20</f>
        <v>Durata del viaggio verso Roveredo (GR)*</v>
      </c>
      <c r="D20" s="864"/>
      <c r="E20" s="864"/>
      <c r="F20" s="864"/>
      <c r="G20" s="864"/>
      <c r="H20" s="864"/>
      <c r="I20" s="864"/>
      <c r="J20" s="864"/>
      <c r="K20" s="864"/>
      <c r="L20" s="864"/>
      <c r="M20" s="864"/>
      <c r="N20" s="864"/>
      <c r="O20" s="864"/>
      <c r="P20" s="862" t="str">
        <f>Y20</f>
        <v>21 Min.</v>
      </c>
      <c r="Q20" s="206"/>
      <c r="R20" s="205"/>
      <c r="S20" s="273"/>
      <c r="T20" s="205"/>
      <c r="U20" s="205"/>
      <c r="V20" s="531"/>
      <c r="W20" s="531"/>
      <c r="X20" s="854" t="s">
        <v>820</v>
      </c>
      <c r="Y20" s="855" t="s">
        <v>824</v>
      </c>
      <c r="Z20" s="536"/>
      <c r="AA20" s="536"/>
      <c r="AB20" s="536"/>
      <c r="AC20" s="536"/>
      <c r="AD20" s="536"/>
      <c r="AE20" s="536"/>
      <c r="AF20" s="533"/>
      <c r="AG20" s="205"/>
      <c r="AH20" s="205"/>
      <c r="AI20" s="205"/>
      <c r="AK20" s="241"/>
      <c r="AL20" s="241"/>
      <c r="AM20" s="241"/>
    </row>
    <row r="21" spans="1:39" ht="16.5" customHeight="1">
      <c r="A21" s="205"/>
      <c r="B21" s="206"/>
      <c r="C21" s="864" t="str">
        <f>X21</f>
        <v>Durata del viaggio verso Locarno*</v>
      </c>
      <c r="D21" s="864"/>
      <c r="E21" s="864"/>
      <c r="F21" s="864"/>
      <c r="G21" s="864"/>
      <c r="H21" s="864"/>
      <c r="I21" s="864"/>
      <c r="J21" s="864"/>
      <c r="K21" s="864"/>
      <c r="L21" s="864"/>
      <c r="M21" s="864"/>
      <c r="N21" s="864"/>
      <c r="O21" s="864"/>
      <c r="P21" s="862" t="str">
        <f>Y21</f>
        <v>30 Min.</v>
      </c>
      <c r="Q21" s="206"/>
      <c r="R21" s="205"/>
      <c r="S21" s="273"/>
      <c r="T21" s="205"/>
      <c r="U21" s="205"/>
      <c r="V21" s="531"/>
      <c r="W21" s="531"/>
      <c r="X21" s="854" t="s">
        <v>819</v>
      </c>
      <c r="Y21" s="855" t="s">
        <v>825</v>
      </c>
      <c r="Z21" s="536"/>
      <c r="AA21" s="536"/>
      <c r="AB21" s="536"/>
      <c r="AC21" s="536"/>
      <c r="AD21" s="536"/>
      <c r="AE21" s="536"/>
      <c r="AF21" s="533"/>
      <c r="AG21" s="205"/>
      <c r="AH21" s="205"/>
      <c r="AI21" s="205"/>
      <c r="AK21" s="241"/>
      <c r="AL21" s="241"/>
      <c r="AM21" s="241"/>
    </row>
    <row r="22" spans="1:39" ht="16.5" customHeight="1">
      <c r="A22" s="205"/>
      <c r="B22" s="206"/>
      <c r="C22" s="864" t="str">
        <f>X22</f>
        <v>Durata del viaggio verso Lugano*</v>
      </c>
      <c r="D22" s="864"/>
      <c r="E22" s="864"/>
      <c r="F22" s="864"/>
      <c r="G22" s="864"/>
      <c r="H22" s="864"/>
      <c r="I22" s="864"/>
      <c r="J22" s="864"/>
      <c r="K22" s="864"/>
      <c r="L22" s="864"/>
      <c r="M22" s="864"/>
      <c r="N22" s="864"/>
      <c r="O22" s="864"/>
      <c r="P22" s="862" t="str">
        <f>Y22</f>
        <v>36 Min.</v>
      </c>
      <c r="Q22" s="206"/>
      <c r="R22" s="205"/>
      <c r="S22" s="273"/>
      <c r="T22" s="205"/>
      <c r="U22" s="205"/>
      <c r="V22" s="531"/>
      <c r="W22" s="531"/>
      <c r="X22" s="854" t="s">
        <v>821</v>
      </c>
      <c r="Y22" s="855" t="s">
        <v>826</v>
      </c>
      <c r="Z22" s="536"/>
      <c r="AA22" s="536"/>
      <c r="AB22" s="536"/>
      <c r="AC22" s="536"/>
      <c r="AD22" s="536"/>
      <c r="AE22" s="536"/>
      <c r="AF22" s="533"/>
      <c r="AG22" s="205"/>
      <c r="AH22" s="205"/>
      <c r="AI22" s="205"/>
      <c r="AK22" s="241"/>
      <c r="AL22" s="241"/>
      <c r="AM22" s="241"/>
    </row>
    <row r="23" spans="1:39" ht="4.5" customHeight="1">
      <c r="A23" s="205"/>
      <c r="B23" s="206"/>
      <c r="C23" s="404"/>
      <c r="D23" s="404"/>
      <c r="E23" s="404"/>
      <c r="F23" s="404"/>
      <c r="G23" s="404"/>
      <c r="H23" s="404"/>
      <c r="I23" s="404"/>
      <c r="J23" s="404"/>
      <c r="K23" s="404"/>
      <c r="L23" s="404"/>
      <c r="M23" s="860"/>
      <c r="N23" s="860"/>
      <c r="O23" s="860"/>
      <c r="P23" s="860"/>
      <c r="Q23" s="206"/>
      <c r="R23" s="205"/>
      <c r="S23" s="273"/>
      <c r="T23" s="205"/>
      <c r="U23" s="205"/>
      <c r="V23" s="531"/>
      <c r="W23" s="531"/>
      <c r="X23" s="539"/>
      <c r="Y23" s="1093"/>
      <c r="Z23" s="536"/>
      <c r="AA23" s="536"/>
      <c r="AB23" s="536"/>
      <c r="AC23" s="536"/>
      <c r="AD23" s="536"/>
      <c r="AE23" s="536"/>
      <c r="AF23" s="533"/>
      <c r="AG23" s="205"/>
      <c r="AH23" s="205"/>
      <c r="AI23" s="205"/>
      <c r="AK23" s="241"/>
      <c r="AL23" s="241"/>
      <c r="AM23" s="241"/>
    </row>
    <row r="24" spans="1:35" s="870" customFormat="1" ht="9.95" customHeight="1">
      <c r="A24" s="868"/>
      <c r="B24" s="940"/>
      <c r="C24" s="870" t="str">
        <f>X24</f>
        <v>* Tempo di viaggio su carico del traffico feriale medio. Vengono presi in considerazione solo i centri svizzeri.</v>
      </c>
      <c r="Q24" s="940"/>
      <c r="R24" s="868"/>
      <c r="S24" s="941"/>
      <c r="T24" s="868"/>
      <c r="U24" s="868"/>
      <c r="V24" s="875"/>
      <c r="W24" s="875"/>
      <c r="X24" s="875" t="s">
        <v>183</v>
      </c>
      <c r="Y24" s="972"/>
      <c r="Z24" s="972"/>
      <c r="AA24" s="972"/>
      <c r="AB24" s="972"/>
      <c r="AC24" s="972"/>
      <c r="AD24" s="972"/>
      <c r="AE24" s="972"/>
      <c r="AF24" s="875"/>
      <c r="AG24" s="868"/>
      <c r="AH24" s="868"/>
      <c r="AI24" s="868"/>
    </row>
    <row r="25" spans="1:35" s="870" customFormat="1" ht="9.95" customHeight="1">
      <c r="A25" s="868"/>
      <c r="B25" s="940"/>
      <c r="C25" s="1967" t="str">
        <f>X25</f>
        <v>Fonte: ARE, modelli Fahrländer Partner.</v>
      </c>
      <c r="D25" s="1909"/>
      <c r="E25" s="1909"/>
      <c r="F25" s="1909"/>
      <c r="G25" s="1909"/>
      <c r="H25" s="1909"/>
      <c r="I25" s="1909"/>
      <c r="J25" s="1909"/>
      <c r="K25" s="1909"/>
      <c r="L25" s="1909"/>
      <c r="M25" s="1909"/>
      <c r="N25" s="1909"/>
      <c r="O25" s="1909"/>
      <c r="P25" s="1910"/>
      <c r="Q25" s="940"/>
      <c r="R25" s="868"/>
      <c r="S25" s="941"/>
      <c r="T25" s="868"/>
      <c r="U25" s="868"/>
      <c r="V25" s="875"/>
      <c r="W25" s="875"/>
      <c r="X25" s="875" t="s">
        <v>144</v>
      </c>
      <c r="Y25" s="972"/>
      <c r="Z25" s="972"/>
      <c r="AA25" s="972"/>
      <c r="AB25" s="972"/>
      <c r="AC25" s="972"/>
      <c r="AD25" s="972"/>
      <c r="AE25" s="972"/>
      <c r="AF25" s="875"/>
      <c r="AG25" s="868"/>
      <c r="AH25" s="868"/>
      <c r="AI25" s="868"/>
    </row>
    <row r="26" spans="1:39" ht="14.45" customHeight="1">
      <c r="A26" s="205"/>
      <c r="B26" s="206"/>
      <c r="C26" s="973"/>
      <c r="D26" s="244"/>
      <c r="E26" s="244"/>
      <c r="F26" s="244"/>
      <c r="G26" s="244"/>
      <c r="H26" s="244"/>
      <c r="I26" s="244"/>
      <c r="J26" s="244"/>
      <c r="K26" s="244"/>
      <c r="L26" s="244"/>
      <c r="M26" s="244"/>
      <c r="N26" s="244"/>
      <c r="O26" s="244"/>
      <c r="P26" s="974"/>
      <c r="Q26" s="206"/>
      <c r="R26" s="205"/>
      <c r="S26" s="272"/>
      <c r="T26" s="205"/>
      <c r="U26" s="205"/>
      <c r="V26" s="531"/>
      <c r="W26" s="531"/>
      <c r="X26" s="533"/>
      <c r="Y26" s="536"/>
      <c r="Z26" s="536"/>
      <c r="AA26" s="536"/>
      <c r="AB26" s="536"/>
      <c r="AC26" s="536"/>
      <c r="AD26" s="536"/>
      <c r="AE26" s="536"/>
      <c r="AF26" s="533"/>
      <c r="AG26" s="205"/>
      <c r="AH26" s="205"/>
      <c r="AI26" s="205"/>
      <c r="AJ26" s="241"/>
      <c r="AK26" s="241"/>
      <c r="AL26" s="241"/>
      <c r="AM26" s="241"/>
    </row>
    <row r="27" spans="1:39" ht="16.5" customHeight="1">
      <c r="A27" s="205"/>
      <c r="B27" s="206"/>
      <c r="C27" s="891" t="str">
        <f>X27</f>
        <v>Raggiungibilità*</v>
      </c>
      <c r="D27" s="891"/>
      <c r="E27" s="891"/>
      <c r="F27" s="891"/>
      <c r="G27" s="891"/>
      <c r="H27" s="891"/>
      <c r="I27" s="891"/>
      <c r="J27" s="891"/>
      <c r="K27" s="891"/>
      <c r="L27" s="891"/>
      <c r="M27" s="891"/>
      <c r="N27" s="891"/>
      <c r="O27" s="891"/>
      <c r="P27" s="891"/>
      <c r="Q27" s="206"/>
      <c r="R27" s="205"/>
      <c r="S27" s="272"/>
      <c r="T27" s="205"/>
      <c r="U27" s="205"/>
      <c r="V27" s="531"/>
      <c r="W27" s="531"/>
      <c r="X27" s="1094" t="s">
        <v>355</v>
      </c>
      <c r="Y27" s="536"/>
      <c r="Z27" s="536"/>
      <c r="AA27" s="536"/>
      <c r="AB27" s="536"/>
      <c r="AC27" s="536"/>
      <c r="AD27" s="536"/>
      <c r="AE27" s="536"/>
      <c r="AF27" s="533"/>
      <c r="AG27" s="205"/>
      <c r="AH27" s="205"/>
      <c r="AI27" s="205"/>
      <c r="AJ27" s="241"/>
      <c r="AK27" s="241"/>
      <c r="AL27" s="241"/>
      <c r="AM27" s="241"/>
    </row>
    <row r="28" spans="1:39" ht="9.95" customHeight="1">
      <c r="A28" s="205"/>
      <c r="B28" s="206"/>
      <c r="C28" s="975"/>
      <c r="D28" s="975"/>
      <c r="E28" s="975"/>
      <c r="F28" s="975"/>
      <c r="G28" s="975"/>
      <c r="H28" s="975"/>
      <c r="I28" s="975"/>
      <c r="J28" s="975"/>
      <c r="K28" s="975"/>
      <c r="L28" s="975"/>
      <c r="M28" s="975"/>
      <c r="N28" s="975"/>
      <c r="O28" s="975"/>
      <c r="P28" s="975"/>
      <c r="Q28" s="206"/>
      <c r="R28" s="205"/>
      <c r="S28" s="272"/>
      <c r="T28" s="205"/>
      <c r="U28" s="205"/>
      <c r="V28" s="531"/>
      <c r="W28" s="531"/>
      <c r="X28" s="534"/>
      <c r="Y28" s="536"/>
      <c r="Z28" s="536"/>
      <c r="AA28" s="536"/>
      <c r="AB28" s="536"/>
      <c r="AC28" s="536"/>
      <c r="AD28" s="536"/>
      <c r="AE28" s="536"/>
      <c r="AF28" s="533"/>
      <c r="AG28" s="205"/>
      <c r="AH28" s="205"/>
      <c r="AI28" s="205"/>
      <c r="AJ28" s="241"/>
      <c r="AK28" s="241"/>
      <c r="AL28" s="241"/>
      <c r="AM28" s="241"/>
    </row>
    <row r="29" spans="1:37" ht="16.5" customHeight="1">
      <c r="A29" s="205"/>
      <c r="B29" s="206"/>
      <c r="C29" s="920"/>
      <c r="D29" s="920"/>
      <c r="E29" s="920"/>
      <c r="F29" s="862" t="str">
        <f t="shared" si="0" ref="F29:G33">Y29</f>
        <v>15 Min.</v>
      </c>
      <c r="G29" s="2191" t="str">
        <f t="shared" si="0"/>
        <v>20 Min.</v>
      </c>
      <c r="H29" s="2191"/>
      <c r="I29" s="2191" t="str">
        <f>AA29</f>
        <v>25 Min.</v>
      </c>
      <c r="J29" s="2191"/>
      <c r="K29" s="2191" t="str">
        <f>AB29</f>
        <v>30 Min.</v>
      </c>
      <c r="L29" s="2191"/>
      <c r="M29" s="2191" t="str">
        <f>AC29</f>
        <v>45 Min.</v>
      </c>
      <c r="N29" s="2191"/>
      <c r="O29" s="2191" t="str">
        <f>AD29</f>
        <v>60 Min.</v>
      </c>
      <c r="P29" s="2191"/>
      <c r="Q29" s="206"/>
      <c r="R29" s="205"/>
      <c r="S29" s="272"/>
      <c r="T29" s="205"/>
      <c r="U29" s="205"/>
      <c r="V29" s="531"/>
      <c r="W29" s="531"/>
      <c r="X29" s="539"/>
      <c r="Y29" s="1093" t="s">
        <v>827</v>
      </c>
      <c r="Z29" s="1093" t="s">
        <v>823</v>
      </c>
      <c r="AA29" s="1093" t="s">
        <v>828</v>
      </c>
      <c r="AB29" s="1093" t="s">
        <v>825</v>
      </c>
      <c r="AC29" s="1093" t="s">
        <v>829</v>
      </c>
      <c r="AD29" s="1093" t="s">
        <v>830</v>
      </c>
      <c r="AE29" s="1093"/>
      <c r="AF29" s="531"/>
      <c r="AG29" s="205"/>
      <c r="AH29" s="205"/>
      <c r="AI29" s="205"/>
      <c r="AK29" s="241"/>
    </row>
    <row r="30" spans="1:39" ht="16.5" customHeight="1">
      <c r="A30" s="205"/>
      <c r="B30" s="206"/>
      <c r="C30" s="864" t="str">
        <f>X30</f>
        <v>Popolazione (trasporto pubblico)</v>
      </c>
      <c r="D30" s="864"/>
      <c r="E30" s="864"/>
      <c r="F30" s="1931">
        <f t="shared" si="0"/>
        <v>10995</v>
      </c>
      <c r="G30" s="2186">
        <f t="shared" si="0"/>
        <v>15183</v>
      </c>
      <c r="H30" s="2186"/>
      <c r="I30" s="2186">
        <f>AA30</f>
        <v>64535</v>
      </c>
      <c r="J30" s="2186"/>
      <c r="K30" s="2186">
        <f>AB30</f>
        <v>69434</v>
      </c>
      <c r="L30" s="2186"/>
      <c r="M30" s="2186">
        <f>AC30</f>
        <v>122339</v>
      </c>
      <c r="N30" s="2186"/>
      <c r="O30" s="2186">
        <f>AD30</f>
        <v>204867</v>
      </c>
      <c r="P30" s="2186"/>
      <c r="Q30" s="206"/>
      <c r="R30" s="205"/>
      <c r="S30" s="272"/>
      <c r="T30" s="205"/>
      <c r="U30" s="205"/>
      <c r="V30" s="531"/>
      <c r="W30" s="531"/>
      <c r="X30" s="854" t="s">
        <v>831</v>
      </c>
      <c r="Y30" s="858">
        <v>10995</v>
      </c>
      <c r="Z30" s="858">
        <v>15183</v>
      </c>
      <c r="AA30" s="858">
        <v>64535</v>
      </c>
      <c r="AB30" s="858">
        <v>69434</v>
      </c>
      <c r="AC30" s="858">
        <v>122339</v>
      </c>
      <c r="AD30" s="858">
        <v>204867</v>
      </c>
      <c r="AE30" s="866"/>
      <c r="AF30" s="531"/>
      <c r="AG30" s="205"/>
      <c r="AH30" s="205"/>
      <c r="AI30" s="205"/>
      <c r="AK30" s="241"/>
      <c r="AM30" s="241"/>
    </row>
    <row r="31" spans="1:39" ht="16.5" customHeight="1">
      <c r="A31" s="205"/>
      <c r="B31" s="206"/>
      <c r="C31" s="864" t="str">
        <f>X31</f>
        <v>Popolazione (TIM)</v>
      </c>
      <c r="D31" s="864"/>
      <c r="E31" s="864"/>
      <c r="F31" s="1931">
        <f t="shared" si="0"/>
        <v>15183</v>
      </c>
      <c r="G31" s="2186">
        <f t="shared" si="0"/>
        <v>29950</v>
      </c>
      <c r="H31" s="2186"/>
      <c r="I31" s="2186">
        <f>AA31</f>
        <v>85161</v>
      </c>
      <c r="J31" s="2186"/>
      <c r="K31" s="2186">
        <f>AB31</f>
        <v>94168</v>
      </c>
      <c r="L31" s="2186"/>
      <c r="M31" s="2186">
        <f>AC31</f>
        <v>329486</v>
      </c>
      <c r="N31" s="2186"/>
      <c r="O31" s="2186">
        <f>AD31</f>
        <v>400337</v>
      </c>
      <c r="P31" s="2186"/>
      <c r="Q31" s="206"/>
      <c r="R31" s="205"/>
      <c r="S31" s="272"/>
      <c r="T31" s="205"/>
      <c r="U31" s="205"/>
      <c r="V31" s="531"/>
      <c r="W31" s="531"/>
      <c r="X31" s="854" t="s">
        <v>832</v>
      </c>
      <c r="Y31" s="858">
        <v>15183</v>
      </c>
      <c r="Z31" s="858">
        <v>29950</v>
      </c>
      <c r="AA31" s="858">
        <v>85161</v>
      </c>
      <c r="AB31" s="858">
        <v>94168</v>
      </c>
      <c r="AC31" s="858">
        <v>329486</v>
      </c>
      <c r="AD31" s="858">
        <v>400337</v>
      </c>
      <c r="AE31" s="866"/>
      <c r="AF31" s="531"/>
      <c r="AG31" s="205"/>
      <c r="AH31" s="205"/>
      <c r="AI31" s="205"/>
      <c r="AK31" s="241"/>
      <c r="AM31" s="241"/>
    </row>
    <row r="32" spans="1:39" ht="16.5" customHeight="1">
      <c r="A32" s="205"/>
      <c r="B32" s="206"/>
      <c r="C32" s="864" t="str">
        <f>X32</f>
        <v>Occupati (trasporto pubblico)</v>
      </c>
      <c r="D32" s="864"/>
      <c r="E32" s="864"/>
      <c r="F32" s="1931">
        <f t="shared" si="0"/>
        <v>5051</v>
      </c>
      <c r="G32" s="2186">
        <f t="shared" si="0"/>
        <v>6573</v>
      </c>
      <c r="H32" s="2186"/>
      <c r="I32" s="2186">
        <f>AA32</f>
        <v>38151</v>
      </c>
      <c r="J32" s="2186"/>
      <c r="K32" s="2186">
        <f>AB32</f>
        <v>40966</v>
      </c>
      <c r="L32" s="2186"/>
      <c r="M32" s="2186">
        <f>AC32</f>
        <v>75906</v>
      </c>
      <c r="N32" s="2186"/>
      <c r="O32" s="2186">
        <f>AD32</f>
        <v>147449</v>
      </c>
      <c r="P32" s="2186"/>
      <c r="Q32" s="206"/>
      <c r="R32" s="205"/>
      <c r="S32" s="272"/>
      <c r="T32" s="205"/>
      <c r="U32" s="205"/>
      <c r="V32" s="531"/>
      <c r="W32" s="531"/>
      <c r="X32" s="854" t="s">
        <v>833</v>
      </c>
      <c r="Y32" s="858">
        <v>5051</v>
      </c>
      <c r="Z32" s="858">
        <v>6573</v>
      </c>
      <c r="AA32" s="858">
        <v>38151</v>
      </c>
      <c r="AB32" s="858">
        <v>40966</v>
      </c>
      <c r="AC32" s="858">
        <v>75906</v>
      </c>
      <c r="AD32" s="858">
        <v>147449</v>
      </c>
      <c r="AE32" s="866"/>
      <c r="AF32" s="531"/>
      <c r="AG32" s="205"/>
      <c r="AH32" s="205"/>
      <c r="AI32" s="205"/>
      <c r="AK32" s="241"/>
      <c r="AM32" s="241"/>
    </row>
    <row r="33" spans="1:39" ht="16.5" customHeight="1">
      <c r="A33" s="205"/>
      <c r="B33" s="206"/>
      <c r="C33" s="864" t="str">
        <f>X33</f>
        <v>Occupati (TIM)</v>
      </c>
      <c r="D33" s="864"/>
      <c r="E33" s="864"/>
      <c r="F33" s="1931">
        <f t="shared" si="0"/>
        <v>6573</v>
      </c>
      <c r="G33" s="2186">
        <f t="shared" si="0"/>
        <v>14553</v>
      </c>
      <c r="H33" s="2186"/>
      <c r="I33" s="2186">
        <f>AA33</f>
        <v>49175</v>
      </c>
      <c r="J33" s="2186"/>
      <c r="K33" s="2186">
        <f>AB33</f>
        <v>56330</v>
      </c>
      <c r="L33" s="2186"/>
      <c r="M33" s="2186">
        <f>AC33</f>
        <v>222483</v>
      </c>
      <c r="N33" s="2186"/>
      <c r="O33" s="2186">
        <f>AD33</f>
        <v>268707</v>
      </c>
      <c r="P33" s="2186"/>
      <c r="Q33" s="206"/>
      <c r="R33" s="205"/>
      <c r="S33" s="272"/>
      <c r="T33" s="205"/>
      <c r="U33" s="205"/>
      <c r="V33" s="531"/>
      <c r="W33" s="531"/>
      <c r="X33" s="854" t="s">
        <v>834</v>
      </c>
      <c r="Y33" s="858">
        <v>6573</v>
      </c>
      <c r="Z33" s="858">
        <v>14553</v>
      </c>
      <c r="AA33" s="858">
        <v>49175</v>
      </c>
      <c r="AB33" s="858">
        <v>56330</v>
      </c>
      <c r="AC33" s="858">
        <v>222483</v>
      </c>
      <c r="AD33" s="858">
        <v>268707</v>
      </c>
      <c r="AE33" s="866"/>
      <c r="AF33" s="531"/>
      <c r="AG33" s="205"/>
      <c r="AH33" s="205"/>
      <c r="AI33" s="205"/>
      <c r="AK33" s="241"/>
      <c r="AM33" s="241"/>
    </row>
    <row r="34" spans="1:39" ht="4.5" customHeight="1">
      <c r="A34" s="205"/>
      <c r="B34" s="206"/>
      <c r="C34" s="244"/>
      <c r="D34" s="244"/>
      <c r="E34" s="244"/>
      <c r="F34" s="244"/>
      <c r="G34" s="919"/>
      <c r="H34" s="919"/>
      <c r="I34" s="919"/>
      <c r="J34" s="919"/>
      <c r="K34" s="919"/>
      <c r="L34" s="919"/>
      <c r="M34" s="919"/>
      <c r="N34" s="919"/>
      <c r="O34" s="919"/>
      <c r="P34" s="919"/>
      <c r="Q34" s="206"/>
      <c r="R34" s="205"/>
      <c r="S34" s="272"/>
      <c r="T34" s="205"/>
      <c r="U34" s="205"/>
      <c r="V34" s="531"/>
      <c r="W34" s="531"/>
      <c r="X34" s="539"/>
      <c r="Y34" s="866"/>
      <c r="Z34" s="866"/>
      <c r="AA34" s="866"/>
      <c r="AB34" s="866"/>
      <c r="AC34" s="866"/>
      <c r="AD34" s="866"/>
      <c r="AE34" s="866"/>
      <c r="AF34" s="531"/>
      <c r="AG34" s="205"/>
      <c r="AH34" s="205"/>
      <c r="AI34" s="205"/>
      <c r="AK34" s="241"/>
      <c r="AM34" s="241"/>
    </row>
    <row r="35" spans="1:35" s="870" customFormat="1" ht="9.95" customHeight="1">
      <c r="A35" s="868"/>
      <c r="B35" s="940"/>
      <c r="C35" s="870" t="str">
        <f>X35</f>
        <v>* Popolazione svizzera (2021) e occupati svizzeri (2020) raggiungibili con trasporto pubblico (2010) / TIM (2010).</v>
      </c>
      <c r="G35" s="976"/>
      <c r="H35" s="976"/>
      <c r="I35" s="976"/>
      <c r="J35" s="976"/>
      <c r="K35" s="976"/>
      <c r="L35" s="976"/>
      <c r="M35" s="976"/>
      <c r="N35" s="976"/>
      <c r="O35" s="976"/>
      <c r="P35" s="976"/>
      <c r="Q35" s="940"/>
      <c r="R35" s="868"/>
      <c r="S35" s="941"/>
      <c r="T35" s="868"/>
      <c r="U35" s="868"/>
      <c r="V35" s="875"/>
      <c r="W35" s="875"/>
      <c r="X35" s="875" t="s">
        <v>356</v>
      </c>
      <c r="Y35" s="875"/>
      <c r="Z35" s="875"/>
      <c r="AA35" s="875"/>
      <c r="AB35" s="875"/>
      <c r="AC35" s="875"/>
      <c r="AD35" s="875"/>
      <c r="AE35" s="875"/>
      <c r="AF35" s="875"/>
      <c r="AG35" s="868"/>
      <c r="AH35" s="868"/>
      <c r="AI35" s="868"/>
    </row>
    <row r="36" spans="1:35" s="870" customFormat="1" ht="9.95" customHeight="1">
      <c r="A36" s="868"/>
      <c r="B36" s="940"/>
      <c r="C36" s="870" t="str">
        <f>X36</f>
        <v>Fonte: ARE, UST, modelli Fahrländer Partner.</v>
      </c>
      <c r="G36" s="976"/>
      <c r="H36" s="976"/>
      <c r="I36" s="976"/>
      <c r="J36" s="976"/>
      <c r="K36" s="976"/>
      <c r="L36" s="976"/>
      <c r="M36" s="976"/>
      <c r="N36" s="976"/>
      <c r="O36" s="976"/>
      <c r="P36" s="976"/>
      <c r="R36" s="868"/>
      <c r="S36" s="941"/>
      <c r="T36" s="868"/>
      <c r="U36" s="868"/>
      <c r="V36" s="875"/>
      <c r="W36" s="875"/>
      <c r="X36" s="875" t="s">
        <v>162</v>
      </c>
      <c r="Y36" s="875"/>
      <c r="Z36" s="875"/>
      <c r="AA36" s="875"/>
      <c r="AB36" s="875"/>
      <c r="AC36" s="875"/>
      <c r="AD36" s="875"/>
      <c r="AE36" s="875"/>
      <c r="AF36" s="875"/>
      <c r="AG36" s="868"/>
      <c r="AH36" s="868"/>
      <c r="AI36" s="868"/>
    </row>
    <row r="37" spans="1:39" s="244" customFormat="1" ht="30" customHeight="1">
      <c r="A37" s="217"/>
      <c r="B37" s="240"/>
      <c r="C37" s="1968"/>
      <c r="D37" s="1969"/>
      <c r="E37" s="1969"/>
      <c r="F37" s="1969"/>
      <c r="G37" s="1969"/>
      <c r="H37" s="1969"/>
      <c r="I37" s="1969"/>
      <c r="J37" s="1969"/>
      <c r="K37" s="1969"/>
      <c r="L37" s="1969"/>
      <c r="M37" s="1969"/>
      <c r="N37" s="1969"/>
      <c r="O37" s="1969"/>
      <c r="P37" s="1970"/>
      <c r="Q37" s="691"/>
      <c r="R37" s="217"/>
      <c r="S37" s="272"/>
      <c r="T37" s="205"/>
      <c r="U37" s="217"/>
      <c r="V37" s="539"/>
      <c r="W37" s="539"/>
      <c r="X37" s="533"/>
      <c r="Y37" s="533"/>
      <c r="Z37" s="533"/>
      <c r="AA37" s="533"/>
      <c r="AB37" s="533"/>
      <c r="AC37" s="533"/>
      <c r="AD37" s="533"/>
      <c r="AE37" s="533"/>
      <c r="AF37" s="533"/>
      <c r="AG37" s="205"/>
      <c r="AH37" s="205"/>
      <c r="AI37" s="205"/>
      <c r="AJ37" s="241"/>
      <c r="AK37" s="241"/>
      <c r="AL37" s="241"/>
      <c r="AM37" s="241"/>
    </row>
    <row r="38" spans="1:35" s="403" customFormat="1" ht="16.5" customHeight="1">
      <c r="A38" s="30"/>
      <c r="C38" s="1940" t="str">
        <f>X38</f>
        <v>Popolazione raggiungibile in 15-60 minuti con i mezzi pubblici (in 1'000 persone)</v>
      </c>
      <c r="D38" s="1941"/>
      <c r="E38" s="1941"/>
      <c r="F38" s="1941"/>
      <c r="G38" s="1941"/>
      <c r="H38" s="1941"/>
      <c r="I38" s="1941"/>
      <c r="J38" s="1941"/>
      <c r="K38" s="1941"/>
      <c r="L38" s="1941"/>
      <c r="M38" s="1941"/>
      <c r="N38" s="1941"/>
      <c r="O38" s="1941"/>
      <c r="P38" s="1942"/>
      <c r="R38" s="30"/>
      <c r="S38" s="255"/>
      <c r="T38" s="255"/>
      <c r="U38" s="1935"/>
      <c r="V38" s="518"/>
      <c r="W38" s="518"/>
      <c r="X38" s="1094" t="s">
        <v>357</v>
      </c>
      <c r="Y38" s="518"/>
      <c r="Z38" s="518"/>
      <c r="AA38" s="518"/>
      <c r="AB38" s="518"/>
      <c r="AC38" s="518"/>
      <c r="AD38" s="518"/>
      <c r="AE38" s="518"/>
      <c r="AF38" s="515"/>
      <c r="AG38" s="255"/>
      <c r="AH38" s="255"/>
      <c r="AI38" s="255"/>
    </row>
    <row r="39" spans="1:35" s="403" customFormat="1" ht="8.1" customHeight="1">
      <c r="A39" s="30"/>
      <c r="C39" s="1940"/>
      <c r="D39" s="1941"/>
      <c r="E39" s="1941"/>
      <c r="F39" s="1941"/>
      <c r="G39" s="1941"/>
      <c r="H39" s="1941"/>
      <c r="I39" s="1941"/>
      <c r="J39" s="1941"/>
      <c r="K39" s="1941"/>
      <c r="L39" s="1941"/>
      <c r="M39" s="1941"/>
      <c r="N39" s="1941"/>
      <c r="O39" s="1941"/>
      <c r="P39" s="1942"/>
      <c r="R39" s="30"/>
      <c r="S39" s="255"/>
      <c r="T39" s="255"/>
      <c r="U39" s="30"/>
      <c r="V39" s="518"/>
      <c r="W39" s="518"/>
      <c r="X39" s="1176"/>
      <c r="Y39" s="518"/>
      <c r="Z39" s="518"/>
      <c r="AA39" s="518"/>
      <c r="AB39" s="518"/>
      <c r="AC39" s="518"/>
      <c r="AD39" s="518"/>
      <c r="AE39" s="518"/>
      <c r="AF39" s="515"/>
      <c r="AG39" s="255"/>
      <c r="AH39" s="255"/>
      <c r="AI39" s="255"/>
    </row>
    <row r="40" spans="1:35" s="358" customFormat="1" ht="125.1" customHeight="1">
      <c r="A40" s="255"/>
      <c r="C40" s="1943"/>
      <c r="D40" s="1943"/>
      <c r="E40" s="1943"/>
      <c r="F40" s="1943"/>
      <c r="G40" s="1943"/>
      <c r="H40" s="1943"/>
      <c r="I40" s="1943"/>
      <c r="J40" s="1943"/>
      <c r="K40" s="1943"/>
      <c r="L40" s="1943"/>
      <c r="M40" s="1943"/>
      <c r="N40" s="1943"/>
      <c r="O40" s="1943"/>
      <c r="P40" s="1943"/>
      <c r="Q40" s="1944"/>
      <c r="R40" s="255"/>
      <c r="S40" s="255"/>
      <c r="T40" s="255"/>
      <c r="U40" s="255"/>
      <c r="V40" s="515"/>
      <c r="W40" s="515"/>
      <c r="X40" s="1961" t="s">
        <v>209</v>
      </c>
      <c r="Y40" s="515"/>
      <c r="Z40" s="515"/>
      <c r="AA40" s="515"/>
      <c r="AB40" s="515"/>
      <c r="AC40" s="515"/>
      <c r="AD40" s="515"/>
      <c r="AE40" s="515"/>
      <c r="AF40" s="515"/>
      <c r="AG40" s="255"/>
      <c r="AH40" s="255"/>
      <c r="AI40" s="255"/>
    </row>
    <row r="41" spans="1:35" s="358" customFormat="1" ht="24.95" customHeight="1">
      <c r="A41" s="255"/>
      <c r="C41" s="1945"/>
      <c r="D41" s="1946"/>
      <c r="E41" s="1946"/>
      <c r="F41" s="1946"/>
      <c r="G41" s="1946"/>
      <c r="H41" s="1946"/>
      <c r="I41" s="1946"/>
      <c r="J41" s="1946"/>
      <c r="K41" s="1946"/>
      <c r="L41" s="1946"/>
      <c r="M41" s="1946"/>
      <c r="N41" s="1946"/>
      <c r="O41" s="1946"/>
      <c r="P41" s="1947"/>
      <c r="Q41" s="1944"/>
      <c r="R41" s="255"/>
      <c r="S41" s="255"/>
      <c r="T41" s="255"/>
      <c r="U41" s="255"/>
      <c r="V41" s="515"/>
      <c r="W41" s="515"/>
      <c r="X41" s="1937"/>
      <c r="Y41" s="515"/>
      <c r="Z41" s="515"/>
      <c r="AA41" s="515"/>
      <c r="AB41" s="515"/>
      <c r="AC41" s="515"/>
      <c r="AD41" s="515"/>
      <c r="AE41" s="515"/>
      <c r="AF41" s="515"/>
      <c r="AG41" s="255"/>
      <c r="AH41" s="255"/>
      <c r="AI41" s="255"/>
    </row>
    <row r="42" spans="1:35" s="757" customFormat="1" ht="9.95" customHeight="1">
      <c r="A42" s="754"/>
      <c r="C42" s="1948" t="str">
        <f>X64</f>
        <v>* Media della popolazione raggiungibile (2021) dei comuni svizzeri.</v>
      </c>
      <c r="D42" s="1949"/>
      <c r="E42" s="1949"/>
      <c r="F42" s="1949"/>
      <c r="G42" s="1949"/>
      <c r="H42" s="1949"/>
      <c r="I42" s="1949"/>
      <c r="J42" s="1949"/>
      <c r="K42" s="1949"/>
      <c r="L42" s="1949"/>
      <c r="M42" s="1949"/>
      <c r="N42" s="1949"/>
      <c r="O42" s="1949"/>
      <c r="P42" s="1950"/>
      <c r="Q42" s="792"/>
      <c r="R42" s="754"/>
      <c r="S42" s="754"/>
      <c r="T42" s="754"/>
      <c r="U42" s="754"/>
      <c r="V42" s="760"/>
      <c r="W42" s="760"/>
      <c r="X42" s="760"/>
      <c r="Y42" s="760"/>
      <c r="Z42" s="760"/>
      <c r="AA42" s="760"/>
      <c r="AB42" s="760"/>
      <c r="AC42" s="760"/>
      <c r="AD42" s="760"/>
      <c r="AE42" s="760"/>
      <c r="AF42" s="760"/>
      <c r="AG42" s="754"/>
      <c r="AH42" s="754"/>
      <c r="AI42" s="754"/>
    </row>
    <row r="43" spans="1:35" s="358" customFormat="1" ht="9.95" customHeight="1">
      <c r="A43" s="255"/>
      <c r="C43" s="1948" t="str">
        <f>X65</f>
        <v>Fonte: ARE, UST, modelli Fahrländer Partner.</v>
      </c>
      <c r="D43" s="1949"/>
      <c r="E43" s="1949"/>
      <c r="F43" s="1949"/>
      <c r="G43" s="1949"/>
      <c r="H43" s="1949"/>
      <c r="I43" s="1949"/>
      <c r="J43" s="1949"/>
      <c r="K43" s="1949"/>
      <c r="L43" s="1949"/>
      <c r="M43" s="1949"/>
      <c r="N43" s="1949"/>
      <c r="O43" s="1949"/>
      <c r="P43" s="1950"/>
      <c r="Q43" s="1944"/>
      <c r="R43" s="255"/>
      <c r="S43" s="255"/>
      <c r="T43" s="255"/>
      <c r="U43" s="255"/>
      <c r="V43" s="515"/>
      <c r="W43" s="515"/>
      <c r="X43" s="515"/>
      <c r="Y43" s="515"/>
      <c r="Z43" s="515"/>
      <c r="AA43" s="515"/>
      <c r="AB43" s="515"/>
      <c r="AC43" s="515"/>
      <c r="AD43" s="515"/>
      <c r="AE43" s="515"/>
      <c r="AF43" s="515"/>
      <c r="AG43" s="255"/>
      <c r="AH43" s="255"/>
      <c r="AI43" s="255"/>
    </row>
    <row r="44" spans="1:35" s="358" customFormat="1" ht="30" customHeight="1">
      <c r="A44" s="255"/>
      <c r="R44" s="255"/>
      <c r="S44" s="255"/>
      <c r="T44" s="255"/>
      <c r="U44" s="255"/>
      <c r="V44" s="515"/>
      <c r="W44" s="515"/>
      <c r="X44" s="515"/>
      <c r="Y44" s="515"/>
      <c r="Z44" s="515"/>
      <c r="AA44" s="515"/>
      <c r="AB44" s="515"/>
      <c r="AC44" s="515"/>
      <c r="AD44" s="515"/>
      <c r="AE44" s="515"/>
      <c r="AF44" s="515"/>
      <c r="AG44" s="255"/>
      <c r="AH44" s="255"/>
      <c r="AI44" s="255"/>
    </row>
    <row r="45" spans="1:35" s="358" customFormat="1" ht="16.5" customHeight="1">
      <c r="A45" s="255"/>
      <c r="C45" s="1940" t="str">
        <f>X45</f>
        <v>Popolazione raggiungibile in 15-60 minuti con TPM (in 1'000 persone)</v>
      </c>
      <c r="D45" s="1941"/>
      <c r="E45" s="1941"/>
      <c r="F45" s="1941"/>
      <c r="G45" s="1941"/>
      <c r="H45" s="1941"/>
      <c r="I45" s="1941"/>
      <c r="J45" s="1941"/>
      <c r="K45" s="1941"/>
      <c r="L45" s="1941"/>
      <c r="M45" s="1941"/>
      <c r="N45" s="1941"/>
      <c r="O45" s="1941"/>
      <c r="P45" s="1942"/>
      <c r="R45" s="255"/>
      <c r="S45" s="255"/>
      <c r="T45" s="255"/>
      <c r="U45" s="255"/>
      <c r="V45" s="515"/>
      <c r="W45" s="515"/>
      <c r="X45" s="1094" t="s">
        <v>358</v>
      </c>
      <c r="Y45" s="515"/>
      <c r="Z45" s="515"/>
      <c r="AA45" s="515"/>
      <c r="AB45" s="515"/>
      <c r="AC45" s="515"/>
      <c r="AD45" s="515"/>
      <c r="AE45" s="515"/>
      <c r="AF45" s="515"/>
      <c r="AG45" s="255"/>
      <c r="AH45" s="255"/>
      <c r="AI45" s="255"/>
    </row>
    <row r="46" spans="1:35" s="358" customFormat="1" ht="8.1" customHeight="1">
      <c r="A46" s="255"/>
      <c r="C46" s="1951"/>
      <c r="D46" s="1952"/>
      <c r="E46" s="1952"/>
      <c r="F46" s="1952"/>
      <c r="G46" s="1952"/>
      <c r="H46" s="1952"/>
      <c r="I46" s="1952"/>
      <c r="J46" s="1952"/>
      <c r="K46" s="1952"/>
      <c r="L46" s="1952"/>
      <c r="M46" s="1952"/>
      <c r="N46" s="1952"/>
      <c r="O46" s="1952"/>
      <c r="P46" s="1953"/>
      <c r="R46" s="255"/>
      <c r="S46" s="255"/>
      <c r="T46" s="255"/>
      <c r="U46" s="255"/>
      <c r="V46" s="515"/>
      <c r="W46" s="515"/>
      <c r="X46" s="510"/>
      <c r="Y46" s="515"/>
      <c r="Z46" s="515"/>
      <c r="AA46" s="515"/>
      <c r="AB46" s="515"/>
      <c r="AC46" s="515"/>
      <c r="AD46" s="515"/>
      <c r="AE46" s="515"/>
      <c r="AF46" s="515"/>
      <c r="AG46" s="255"/>
      <c r="AH46" s="255"/>
      <c r="AI46" s="255"/>
    </row>
    <row r="47" spans="1:35" s="358" customFormat="1" ht="125.1" customHeight="1">
      <c r="A47" s="255"/>
      <c r="C47" s="1954"/>
      <c r="D47" s="1946"/>
      <c r="E47" s="1946"/>
      <c r="F47" s="1946"/>
      <c r="G47" s="1946"/>
      <c r="H47" s="1946"/>
      <c r="I47" s="1946"/>
      <c r="J47" s="1946"/>
      <c r="K47" s="1946"/>
      <c r="L47" s="1946"/>
      <c r="M47" s="1946"/>
      <c r="N47" s="1946"/>
      <c r="O47" s="1946"/>
      <c r="P47" s="1947"/>
      <c r="R47" s="255"/>
      <c r="S47" s="255"/>
      <c r="T47" s="255"/>
      <c r="U47" s="255"/>
      <c r="V47" s="515"/>
      <c r="W47" s="515"/>
      <c r="X47" s="1936" t="s">
        <v>209</v>
      </c>
      <c r="Y47" s="515"/>
      <c r="Z47" s="515"/>
      <c r="AA47" s="515"/>
      <c r="AB47" s="515"/>
      <c r="AC47" s="515"/>
      <c r="AD47" s="515"/>
      <c r="AE47" s="515"/>
      <c r="AF47" s="515"/>
      <c r="AG47" s="255"/>
      <c r="AH47" s="255"/>
      <c r="AI47" s="255"/>
    </row>
    <row r="48" spans="1:35" s="358" customFormat="1" ht="24.95" customHeight="1">
      <c r="A48" s="255"/>
      <c r="C48" s="1954"/>
      <c r="D48" s="1946"/>
      <c r="E48" s="1946"/>
      <c r="F48" s="1946"/>
      <c r="G48" s="1946"/>
      <c r="H48" s="1946"/>
      <c r="I48" s="1946"/>
      <c r="J48" s="1946"/>
      <c r="K48" s="1946"/>
      <c r="L48" s="1946"/>
      <c r="M48" s="1946"/>
      <c r="N48" s="1946"/>
      <c r="O48" s="1946"/>
      <c r="P48" s="1947"/>
      <c r="R48" s="255"/>
      <c r="S48" s="255"/>
      <c r="T48" s="255"/>
      <c r="U48" s="255"/>
      <c r="V48" s="515"/>
      <c r="W48" s="515"/>
      <c r="X48" s="1937"/>
      <c r="Y48" s="515"/>
      <c r="Z48" s="515"/>
      <c r="AA48" s="515"/>
      <c r="AB48" s="515"/>
      <c r="AC48" s="515"/>
      <c r="AD48" s="515"/>
      <c r="AE48" s="515"/>
      <c r="AF48" s="515"/>
      <c r="AG48" s="255"/>
      <c r="AH48" s="255"/>
      <c r="AI48" s="255"/>
    </row>
    <row r="49" spans="1:35" s="757" customFormat="1" ht="9.95" customHeight="1">
      <c r="A49" s="754"/>
      <c r="C49" s="1955" t="str">
        <f>X75</f>
        <v>* Media della popolazione raggiungibile (2021) dei comuni svizzeri.</v>
      </c>
      <c r="D49" s="1956"/>
      <c r="E49" s="1956"/>
      <c r="F49" s="1956"/>
      <c r="G49" s="1956"/>
      <c r="H49" s="1956"/>
      <c r="I49" s="1956"/>
      <c r="J49" s="1956"/>
      <c r="K49" s="1956"/>
      <c r="L49" s="1956"/>
      <c r="M49" s="1956"/>
      <c r="N49" s="1956"/>
      <c r="O49" s="1956"/>
      <c r="P49" s="1957"/>
      <c r="R49" s="754"/>
      <c r="S49" s="754"/>
      <c r="T49" s="754"/>
      <c r="U49" s="754"/>
      <c r="V49" s="760"/>
      <c r="W49" s="760"/>
      <c r="X49" s="760"/>
      <c r="Y49" s="760"/>
      <c r="Z49" s="760"/>
      <c r="AA49" s="760"/>
      <c r="AB49" s="760"/>
      <c r="AC49" s="760"/>
      <c r="AD49" s="760"/>
      <c r="AE49" s="760"/>
      <c r="AF49" s="760"/>
      <c r="AG49" s="754"/>
      <c r="AH49" s="754"/>
      <c r="AI49" s="754"/>
    </row>
    <row r="50" spans="1:35" s="757" customFormat="1" ht="9.95" customHeight="1">
      <c r="A50" s="754"/>
      <c r="C50" s="1955" t="str">
        <f>X76</f>
        <v>Fonte: ARE, UST, modelli Fahrländer Partner.</v>
      </c>
      <c r="D50" s="1949"/>
      <c r="E50" s="1949"/>
      <c r="F50" s="1949"/>
      <c r="G50" s="1949"/>
      <c r="H50" s="1949"/>
      <c r="I50" s="1949"/>
      <c r="J50" s="1949"/>
      <c r="K50" s="1949"/>
      <c r="L50" s="1949"/>
      <c r="M50" s="1949"/>
      <c r="N50" s="1949"/>
      <c r="O50" s="1949"/>
      <c r="P50" s="1950"/>
      <c r="R50" s="754"/>
      <c r="S50" s="754"/>
      <c r="T50" s="754"/>
      <c r="U50" s="754"/>
      <c r="V50" s="760"/>
      <c r="W50" s="760"/>
      <c r="X50" s="760"/>
      <c r="Y50" s="760"/>
      <c r="Z50" s="760"/>
      <c r="AA50" s="760"/>
      <c r="AB50" s="760"/>
      <c r="AC50" s="760"/>
      <c r="AD50" s="760"/>
      <c r="AE50" s="760"/>
      <c r="AF50" s="760"/>
      <c r="AG50" s="754"/>
      <c r="AH50" s="754"/>
      <c r="AI50" s="754"/>
    </row>
    <row r="51" spans="1:35" s="757" customFormat="1" ht="51.75" customHeight="1">
      <c r="A51" s="754"/>
      <c r="C51" s="1958"/>
      <c r="D51" s="1066"/>
      <c r="E51" s="1066"/>
      <c r="F51" s="1066"/>
      <c r="G51" s="1066"/>
      <c r="H51" s="1066"/>
      <c r="I51" s="1066"/>
      <c r="J51" s="1066"/>
      <c r="K51" s="1066"/>
      <c r="L51" s="1066"/>
      <c r="M51" s="1066"/>
      <c r="N51" s="1066"/>
      <c r="O51" s="1066"/>
      <c r="P51" s="1066"/>
      <c r="R51" s="754"/>
      <c r="S51" s="754"/>
      <c r="T51" s="754"/>
      <c r="U51" s="754"/>
      <c r="V51" s="760"/>
      <c r="W51" s="760"/>
      <c r="X51" s="760"/>
      <c r="Y51" s="760"/>
      <c r="Z51" s="760"/>
      <c r="AA51" s="760"/>
      <c r="AB51" s="760"/>
      <c r="AC51" s="760"/>
      <c r="AD51" s="760"/>
      <c r="AE51" s="760"/>
      <c r="AF51" s="760"/>
      <c r="AG51" s="754"/>
      <c r="AH51" s="754"/>
      <c r="AI51" s="754"/>
    </row>
    <row r="52" spans="1:35" s="870" customFormat="1" ht="4.5" customHeight="1">
      <c r="A52" s="868"/>
      <c r="C52" s="987"/>
      <c r="D52" s="881"/>
      <c r="E52" s="881"/>
      <c r="F52" s="881"/>
      <c r="G52" s="881"/>
      <c r="H52" s="881"/>
      <c r="I52" s="881"/>
      <c r="J52" s="881"/>
      <c r="K52" s="881"/>
      <c r="L52" s="881"/>
      <c r="M52" s="881"/>
      <c r="N52" s="881"/>
      <c r="O52" s="881"/>
      <c r="P52" s="881"/>
      <c r="R52" s="868"/>
      <c r="S52" s="941"/>
      <c r="T52" s="868"/>
      <c r="U52" s="868"/>
      <c r="V52" s="875"/>
      <c r="W52" s="875"/>
      <c r="X52" s="875"/>
      <c r="Y52" s="875"/>
      <c r="Z52" s="875"/>
      <c r="AA52" s="875"/>
      <c r="AB52" s="875"/>
      <c r="AC52" s="875"/>
      <c r="AD52" s="875"/>
      <c r="AE52" s="875"/>
      <c r="AF52" s="875"/>
      <c r="AG52" s="868"/>
      <c r="AH52" s="868"/>
      <c r="AI52" s="868"/>
    </row>
    <row r="53" spans="1:35" s="870" customFormat="1" ht="9.95" customHeight="1">
      <c r="A53" s="868"/>
      <c r="C53" s="726" t="s">
        <v>2</v>
      </c>
      <c r="G53" s="882" t="str">
        <f>Y53</f>
        <v>Panoramica comunale aziende: Città di Biasca</v>
      </c>
      <c r="P53" s="874" t="str">
        <f>AE53</f>
        <v>1° trimestre 2024</v>
      </c>
      <c r="R53" s="868"/>
      <c r="S53" s="941"/>
      <c r="T53" s="868"/>
      <c r="U53" s="868"/>
      <c r="V53" s="875"/>
      <c r="W53" s="875"/>
      <c r="X53" s="943" t="s">
        <v>2</v>
      </c>
      <c r="Y53" s="988" t="s">
        <v>510</v>
      </c>
      <c r="Z53" s="875"/>
      <c r="AA53" s="875"/>
      <c r="AB53" s="875"/>
      <c r="AC53" s="875"/>
      <c r="AD53" s="875"/>
      <c r="AE53" s="972" t="s">
        <v>509</v>
      </c>
      <c r="AF53" s="875"/>
      <c r="AG53" s="868"/>
      <c r="AH53" s="868"/>
      <c r="AI53" s="868"/>
    </row>
    <row r="54" spans="1:35" s="870" customFormat="1" ht="9.95" customHeight="1">
      <c r="A54" s="868"/>
      <c r="C54" s="726" t="s">
        <v>3</v>
      </c>
      <c r="P54" s="874" t="str">
        <f>AE54</f>
        <v>Pagina 19 / 23</v>
      </c>
      <c r="R54" s="868"/>
      <c r="S54" s="941"/>
      <c r="T54" s="868"/>
      <c r="U54" s="868"/>
      <c r="V54" s="875"/>
      <c r="W54" s="875"/>
      <c r="X54" s="943" t="s">
        <v>3</v>
      </c>
      <c r="Y54" s="875"/>
      <c r="Z54" s="875"/>
      <c r="AA54" s="875"/>
      <c r="AB54" s="875"/>
      <c r="AC54" s="875"/>
      <c r="AD54" s="875"/>
      <c r="AE54" s="972" t="s">
        <v>835</v>
      </c>
      <c r="AF54" s="875"/>
      <c r="AG54" s="868"/>
      <c r="AH54" s="868"/>
      <c r="AI54" s="868"/>
    </row>
    <row r="55" spans="1:35" s="870" customFormat="1" ht="8.1" customHeight="1">
      <c r="A55" s="868"/>
      <c r="C55" s="986"/>
      <c r="R55" s="868"/>
      <c r="S55" s="941"/>
      <c r="T55" s="868"/>
      <c r="U55" s="868"/>
      <c r="V55" s="875"/>
      <c r="W55" s="875"/>
      <c r="X55" s="875"/>
      <c r="Y55" s="875"/>
      <c r="Z55" s="875"/>
      <c r="AA55" s="875"/>
      <c r="AB55" s="875"/>
      <c r="AC55" s="875"/>
      <c r="AD55" s="875"/>
      <c r="AE55" s="875"/>
      <c r="AF55" s="875"/>
      <c r="AG55" s="868"/>
      <c r="AH55" s="868"/>
      <c r="AI55" s="868"/>
    </row>
    <row r="56" spans="1:39" ht="14.25">
      <c r="A56" s="205"/>
      <c r="B56" s="222"/>
      <c r="C56" s="222"/>
      <c r="D56" s="222"/>
      <c r="E56" s="222"/>
      <c r="F56" s="222"/>
      <c r="G56" s="222"/>
      <c r="H56" s="222"/>
      <c r="I56" s="222"/>
      <c r="J56" s="222"/>
      <c r="K56" s="222"/>
      <c r="L56" s="222"/>
      <c r="M56" s="222"/>
      <c r="N56" s="222"/>
      <c r="O56" s="222"/>
      <c r="P56" s="222"/>
      <c r="Q56" s="222"/>
      <c r="R56" s="205"/>
      <c r="S56" s="272"/>
      <c r="T56" s="205"/>
      <c r="U56" s="205"/>
      <c r="V56" s="205"/>
      <c r="W56" s="205"/>
      <c r="X56" s="205"/>
      <c r="Y56" s="205"/>
      <c r="Z56" s="205"/>
      <c r="AA56" s="205"/>
      <c r="AB56" s="205"/>
      <c r="AC56" s="205"/>
      <c r="AD56" s="205"/>
      <c r="AE56" s="205"/>
      <c r="AF56" s="205"/>
      <c r="AG56" s="205"/>
      <c r="AH56" s="205"/>
      <c r="AI56" s="205"/>
      <c r="AJ56" s="241"/>
      <c r="AK56" s="241"/>
      <c r="AL56" s="241"/>
      <c r="AM56" s="241"/>
    </row>
    <row r="57" spans="1:39" ht="14.25">
      <c r="A57" s="205"/>
      <c r="B57" s="222"/>
      <c r="C57" s="222"/>
      <c r="D57" s="222"/>
      <c r="E57" s="222"/>
      <c r="F57" s="222"/>
      <c r="G57" s="222"/>
      <c r="H57" s="222"/>
      <c r="I57" s="222"/>
      <c r="J57" s="222"/>
      <c r="K57" s="222"/>
      <c r="L57" s="222"/>
      <c r="M57" s="222"/>
      <c r="N57" s="222"/>
      <c r="O57" s="222"/>
      <c r="P57" s="222"/>
      <c r="Q57" s="222"/>
      <c r="R57" s="205"/>
      <c r="S57" s="272"/>
      <c r="T57" s="205"/>
      <c r="U57" s="205"/>
      <c r="V57" s="515"/>
      <c r="W57" s="515"/>
      <c r="X57" s="515"/>
      <c r="Y57" s="515"/>
      <c r="Z57" s="515"/>
      <c r="AA57" s="515"/>
      <c r="AB57" s="515"/>
      <c r="AC57" s="515"/>
      <c r="AD57" s="515"/>
      <c r="AE57" s="515"/>
      <c r="AF57" s="515"/>
      <c r="AG57" s="205"/>
      <c r="AH57" s="205"/>
      <c r="AI57" s="205"/>
      <c r="AJ57" s="241"/>
      <c r="AK57" s="241"/>
      <c r="AL57" s="241"/>
      <c r="AM57" s="241"/>
    </row>
    <row r="58" spans="1:39" ht="15">
      <c r="A58" s="205"/>
      <c r="B58" s="222"/>
      <c r="C58" s="222"/>
      <c r="D58" s="222"/>
      <c r="E58" s="222"/>
      <c r="F58" s="222"/>
      <c r="G58" s="222"/>
      <c r="H58" s="222"/>
      <c r="I58" s="222"/>
      <c r="J58" s="222"/>
      <c r="K58" s="222"/>
      <c r="L58" s="222"/>
      <c r="M58" s="222"/>
      <c r="N58" s="222"/>
      <c r="O58" s="222"/>
      <c r="P58" s="222"/>
      <c r="Q58" s="222"/>
      <c r="R58" s="205"/>
      <c r="S58" s="272"/>
      <c r="T58" s="205"/>
      <c r="U58" s="205"/>
      <c r="V58" s="515"/>
      <c r="W58" s="515"/>
      <c r="X58" s="1094" t="s">
        <v>357</v>
      </c>
      <c r="Y58" s="513"/>
      <c r="Z58" s="513"/>
      <c r="AA58" s="513"/>
      <c r="AB58" s="513"/>
      <c r="AC58" s="513"/>
      <c r="AD58" s="513"/>
      <c r="AE58" s="513"/>
      <c r="AF58" s="515"/>
      <c r="AG58" s="205"/>
      <c r="AH58" s="205"/>
      <c r="AI58" s="205"/>
      <c r="AJ58" s="241"/>
      <c r="AK58" s="241"/>
      <c r="AL58" s="241"/>
      <c r="AM58" s="241"/>
    </row>
    <row r="59" spans="1:39" ht="14.25">
      <c r="A59" s="205"/>
      <c r="B59" s="205"/>
      <c r="C59" s="205"/>
      <c r="D59" s="205"/>
      <c r="E59" s="205"/>
      <c r="F59" s="205"/>
      <c r="G59" s="205"/>
      <c r="H59" s="205"/>
      <c r="I59" s="205"/>
      <c r="J59" s="205"/>
      <c r="K59" s="205"/>
      <c r="L59" s="205"/>
      <c r="M59" s="205"/>
      <c r="N59" s="205"/>
      <c r="O59" s="205"/>
      <c r="P59" s="205"/>
      <c r="Q59" s="205"/>
      <c r="R59" s="205"/>
      <c r="S59" s="272"/>
      <c r="T59" s="205"/>
      <c r="U59" s="205"/>
      <c r="V59" s="515"/>
      <c r="W59" s="515"/>
      <c r="X59" s="1025"/>
      <c r="Y59" s="994" t="s">
        <v>827</v>
      </c>
      <c r="Z59" s="994" t="s">
        <v>823</v>
      </c>
      <c r="AA59" s="994" t="s">
        <v>828</v>
      </c>
      <c r="AB59" s="994" t="s">
        <v>825</v>
      </c>
      <c r="AC59" s="994" t="s">
        <v>829</v>
      </c>
      <c r="AD59" s="994" t="s">
        <v>830</v>
      </c>
      <c r="AE59" s="508"/>
      <c r="AF59" s="515"/>
      <c r="AG59" s="205"/>
      <c r="AH59" s="205"/>
      <c r="AI59" s="205"/>
      <c r="AJ59" s="241"/>
      <c r="AK59" s="241"/>
      <c r="AL59" s="241"/>
      <c r="AM59" s="241"/>
    </row>
    <row r="60" spans="1:39" ht="14.25">
      <c r="A60" s="205"/>
      <c r="B60" s="205"/>
      <c r="C60" s="205"/>
      <c r="D60" s="205"/>
      <c r="E60" s="205"/>
      <c r="F60" s="205"/>
      <c r="G60" s="205"/>
      <c r="H60" s="205"/>
      <c r="I60" s="205"/>
      <c r="J60" s="205"/>
      <c r="K60" s="205"/>
      <c r="L60" s="205"/>
      <c r="M60" s="205"/>
      <c r="N60" s="205"/>
      <c r="O60" s="205"/>
      <c r="P60" s="205"/>
      <c r="Q60" s="205"/>
      <c r="R60" s="205"/>
      <c r="S60" s="272"/>
      <c r="T60" s="205"/>
      <c r="U60" s="205"/>
      <c r="V60" s="515"/>
      <c r="W60" s="515"/>
      <c r="X60" s="1115" t="s">
        <v>511</v>
      </c>
      <c r="Y60" s="1110">
        <v>10.994999999999999</v>
      </c>
      <c r="Z60" s="1110">
        <v>15.183</v>
      </c>
      <c r="AA60" s="1110">
        <v>64.534999999999997</v>
      </c>
      <c r="AB60" s="1110">
        <v>69.433999999999998</v>
      </c>
      <c r="AC60" s="1110">
        <v>122.339</v>
      </c>
      <c r="AD60" s="1110">
        <v>204.86699999999999</v>
      </c>
      <c r="AE60" s="753"/>
      <c r="AF60" s="515"/>
      <c r="AG60" s="205"/>
      <c r="AH60" s="205"/>
      <c r="AI60" s="205"/>
      <c r="AJ60" s="241"/>
      <c r="AK60" s="241"/>
      <c r="AL60" s="241"/>
      <c r="AM60" s="241"/>
    </row>
    <row r="61" spans="1:39" ht="14.25">
      <c r="A61" s="205"/>
      <c r="B61" s="205"/>
      <c r="C61" s="205"/>
      <c r="D61" s="205"/>
      <c r="E61" s="205"/>
      <c r="F61" s="205"/>
      <c r="G61" s="205"/>
      <c r="H61" s="205"/>
      <c r="I61" s="205"/>
      <c r="J61" s="205"/>
      <c r="K61" s="205"/>
      <c r="L61" s="205"/>
      <c r="M61" s="205"/>
      <c r="N61" s="205"/>
      <c r="O61" s="205"/>
      <c r="P61" s="205"/>
      <c r="Q61" s="205"/>
      <c r="R61" s="205"/>
      <c r="S61" s="272"/>
      <c r="T61" s="205"/>
      <c r="U61" s="205"/>
      <c r="V61" s="515"/>
      <c r="W61" s="515"/>
      <c r="X61" s="1115" t="s">
        <v>836</v>
      </c>
      <c r="Y61" s="1110">
        <v>4.8816666666666668</v>
      </c>
      <c r="Z61" s="1110">
        <v>5.9288666666666661</v>
      </c>
      <c r="AA61" s="1110">
        <v>9.8916000000000004</v>
      </c>
      <c r="AB61" s="1110">
        <v>13.218266666666667</v>
      </c>
      <c r="AC61" s="1110">
        <v>32.687666666666665</v>
      </c>
      <c r="AD61" s="1110">
        <v>57.936999999999998</v>
      </c>
      <c r="AE61" s="753"/>
      <c r="AF61" s="515"/>
      <c r="AG61" s="205"/>
      <c r="AH61" s="205"/>
      <c r="AI61" s="205"/>
      <c r="AJ61" s="241"/>
      <c r="AK61" s="241"/>
      <c r="AL61" s="241"/>
      <c r="AM61" s="241"/>
    </row>
    <row r="62" spans="1:39" ht="14.25">
      <c r="A62" s="205"/>
      <c r="B62" s="205"/>
      <c r="C62" s="205"/>
      <c r="D62" s="205"/>
      <c r="E62" s="205"/>
      <c r="F62" s="205"/>
      <c r="G62" s="205"/>
      <c r="H62" s="205"/>
      <c r="I62" s="205"/>
      <c r="J62" s="205"/>
      <c r="K62" s="205"/>
      <c r="L62" s="205"/>
      <c r="M62" s="205"/>
      <c r="N62" s="205"/>
      <c r="O62" s="205"/>
      <c r="P62" s="205"/>
      <c r="Q62" s="205"/>
      <c r="R62" s="205"/>
      <c r="S62" s="272"/>
      <c r="T62" s="205"/>
      <c r="U62" s="205"/>
      <c r="V62" s="515"/>
      <c r="W62" s="515"/>
      <c r="X62" s="1115" t="s">
        <v>837</v>
      </c>
      <c r="Y62" s="1110">
        <v>10.647690184049079</v>
      </c>
      <c r="Z62" s="1110">
        <v>14.824668711656438</v>
      </c>
      <c r="AA62" s="1110">
        <v>20.288972392638033</v>
      </c>
      <c r="AB62" s="1110">
        <v>28.435365030674845</v>
      </c>
      <c r="AC62" s="1110">
        <v>60.925226993865046</v>
      </c>
      <c r="AD62" s="1110">
        <v>118.70946932515342</v>
      </c>
      <c r="AE62" s="753"/>
      <c r="AF62" s="515"/>
      <c r="AG62" s="205"/>
      <c r="AH62" s="205"/>
      <c r="AI62" s="205"/>
      <c r="AJ62" s="241"/>
      <c r="AK62" s="241"/>
      <c r="AL62" s="241"/>
      <c r="AM62" s="241"/>
    </row>
    <row r="63" spans="1:39" ht="14.25">
      <c r="A63" s="205"/>
      <c r="B63" s="205"/>
      <c r="C63" s="205"/>
      <c r="D63" s="205"/>
      <c r="E63" s="205"/>
      <c r="F63" s="205"/>
      <c r="G63" s="205"/>
      <c r="H63" s="205"/>
      <c r="I63" s="205"/>
      <c r="J63" s="205"/>
      <c r="K63" s="205"/>
      <c r="L63" s="205"/>
      <c r="M63" s="205"/>
      <c r="N63" s="205"/>
      <c r="O63" s="205"/>
      <c r="P63" s="205"/>
      <c r="Q63" s="205"/>
      <c r="R63" s="205"/>
      <c r="S63" s="272"/>
      <c r="T63" s="205"/>
      <c r="U63" s="205"/>
      <c r="V63" s="515"/>
      <c r="W63" s="515"/>
      <c r="X63" s="1115" t="s">
        <v>838</v>
      </c>
      <c r="Y63" s="1110">
        <v>25.27133880807132</v>
      </c>
      <c r="Z63" s="1110">
        <v>41.356715626466467</v>
      </c>
      <c r="AA63" s="1110">
        <v>62.563288596902829</v>
      </c>
      <c r="AB63" s="1110">
        <v>91.925488503050175</v>
      </c>
      <c r="AC63" s="1110">
        <v>227.26433599249177</v>
      </c>
      <c r="AD63" s="1110">
        <v>467.04205021116758</v>
      </c>
      <c r="AE63" s="753"/>
      <c r="AF63" s="515"/>
      <c r="AG63" s="205"/>
      <c r="AH63" s="205"/>
      <c r="AI63" s="205"/>
      <c r="AJ63" s="241"/>
      <c r="AK63" s="241"/>
      <c r="AL63" s="241"/>
      <c r="AM63" s="241"/>
    </row>
    <row r="64" spans="1:39" ht="9.95" customHeight="1">
      <c r="A64" s="205"/>
      <c r="B64" s="205"/>
      <c r="C64" s="205"/>
      <c r="D64" s="205"/>
      <c r="E64" s="205"/>
      <c r="F64" s="205"/>
      <c r="G64" s="205"/>
      <c r="H64" s="205"/>
      <c r="I64" s="205"/>
      <c r="J64" s="205"/>
      <c r="K64" s="205"/>
      <c r="L64" s="205"/>
      <c r="M64" s="205"/>
      <c r="N64" s="205"/>
      <c r="O64" s="205"/>
      <c r="P64" s="205"/>
      <c r="Q64" s="205"/>
      <c r="R64" s="205"/>
      <c r="S64" s="272"/>
      <c r="T64" s="205"/>
      <c r="U64" s="205"/>
      <c r="V64" s="515"/>
      <c r="W64" s="515"/>
      <c r="X64" s="875" t="s">
        <v>359</v>
      </c>
      <c r="Y64" s="753"/>
      <c r="Z64" s="753"/>
      <c r="AA64" s="753"/>
      <c r="AB64" s="753"/>
      <c r="AC64" s="753"/>
      <c r="AD64" s="753"/>
      <c r="AE64" s="753"/>
      <c r="AF64" s="515"/>
      <c r="AG64" s="205"/>
      <c r="AH64" s="205"/>
      <c r="AI64" s="205"/>
      <c r="AJ64" s="241"/>
      <c r="AK64" s="241"/>
      <c r="AL64" s="241"/>
      <c r="AM64" s="241"/>
    </row>
    <row r="65" spans="1:39" ht="9.95" customHeight="1">
      <c r="A65" s="205"/>
      <c r="B65" s="205"/>
      <c r="C65" s="205"/>
      <c r="D65" s="205"/>
      <c r="E65" s="205"/>
      <c r="F65" s="205"/>
      <c r="G65" s="205"/>
      <c r="H65" s="205"/>
      <c r="I65" s="205"/>
      <c r="J65" s="205"/>
      <c r="K65" s="205"/>
      <c r="L65" s="205"/>
      <c r="M65" s="205"/>
      <c r="N65" s="205"/>
      <c r="O65" s="205"/>
      <c r="P65" s="205"/>
      <c r="Q65" s="205"/>
      <c r="R65" s="205"/>
      <c r="S65" s="272"/>
      <c r="T65" s="205"/>
      <c r="U65" s="205"/>
      <c r="V65" s="515"/>
      <c r="W65" s="515"/>
      <c r="X65" s="875" t="s">
        <v>162</v>
      </c>
      <c r="Y65" s="753"/>
      <c r="Z65" s="753"/>
      <c r="AA65" s="753"/>
      <c r="AB65" s="753"/>
      <c r="AC65" s="753"/>
      <c r="AD65" s="753"/>
      <c r="AE65" s="753"/>
      <c r="AF65" s="515"/>
      <c r="AG65" s="205"/>
      <c r="AH65" s="205"/>
      <c r="AI65" s="205"/>
      <c r="AJ65" s="241"/>
      <c r="AK65" s="241"/>
      <c r="AL65" s="241"/>
      <c r="AM65" s="241"/>
    </row>
    <row r="66" spans="1:39" ht="9.95" customHeight="1">
      <c r="A66" s="205"/>
      <c r="B66" s="205"/>
      <c r="C66" s="205"/>
      <c r="D66" s="205"/>
      <c r="E66" s="205"/>
      <c r="F66" s="205"/>
      <c r="G66" s="205"/>
      <c r="H66" s="205"/>
      <c r="I66" s="205"/>
      <c r="J66" s="205"/>
      <c r="K66" s="205"/>
      <c r="L66" s="205"/>
      <c r="M66" s="205"/>
      <c r="N66" s="205"/>
      <c r="O66" s="205"/>
      <c r="P66" s="205"/>
      <c r="Q66" s="205"/>
      <c r="R66" s="205"/>
      <c r="S66" s="272"/>
      <c r="T66" s="205"/>
      <c r="U66" s="205"/>
      <c r="V66" s="515"/>
      <c r="W66" s="515"/>
      <c r="X66" s="508"/>
      <c r="Y66" s="753"/>
      <c r="Z66" s="753"/>
      <c r="AA66" s="753"/>
      <c r="AB66" s="753"/>
      <c r="AC66" s="753"/>
      <c r="AD66" s="753"/>
      <c r="AE66" s="753"/>
      <c r="AF66" s="515"/>
      <c r="AG66" s="205"/>
      <c r="AH66" s="205"/>
      <c r="AI66" s="205"/>
      <c r="AJ66" s="241"/>
      <c r="AK66" s="241"/>
      <c r="AL66" s="241"/>
      <c r="AM66" s="241"/>
    </row>
    <row r="67" spans="1:39" ht="14.25">
      <c r="A67" s="205"/>
      <c r="B67" s="205"/>
      <c r="C67" s="205"/>
      <c r="D67" s="205"/>
      <c r="E67" s="205"/>
      <c r="F67" s="205"/>
      <c r="G67" s="205"/>
      <c r="H67" s="205"/>
      <c r="I67" s="205"/>
      <c r="J67" s="205"/>
      <c r="K67" s="205"/>
      <c r="L67" s="205"/>
      <c r="M67" s="205"/>
      <c r="N67" s="205"/>
      <c r="O67" s="205"/>
      <c r="P67" s="205"/>
      <c r="Q67" s="205"/>
      <c r="R67" s="205"/>
      <c r="S67" s="272"/>
      <c r="T67" s="205"/>
      <c r="U67" s="205"/>
      <c r="V67" s="255"/>
      <c r="W67" s="255"/>
      <c r="X67" s="20"/>
      <c r="Y67" s="1959"/>
      <c r="Z67" s="1959"/>
      <c r="AA67" s="1959"/>
      <c r="AB67" s="1959"/>
      <c r="AC67" s="1959"/>
      <c r="AD67" s="1959"/>
      <c r="AE67" s="1959"/>
      <c r="AF67" s="255"/>
      <c r="AG67" s="205"/>
      <c r="AH67" s="205"/>
      <c r="AI67" s="205"/>
      <c r="AJ67" s="241"/>
      <c r="AK67" s="241"/>
      <c r="AL67" s="241"/>
      <c r="AM67" s="241"/>
    </row>
    <row r="68" spans="1:39" ht="14.25">
      <c r="A68" s="205"/>
      <c r="B68" s="205"/>
      <c r="C68" s="205"/>
      <c r="D68" s="205"/>
      <c r="E68" s="205"/>
      <c r="F68" s="205"/>
      <c r="G68" s="205"/>
      <c r="H68" s="205"/>
      <c r="I68" s="205"/>
      <c r="J68" s="205"/>
      <c r="K68" s="205"/>
      <c r="L68" s="205"/>
      <c r="M68" s="205"/>
      <c r="N68" s="205"/>
      <c r="O68" s="205"/>
      <c r="P68" s="205"/>
      <c r="Q68" s="205"/>
      <c r="R68" s="205"/>
      <c r="S68" s="272"/>
      <c r="T68" s="205"/>
      <c r="U68" s="205"/>
      <c r="V68" s="515"/>
      <c r="W68" s="515"/>
      <c r="X68" s="508"/>
      <c r="Y68" s="753"/>
      <c r="Z68" s="753"/>
      <c r="AA68" s="753"/>
      <c r="AB68" s="753"/>
      <c r="AC68" s="753"/>
      <c r="AD68" s="753"/>
      <c r="AE68" s="753"/>
      <c r="AF68" s="515"/>
      <c r="AG68" s="205"/>
      <c r="AH68" s="205"/>
      <c r="AI68" s="205"/>
      <c r="AJ68" s="241"/>
      <c r="AK68" s="241"/>
      <c r="AL68" s="241"/>
      <c r="AM68" s="241"/>
    </row>
    <row r="69" spans="1:39" ht="15">
      <c r="A69" s="205"/>
      <c r="B69" s="205"/>
      <c r="C69" s="205"/>
      <c r="D69" s="205"/>
      <c r="E69" s="205"/>
      <c r="F69" s="205"/>
      <c r="G69" s="205"/>
      <c r="H69" s="205"/>
      <c r="I69" s="205"/>
      <c r="J69" s="205"/>
      <c r="K69" s="205"/>
      <c r="L69" s="205"/>
      <c r="M69" s="205"/>
      <c r="N69" s="205"/>
      <c r="O69" s="205"/>
      <c r="P69" s="205"/>
      <c r="Q69" s="205"/>
      <c r="R69" s="205"/>
      <c r="S69" s="272"/>
      <c r="T69" s="205"/>
      <c r="U69" s="205"/>
      <c r="V69" s="515"/>
      <c r="W69" s="515"/>
      <c r="X69" s="1094" t="s">
        <v>358</v>
      </c>
      <c r="Y69" s="1960"/>
      <c r="Z69" s="1960"/>
      <c r="AA69" s="1960"/>
      <c r="AB69" s="1960"/>
      <c r="AC69" s="1960"/>
      <c r="AD69" s="1960"/>
      <c r="AE69" s="1960"/>
      <c r="AF69" s="515"/>
      <c r="AG69" s="205"/>
      <c r="AH69" s="205"/>
      <c r="AI69" s="205"/>
      <c r="AJ69" s="241"/>
      <c r="AK69" s="241"/>
      <c r="AL69" s="241"/>
      <c r="AM69" s="241"/>
    </row>
    <row r="70" spans="1:39" ht="14.25">
      <c r="A70" s="205"/>
      <c r="B70" s="205"/>
      <c r="C70" s="205"/>
      <c r="D70" s="205"/>
      <c r="E70" s="205"/>
      <c r="F70" s="205"/>
      <c r="G70" s="205"/>
      <c r="H70" s="205"/>
      <c r="I70" s="205"/>
      <c r="J70" s="205"/>
      <c r="K70" s="205"/>
      <c r="L70" s="205"/>
      <c r="M70" s="205"/>
      <c r="N70" s="205"/>
      <c r="O70" s="205"/>
      <c r="P70" s="205"/>
      <c r="Q70" s="205"/>
      <c r="R70" s="205"/>
      <c r="S70" s="272"/>
      <c r="T70" s="205"/>
      <c r="U70" s="205"/>
      <c r="V70" s="515"/>
      <c r="W70" s="515"/>
      <c r="X70" s="816"/>
      <c r="Y70" s="1552" t="s">
        <v>827</v>
      </c>
      <c r="Z70" s="1552" t="s">
        <v>823</v>
      </c>
      <c r="AA70" s="1552" t="s">
        <v>828</v>
      </c>
      <c r="AB70" s="1552" t="s">
        <v>825</v>
      </c>
      <c r="AC70" s="1552" t="s">
        <v>829</v>
      </c>
      <c r="AD70" s="1552" t="s">
        <v>830</v>
      </c>
      <c r="AE70" s="753"/>
      <c r="AF70" s="515"/>
      <c r="AG70" s="205"/>
      <c r="AH70" s="205"/>
      <c r="AI70" s="205"/>
      <c r="AJ70" s="241"/>
      <c r="AK70" s="241"/>
      <c r="AL70" s="241"/>
      <c r="AM70" s="241"/>
    </row>
    <row r="71" spans="1:39" ht="14.25">
      <c r="A71" s="205"/>
      <c r="B71" s="205"/>
      <c r="C71" s="205"/>
      <c r="D71" s="205"/>
      <c r="E71" s="205"/>
      <c r="F71" s="205"/>
      <c r="G71" s="205"/>
      <c r="H71" s="205"/>
      <c r="I71" s="205"/>
      <c r="J71" s="205"/>
      <c r="K71" s="205"/>
      <c r="L71" s="205"/>
      <c r="M71" s="205"/>
      <c r="N71" s="205"/>
      <c r="O71" s="205"/>
      <c r="P71" s="205"/>
      <c r="Q71" s="205"/>
      <c r="R71" s="205"/>
      <c r="S71" s="272"/>
      <c r="T71" s="205"/>
      <c r="U71" s="205"/>
      <c r="V71" s="515"/>
      <c r="W71" s="515"/>
      <c r="X71" s="1115" t="s">
        <v>511</v>
      </c>
      <c r="Y71" s="1110">
        <v>15.183</v>
      </c>
      <c r="Z71" s="1110">
        <v>29.949999999999999</v>
      </c>
      <c r="AA71" s="1110">
        <v>85.161000000000001</v>
      </c>
      <c r="AB71" s="1110">
        <v>94.168000000000006</v>
      </c>
      <c r="AC71" s="1110">
        <v>329.48599999999999</v>
      </c>
      <c r="AD71" s="1110">
        <v>400.33699999999999</v>
      </c>
      <c r="AE71" s="753"/>
      <c r="AF71" s="515"/>
      <c r="AG71" s="205"/>
      <c r="AH71" s="205"/>
      <c r="AI71" s="205"/>
      <c r="AJ71" s="241"/>
      <c r="AK71" s="241"/>
      <c r="AL71" s="241"/>
      <c r="AM71" s="241"/>
    </row>
    <row r="72" spans="1:39" ht="14.25">
      <c r="A72" s="205"/>
      <c r="B72" s="205"/>
      <c r="C72" s="205"/>
      <c r="D72" s="205"/>
      <c r="E72" s="205"/>
      <c r="F72" s="205"/>
      <c r="G72" s="205"/>
      <c r="H72" s="205"/>
      <c r="I72" s="205"/>
      <c r="J72" s="205"/>
      <c r="K72" s="205"/>
      <c r="L72" s="205"/>
      <c r="M72" s="205"/>
      <c r="N72" s="205"/>
      <c r="O72" s="205"/>
      <c r="P72" s="205"/>
      <c r="Q72" s="205"/>
      <c r="R72" s="205"/>
      <c r="S72" s="272"/>
      <c r="T72" s="205"/>
      <c r="U72" s="205"/>
      <c r="V72" s="515"/>
      <c r="W72" s="515"/>
      <c r="X72" s="1115" t="s">
        <v>836</v>
      </c>
      <c r="Y72" s="1110">
        <v>8.7494666666666649</v>
      </c>
      <c r="Z72" s="1110">
        <v>18.848533333333332</v>
      </c>
      <c r="AA72" s="1110">
        <v>41.796200000000006</v>
      </c>
      <c r="AB72" s="1110">
        <v>55.993000000000002</v>
      </c>
      <c r="AC72" s="1110">
        <v>216.51033333333334</v>
      </c>
      <c r="AD72" s="1110">
        <v>402.6384666666666</v>
      </c>
      <c r="AE72" s="753"/>
      <c r="AF72" s="515"/>
      <c r="AG72" s="205"/>
      <c r="AH72" s="205"/>
      <c r="AI72" s="205"/>
      <c r="AJ72" s="241"/>
      <c r="AK72" s="241"/>
      <c r="AL72" s="241"/>
      <c r="AM72" s="241"/>
    </row>
    <row r="73" spans="1:39" ht="14.25">
      <c r="A73" s="205"/>
      <c r="B73" s="205"/>
      <c r="C73" s="205"/>
      <c r="D73" s="205"/>
      <c r="E73" s="205"/>
      <c r="F73" s="205"/>
      <c r="G73" s="205"/>
      <c r="H73" s="205"/>
      <c r="I73" s="205"/>
      <c r="J73" s="205"/>
      <c r="K73" s="205"/>
      <c r="L73" s="205"/>
      <c r="M73" s="205"/>
      <c r="N73" s="205"/>
      <c r="O73" s="205"/>
      <c r="P73" s="205"/>
      <c r="Q73" s="205"/>
      <c r="R73" s="205"/>
      <c r="S73" s="205"/>
      <c r="T73" s="205"/>
      <c r="U73" s="205"/>
      <c r="V73" s="515"/>
      <c r="W73" s="515"/>
      <c r="X73" s="1115" t="s">
        <v>837</v>
      </c>
      <c r="Y73" s="1110">
        <v>21.50609815950919</v>
      </c>
      <c r="Z73" s="1110">
        <v>43.101404907975478</v>
      </c>
      <c r="AA73" s="1110">
        <v>78.9287239263804</v>
      </c>
      <c r="AB73" s="1110">
        <v>131.76961656441716</v>
      </c>
      <c r="AC73" s="1110">
        <v>385.0929723926381</v>
      </c>
      <c r="AD73" s="1110">
        <v>834.07611963190209</v>
      </c>
      <c r="AE73" s="753"/>
      <c r="AF73" s="515"/>
      <c r="AG73" s="205"/>
      <c r="AH73" s="205"/>
      <c r="AI73" s="205"/>
      <c r="AJ73" s="241"/>
      <c r="AK73" s="241"/>
      <c r="AL73" s="241"/>
      <c r="AM73" s="241"/>
    </row>
    <row r="74" spans="1:39" ht="14.25">
      <c r="A74" s="205"/>
      <c r="B74" s="205"/>
      <c r="C74" s="205"/>
      <c r="D74" s="205"/>
      <c r="E74" s="205"/>
      <c r="F74" s="205"/>
      <c r="G74" s="205"/>
      <c r="H74" s="205"/>
      <c r="I74" s="205"/>
      <c r="J74" s="205"/>
      <c r="K74" s="205"/>
      <c r="L74" s="205"/>
      <c r="M74" s="205"/>
      <c r="N74" s="205"/>
      <c r="O74" s="205"/>
      <c r="P74" s="205"/>
      <c r="Q74" s="205"/>
      <c r="R74" s="205"/>
      <c r="S74" s="205"/>
      <c r="T74" s="205"/>
      <c r="U74" s="205"/>
      <c r="V74" s="515"/>
      <c r="W74" s="515"/>
      <c r="X74" s="1115" t="s">
        <v>838</v>
      </c>
      <c r="Y74" s="1110">
        <v>75.920687470671083</v>
      </c>
      <c r="Z74" s="1110">
        <v>171.28366963866739</v>
      </c>
      <c r="AA74" s="1110">
        <v>306.19558376349056</v>
      </c>
      <c r="AB74" s="1110">
        <v>486.4723463162843</v>
      </c>
      <c r="AC74" s="1110">
        <v>1196.8973951196622</v>
      </c>
      <c r="AD74" s="1110">
        <v>2114.2280262787458</v>
      </c>
      <c r="AE74" s="753"/>
      <c r="AF74" s="515"/>
      <c r="AG74" s="205"/>
      <c r="AH74" s="205"/>
      <c r="AI74" s="205"/>
      <c r="AJ74" s="241"/>
      <c r="AK74" s="241"/>
      <c r="AL74" s="241"/>
      <c r="AM74" s="241"/>
    </row>
    <row r="75" spans="1:39" ht="14.25">
      <c r="A75" s="205"/>
      <c r="B75" s="205"/>
      <c r="C75" s="205"/>
      <c r="D75" s="205"/>
      <c r="E75" s="205"/>
      <c r="F75" s="205"/>
      <c r="G75" s="205"/>
      <c r="H75" s="205"/>
      <c r="I75" s="205"/>
      <c r="J75" s="205"/>
      <c r="K75" s="205"/>
      <c r="L75" s="205"/>
      <c r="M75" s="205"/>
      <c r="N75" s="205"/>
      <c r="O75" s="205"/>
      <c r="P75" s="205"/>
      <c r="Q75" s="205"/>
      <c r="R75" s="205"/>
      <c r="S75" s="205"/>
      <c r="T75" s="205"/>
      <c r="U75" s="205"/>
      <c r="V75" s="515"/>
      <c r="W75" s="515"/>
      <c r="X75" s="760" t="s">
        <v>359</v>
      </c>
      <c r="Y75" s="753"/>
      <c r="Z75" s="753"/>
      <c r="AA75" s="753"/>
      <c r="AB75" s="753"/>
      <c r="AC75" s="753"/>
      <c r="AD75" s="753"/>
      <c r="AE75" s="753"/>
      <c r="AF75" s="515"/>
      <c r="AG75" s="205"/>
      <c r="AH75" s="205"/>
      <c r="AI75" s="205"/>
      <c r="AJ75" s="241"/>
      <c r="AK75" s="241"/>
      <c r="AL75" s="241"/>
      <c r="AM75" s="241"/>
    </row>
    <row r="76" spans="1:35" s="870" customFormat="1" ht="14.25">
      <c r="A76" s="868"/>
      <c r="B76" s="868"/>
      <c r="C76" s="868"/>
      <c r="D76" s="868"/>
      <c r="E76" s="868"/>
      <c r="F76" s="868"/>
      <c r="G76" s="868"/>
      <c r="H76" s="868"/>
      <c r="I76" s="868"/>
      <c r="J76" s="868"/>
      <c r="K76" s="868"/>
      <c r="L76" s="868"/>
      <c r="M76" s="868"/>
      <c r="N76" s="868"/>
      <c r="O76" s="868"/>
      <c r="P76" s="868"/>
      <c r="Q76" s="868"/>
      <c r="R76" s="868"/>
      <c r="S76" s="868"/>
      <c r="T76" s="868"/>
      <c r="U76" s="868"/>
      <c r="V76" s="515"/>
      <c r="W76" s="515"/>
      <c r="X76" s="760" t="s">
        <v>162</v>
      </c>
      <c r="Y76" s="753"/>
      <c r="Z76" s="753"/>
      <c r="AA76" s="753"/>
      <c r="AB76" s="753"/>
      <c r="AC76" s="753"/>
      <c r="AD76" s="753"/>
      <c r="AE76" s="753"/>
      <c r="AF76" s="515"/>
      <c r="AG76" s="868"/>
      <c r="AH76" s="868"/>
      <c r="AI76" s="868"/>
    </row>
    <row r="77" spans="1:35" s="870" customFormat="1" ht="14.25">
      <c r="A77" s="868"/>
      <c r="B77" s="868"/>
      <c r="C77" s="868"/>
      <c r="D77" s="868"/>
      <c r="E77" s="868"/>
      <c r="F77" s="868"/>
      <c r="G77" s="868"/>
      <c r="H77" s="868"/>
      <c r="I77" s="868"/>
      <c r="J77" s="868"/>
      <c r="K77" s="868"/>
      <c r="L77" s="868"/>
      <c r="M77" s="868"/>
      <c r="N77" s="868"/>
      <c r="O77" s="868"/>
      <c r="P77" s="868"/>
      <c r="Q77" s="868"/>
      <c r="R77" s="868"/>
      <c r="S77" s="868"/>
      <c r="T77" s="868"/>
      <c r="U77" s="868"/>
      <c r="V77" s="515"/>
      <c r="W77" s="515"/>
      <c r="X77" s="515"/>
      <c r="Y77" s="515"/>
      <c r="Z77" s="515"/>
      <c r="AA77" s="515"/>
      <c r="AB77" s="515"/>
      <c r="AC77" s="515"/>
      <c r="AD77" s="515"/>
      <c r="AE77" s="515"/>
      <c r="AF77" s="515"/>
      <c r="AG77" s="868"/>
      <c r="AH77" s="868"/>
      <c r="AI77" s="868"/>
    </row>
    <row r="78" spans="1:35" s="870" customFormat="1" ht="14.25">
      <c r="A78" s="868"/>
      <c r="B78" s="868"/>
      <c r="C78" s="868"/>
      <c r="D78" s="868"/>
      <c r="E78" s="868"/>
      <c r="F78" s="868"/>
      <c r="G78" s="868"/>
      <c r="H78" s="868"/>
      <c r="I78" s="868"/>
      <c r="J78" s="868"/>
      <c r="K78" s="868"/>
      <c r="L78" s="868"/>
      <c r="M78" s="868"/>
      <c r="N78" s="868"/>
      <c r="O78" s="868"/>
      <c r="P78" s="868"/>
      <c r="Q78" s="868"/>
      <c r="R78" s="868"/>
      <c r="S78" s="868"/>
      <c r="T78" s="868"/>
      <c r="U78" s="868"/>
      <c r="V78" s="1142" t="s">
        <v>0</v>
      </c>
      <c r="W78" s="255"/>
      <c r="X78" s="255"/>
      <c r="Y78" s="255"/>
      <c r="Z78" s="255"/>
      <c r="AA78" s="255"/>
      <c r="AB78" s="255"/>
      <c r="AC78" s="255"/>
      <c r="AD78" s="255"/>
      <c r="AE78" s="255"/>
      <c r="AF78" s="255"/>
      <c r="AG78" s="868"/>
      <c r="AH78" s="868"/>
      <c r="AI78" s="868"/>
    </row>
    <row r="79" spans="1:39" ht="14.25">
      <c r="A79" s="205"/>
      <c r="B79" s="205"/>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c r="AA79" s="205"/>
      <c r="AB79" s="205"/>
      <c r="AC79" s="205"/>
      <c r="AD79" s="205"/>
      <c r="AE79" s="205"/>
      <c r="AF79" s="205"/>
      <c r="AG79" s="205"/>
      <c r="AH79" s="205"/>
      <c r="AI79" s="205"/>
      <c r="AJ79" s="241"/>
      <c r="AK79" s="241"/>
      <c r="AL79" s="241"/>
      <c r="AM79" s="241"/>
    </row>
    <row r="80" spans="1:39" ht="14.25">
      <c r="A80" s="205"/>
      <c r="B80" s="205"/>
      <c r="C80" s="205"/>
      <c r="D80" s="205"/>
      <c r="E80" s="205"/>
      <c r="F80" s="205"/>
      <c r="G80" s="205"/>
      <c r="H80" s="205"/>
      <c r="I80" s="205"/>
      <c r="J80" s="205"/>
      <c r="K80" s="205"/>
      <c r="L80" s="205"/>
      <c r="M80" s="205"/>
      <c r="N80" s="205"/>
      <c r="O80" s="205"/>
      <c r="P80" s="205"/>
      <c r="Q80" s="205"/>
      <c r="R80" s="205"/>
      <c r="S80" s="205"/>
      <c r="T80" s="205"/>
      <c r="U80" s="205"/>
      <c r="V80" s="205"/>
      <c r="W80" s="205"/>
      <c r="X80" s="205"/>
      <c r="Y80" s="205"/>
      <c r="Z80" s="205"/>
      <c r="AA80" s="205"/>
      <c r="AB80" s="205"/>
      <c r="AC80" s="205"/>
      <c r="AD80" s="205"/>
      <c r="AE80" s="205"/>
      <c r="AF80" s="205"/>
      <c r="AG80" s="205"/>
      <c r="AH80" s="205"/>
      <c r="AI80" s="205"/>
      <c r="AJ80" s="241"/>
      <c r="AK80" s="241"/>
      <c r="AL80" s="241"/>
      <c r="AM80" s="241"/>
    </row>
    <row r="81" spans="1:39" ht="14.25">
      <c r="A81" s="241"/>
      <c r="C81" s="241"/>
      <c r="F81" s="241"/>
      <c r="G81" s="241"/>
      <c r="I81" s="241"/>
      <c r="K81" s="241"/>
      <c r="M81" s="241"/>
      <c r="O81" s="241"/>
      <c r="Q81" s="241"/>
      <c r="S81" s="241"/>
      <c r="U81" s="241"/>
      <c r="X81" s="241"/>
      <c r="Y81" s="241"/>
      <c r="Z81" s="241"/>
      <c r="AA81" s="241"/>
      <c r="AB81" s="241"/>
      <c r="AC81" s="241"/>
      <c r="AD81" s="241"/>
      <c r="AE81" s="241"/>
      <c r="AF81" s="241"/>
      <c r="AG81" s="241"/>
      <c r="AH81" s="241"/>
      <c r="AI81" s="241"/>
      <c r="AJ81" s="241"/>
      <c r="AK81" s="241"/>
      <c r="AL81" s="241"/>
      <c r="AM81" s="241"/>
    </row>
    <row r="82" spans="1:39" ht="14.25">
      <c r="A82" s="241"/>
      <c r="C82" s="241"/>
      <c r="F82" s="241"/>
      <c r="G82" s="241"/>
      <c r="I82" s="241"/>
      <c r="K82" s="241"/>
      <c r="M82" s="241"/>
      <c r="O82" s="241"/>
      <c r="Q82" s="241"/>
      <c r="S82" s="241"/>
      <c r="U82" s="241"/>
      <c r="X82" s="241"/>
      <c r="Y82" s="241"/>
      <c r="Z82" s="241"/>
      <c r="AA82" s="241"/>
      <c r="AB82" s="241"/>
      <c r="AC82" s="241"/>
      <c r="AD82" s="241"/>
      <c r="AE82" s="241"/>
      <c r="AF82" s="241"/>
      <c r="AG82" s="241"/>
      <c r="AH82" s="241"/>
      <c r="AI82" s="241"/>
      <c r="AJ82" s="241"/>
      <c r="AK82" s="241"/>
      <c r="AL82" s="241"/>
      <c r="AM82" s="241"/>
    </row>
  </sheetData>
  <sheetProtection selectLockedCells="1"/>
  <mergeCells count="26">
    <mergeCell ref="G3:P4"/>
    <mergeCell ref="M32:N32"/>
    <mergeCell ref="O30:P30"/>
    <mergeCell ref="O31:P31"/>
    <mergeCell ref="K31:L31"/>
    <mergeCell ref="M31:N31"/>
    <mergeCell ref="G32:H32"/>
    <mergeCell ref="I32:J32"/>
    <mergeCell ref="K32:L32"/>
    <mergeCell ref="K30:L30"/>
    <mergeCell ref="M30:N30"/>
    <mergeCell ref="G31:H31"/>
    <mergeCell ref="I31:J31"/>
    <mergeCell ref="O32:P32"/>
    <mergeCell ref="G30:H30"/>
    <mergeCell ref="I30:J30"/>
    <mergeCell ref="G33:H33"/>
    <mergeCell ref="I33:J33"/>
    <mergeCell ref="K33:L33"/>
    <mergeCell ref="M33:N33"/>
    <mergeCell ref="O33:P33"/>
    <mergeCell ref="G29:H29"/>
    <mergeCell ref="I29:J29"/>
    <mergeCell ref="K29:L29"/>
    <mergeCell ref="M29:N29"/>
    <mergeCell ref="O29:P29"/>
  </mergeCells>
  <hyperlinks>
    <hyperlink ref="X40" location="FAHRZ!X58" display="Dati"/>
    <hyperlink ref="X47" location="FAHRZ!X69" display="Dati"/>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779969"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7676235-a3c9-4457-8f77-4f4550cb897b}">
  <sheetPr codeName="Tabelle45"/>
  <dimension ref="A1:AN57"/>
  <sheetViews>
    <sheetView workbookViewId="0" topLeftCell="A1"/>
  </sheetViews>
  <sheetFormatPr defaultColWidth="11.005" defaultRowHeight="14.25"/>
  <cols>
    <col min="1" max="1" width="4.625" style="38" customWidth="1"/>
    <col min="2" max="2" width="2.625" style="38" customWidth="1"/>
    <col min="3" max="3" width="10.625" style="38" customWidth="1"/>
    <col min="4" max="4" width="1.625" style="38" customWidth="1"/>
    <col min="5" max="5" width="12.875" style="38" customWidth="1"/>
    <col min="6" max="6" width="1.625" style="38" customWidth="1"/>
    <col min="7" max="15" width="7" style="38" customWidth="1"/>
    <col min="16" max="16" width="7.625" style="38" customWidth="1"/>
    <col min="17" max="18" width="2.625" style="38" customWidth="1"/>
    <col min="19" max="21" width="11" style="38"/>
    <col min="22" max="22" width="2.625" style="38" customWidth="1"/>
    <col min="23" max="23" width="10.625" style="39" customWidth="1"/>
    <col min="24" max="24" width="1.625" style="39" customWidth="1"/>
    <col min="25" max="25" width="12.875" style="39" customWidth="1"/>
    <col min="26" max="26" width="1.625" style="39" customWidth="1"/>
    <col min="27" max="35" width="7" style="39" customWidth="1"/>
    <col min="36" max="36" width="7" style="38" customWidth="1"/>
    <col min="37" max="37" width="2.625" style="38" customWidth="1"/>
    <col min="38" max="16384" width="11" style="38"/>
  </cols>
  <sheetData>
    <row r="1" spans="1:40" ht="4.5" customHeight="1">
      <c r="A1" s="11"/>
      <c r="B1" s="12"/>
      <c r="C1" s="2117" t="s">
        <v>0</v>
      </c>
      <c r="D1" s="2118"/>
      <c r="E1" s="2118"/>
      <c r="F1" s="2118"/>
      <c r="G1" s="2118"/>
      <c r="H1" s="2118"/>
      <c r="I1" s="2118"/>
      <c r="J1" s="2118"/>
      <c r="K1" s="13"/>
      <c r="L1" s="13"/>
      <c r="M1" s="13"/>
      <c r="N1" s="13"/>
      <c r="O1" s="13"/>
      <c r="P1" s="13"/>
      <c r="Q1" s="13"/>
      <c r="R1" s="11"/>
      <c r="S1" s="11"/>
      <c r="T1" s="11"/>
      <c r="U1" s="11"/>
      <c r="V1" s="506"/>
      <c r="W1" s="514"/>
      <c r="X1" s="508"/>
      <c r="Y1" s="508"/>
      <c r="Z1" s="508"/>
      <c r="AA1" s="508"/>
      <c r="AB1" s="508"/>
      <c r="AC1" s="508"/>
      <c r="AD1" s="508"/>
      <c r="AE1" s="508"/>
      <c r="AF1" s="508"/>
      <c r="AG1" s="508"/>
      <c r="AH1" s="508"/>
      <c r="AI1" s="508"/>
      <c r="AJ1" s="506"/>
      <c r="AK1" s="506"/>
      <c r="AL1" s="11"/>
      <c r="AM1" s="11"/>
      <c r="AN1" s="11"/>
    </row>
    <row r="2" spans="1:40" ht="4.5" customHeight="1">
      <c r="A2" s="11"/>
      <c r="B2" s="12"/>
      <c r="C2" s="732"/>
      <c r="D2" s="733"/>
      <c r="E2" s="733"/>
      <c r="F2" s="733"/>
      <c r="G2" s="733"/>
      <c r="H2" s="733"/>
      <c r="I2" s="733"/>
      <c r="J2" s="733"/>
      <c r="K2" s="734"/>
      <c r="L2" s="734"/>
      <c r="M2" s="734"/>
      <c r="N2" s="734"/>
      <c r="O2" s="734"/>
      <c r="P2" s="734"/>
      <c r="Q2" s="13"/>
      <c r="R2" s="11"/>
      <c r="S2" s="11"/>
      <c r="T2" s="11"/>
      <c r="U2" s="11"/>
      <c r="V2" s="506"/>
      <c r="W2" s="514"/>
      <c r="X2" s="508"/>
      <c r="Y2" s="508"/>
      <c r="Z2" s="508"/>
      <c r="AA2" s="508"/>
      <c r="AB2" s="508"/>
      <c r="AC2" s="508"/>
      <c r="AD2" s="508"/>
      <c r="AE2" s="508"/>
      <c r="AF2" s="508"/>
      <c r="AG2" s="508"/>
      <c r="AH2" s="508"/>
      <c r="AI2" s="508"/>
      <c r="AJ2" s="506"/>
      <c r="AK2" s="506"/>
      <c r="AL2" s="11"/>
      <c r="AM2" s="11"/>
      <c r="AN2" s="11"/>
    </row>
    <row r="3" spans="1:40" s="407" customFormat="1" ht="24.95" customHeight="1">
      <c r="A3" s="15"/>
      <c r="B3" s="16"/>
      <c r="C3" s="962" t="str">
        <f>W3</f>
        <v>In breve</v>
      </c>
      <c r="G3" s="2122" t="str">
        <f>AA3</f>
        <v>Testo della macro-situazione commercio</v>
      </c>
      <c r="H3" s="2122"/>
      <c r="I3" s="2122"/>
      <c r="J3" s="2122"/>
      <c r="K3" s="2122"/>
      <c r="L3" s="2122"/>
      <c r="M3" s="2122"/>
      <c r="N3" s="2122"/>
      <c r="O3" s="2122"/>
      <c r="P3" s="2122"/>
      <c r="Q3" s="736"/>
      <c r="R3" s="11"/>
      <c r="S3" s="15"/>
      <c r="T3" s="15"/>
      <c r="U3" s="15"/>
      <c r="V3" s="507"/>
      <c r="W3" s="507" t="s">
        <v>178</v>
      </c>
      <c r="X3" s="508"/>
      <c r="Y3" s="508"/>
      <c r="Z3" s="508"/>
      <c r="AA3" s="507" t="s">
        <v>214</v>
      </c>
      <c r="AB3" s="508"/>
      <c r="AC3" s="508"/>
      <c r="AD3" s="508"/>
      <c r="AE3" s="508"/>
      <c r="AF3" s="508"/>
      <c r="AG3" s="518" t="s">
        <v>121</v>
      </c>
      <c r="AH3" s="518" t="s">
        <v>460</v>
      </c>
      <c r="AI3" s="508"/>
      <c r="AJ3" s="994" t="s">
        <v>509</v>
      </c>
      <c r="AK3" s="507"/>
      <c r="AL3" s="11"/>
      <c r="AM3" s="11"/>
      <c r="AN3" s="11"/>
    </row>
    <row r="4" spans="1:40" s="407" customFormat="1" ht="24.95" customHeight="1">
      <c r="A4" s="15"/>
      <c r="B4" s="16"/>
      <c r="G4" s="2122" t="str">
        <f>AA4</f>
        <v>Città di Biasca</v>
      </c>
      <c r="H4" s="2122"/>
      <c r="I4" s="2122"/>
      <c r="J4" s="2122"/>
      <c r="K4" s="2122"/>
      <c r="L4" s="2122"/>
      <c r="M4" s="2122"/>
      <c r="N4" s="2122"/>
      <c r="O4" s="2122"/>
      <c r="P4" s="2122"/>
      <c r="Q4" s="736"/>
      <c r="R4" s="11"/>
      <c r="S4" s="15"/>
      <c r="T4" s="15"/>
      <c r="U4" s="15"/>
      <c r="V4" s="507"/>
      <c r="W4" s="507"/>
      <c r="X4" s="508"/>
      <c r="Y4" s="508"/>
      <c r="Z4" s="508"/>
      <c r="AA4" s="507" t="s">
        <v>511</v>
      </c>
      <c r="AB4" s="508"/>
      <c r="AC4" s="508"/>
      <c r="AD4" s="508"/>
      <c r="AE4" s="508"/>
      <c r="AF4" s="508"/>
      <c r="AG4" s="508"/>
      <c r="AH4" s="508"/>
      <c r="AI4" s="508"/>
      <c r="AJ4" s="507"/>
      <c r="AK4" s="507"/>
      <c r="AL4" s="11"/>
      <c r="AM4" s="11"/>
      <c r="AN4" s="11"/>
    </row>
    <row r="5" spans="1:40" s="407" customFormat="1" ht="24.95" customHeight="1">
      <c r="A5" s="15"/>
      <c r="B5" s="16"/>
      <c r="C5" s="735"/>
      <c r="D5" s="735"/>
      <c r="E5" s="735"/>
      <c r="F5" s="735"/>
      <c r="G5" s="2123"/>
      <c r="H5" s="2123"/>
      <c r="I5" s="2123"/>
      <c r="J5" s="2123"/>
      <c r="K5" s="2123"/>
      <c r="L5" s="2123"/>
      <c r="M5" s="2123"/>
      <c r="N5" s="2123"/>
      <c r="O5" s="2123"/>
      <c r="P5" s="2123"/>
      <c r="Q5" s="736"/>
      <c r="R5" s="11"/>
      <c r="S5" s="15"/>
      <c r="T5" s="15"/>
      <c r="U5" s="15"/>
      <c r="V5" s="507"/>
      <c r="W5" s="1121"/>
      <c r="X5" s="1122"/>
      <c r="Y5" s="1122"/>
      <c r="Z5" s="1122"/>
      <c r="AA5" s="1122"/>
      <c r="AB5" s="1122"/>
      <c r="AC5" s="1122"/>
      <c r="AD5" s="1122"/>
      <c r="AE5" s="1122"/>
      <c r="AF5" s="1122"/>
      <c r="AG5" s="1122"/>
      <c r="AH5" s="1122"/>
      <c r="AI5" s="1122"/>
      <c r="AJ5" s="1121"/>
      <c r="AK5" s="507"/>
      <c r="AL5" s="11"/>
      <c r="AM5" s="11"/>
      <c r="AN5" s="11"/>
    </row>
    <row r="6" spans="1:40" s="39" customFormat="1" ht="6" customHeight="1">
      <c r="A6" s="20"/>
      <c r="B6" s="21"/>
      <c r="C6" s="2119"/>
      <c r="D6" s="2119"/>
      <c r="E6" s="2119"/>
      <c r="F6" s="2119"/>
      <c r="G6" s="2119"/>
      <c r="H6" s="2119"/>
      <c r="I6" s="2119"/>
      <c r="J6" s="2119"/>
      <c r="K6" s="2119"/>
      <c r="L6" s="2119"/>
      <c r="M6" s="2119"/>
      <c r="N6" s="2119"/>
      <c r="O6" s="2119"/>
      <c r="P6" s="2119"/>
      <c r="Q6" s="21"/>
      <c r="R6" s="20"/>
      <c r="S6" s="20"/>
      <c r="T6" s="20"/>
      <c r="U6" s="20"/>
      <c r="V6" s="508"/>
      <c r="W6" s="508"/>
      <c r="X6" s="508"/>
      <c r="Y6" s="508"/>
      <c r="Z6" s="508"/>
      <c r="AA6" s="508"/>
      <c r="AB6" s="508"/>
      <c r="AC6" s="508"/>
      <c r="AD6" s="508"/>
      <c r="AE6" s="508"/>
      <c r="AF6" s="508"/>
      <c r="AG6" s="508"/>
      <c r="AH6" s="508"/>
      <c r="AI6" s="508"/>
      <c r="AJ6" s="508"/>
      <c r="AK6" s="508"/>
      <c r="AL6" s="11"/>
      <c r="AM6" s="11"/>
      <c r="AN6" s="11"/>
    </row>
    <row r="7" spans="1:40" s="408" customFormat="1" ht="16.5" customHeight="1">
      <c r="A7" s="18"/>
      <c r="B7" s="19"/>
      <c r="C7" s="27"/>
      <c r="D7" s="27"/>
      <c r="E7" s="2120"/>
      <c r="F7" s="2121"/>
      <c r="G7" s="2121"/>
      <c r="H7" s="35"/>
      <c r="I7" s="35"/>
      <c r="J7" s="35"/>
      <c r="K7" s="35"/>
      <c r="L7" s="35"/>
      <c r="M7" s="35"/>
      <c r="N7" s="35"/>
      <c r="O7" s="35"/>
      <c r="P7" s="35"/>
      <c r="Q7" s="19"/>
      <c r="R7" s="18"/>
      <c r="S7" s="18"/>
      <c r="T7" s="18"/>
      <c r="U7" s="18"/>
      <c r="V7" s="509"/>
      <c r="W7" s="513"/>
      <c r="X7" s="513"/>
      <c r="Y7" s="513"/>
      <c r="Z7" s="513"/>
      <c r="AA7" s="513"/>
      <c r="AB7" s="513"/>
      <c r="AC7" s="513"/>
      <c r="AD7" s="513"/>
      <c r="AE7" s="513"/>
      <c r="AF7" s="513"/>
      <c r="AG7" s="513"/>
      <c r="AH7" s="513"/>
      <c r="AI7" s="513"/>
      <c r="AJ7" s="509"/>
      <c r="AK7" s="509"/>
      <c r="AL7" s="11"/>
      <c r="AM7" s="11"/>
      <c r="AN7" s="11"/>
    </row>
    <row r="8" spans="1:40" s="689" customFormat="1" ht="205.7" customHeight="1">
      <c r="A8" s="363"/>
      <c r="B8" s="364"/>
      <c r="C8" s="2124" t="str">
        <f>W8</f>
        <v>Biasca è, secondo la definizione dell'UST un «comune industriale di un centro rurale» del Cantone di Ticino e non appartiene a nessuna agglomerazione. La città di Biasca conta 6'110 abitanti (2022), e 2'726 economie domestiche (2022); dimensione media di un'economia domestica: 2.2. Il saldo migratiorio medio ammonta, tra il 2017 e il 2022, a -1 persone. Secondo Fahrländer Partner (FPRE) &amp; sotomo, il 16.1% delle economie domestiche apparteneva, nel 2021, al ceto alto (Svizzera: 35.1%), il 38.5% delle economie domestiche al ceto medio (Svizzera: 31.2%) e il 45.4% delle economie domestiche al ceto basso (Svizzera: 33.7%). Tra il 2017 e il 2022, il carico fiscale medio per famiglie è diminuito leggermente e per celibi/nubili è stato stabile. Secondo il censimento delle aziende dell'UST (STATENT), la città di Biasca contava 527 aziende con 3'269 addetti nel 2021. Questo corrisponde a un aumento di 37 aziende e a un aumento di 460 addetti dal 2012. Delle 2'627 unità equivalenti a tempo pieno 31 (1%) appartengono al primo settore, 779.6 (30%) al settore industriale e 1'816 (69%) al settore dei servizi.
Biasca è un centro. Gli altri centri più velocemente raggiungibili con il mezzo di trasporto privato motorizzato sono Bellinzona (20 min.), Roveredo (GR) (21 min.) e Locarno (30 min.). I centri più velocemente accessibili con i trasporti pubblici sono Bellinzona (24 min.), Locarno (34 min.) e Roveredo (GR) (43 min.).
Secondo il censimento delle aziende dell'UST ed in base alla quota degli equivalenti a tempo pieno (ETP), le attività economiche più importanti a Biasca sono «Lavori di costruzione specializzati» (13.4% degli ETP), «Trasporto terrestre e trasporto mediante condotte» (10.1% degli ETP) e «Attività dei servizi sanitari» (8.8% degli ETP).
Biasca dispone, secondo l'Ufficio federale dello sviluppo territoriale, di una zona edificabile di 211 ettari. La quota della zona prevista per le attività industriali e artigianali è di ca. il/l' 23%. Della quale, nell'anno 2022, almeno 30% (margine di fluttuazione: 30% - 38%) non è edificato, ciò significa che la zona disponibile per le attività industriali e artigianali è di un minimo di 14.5 ettari (margine di fluttuazione: 14.5 - 18.4 ettari). La quota della zona riservata alle attività industriali e artigianali a Biasca è superiore a quella della regione MS Tre Valli (almeno 29%) e superiore a quella della regione FPRE Alpenraum (almeno 25%).
Secondo i modelli di valutazione edonici di FPRE (dati al 31 Dicembre 2023), gli affitti per una superficie d'ufficio tipica (nuova costruzione) ammontano a 130 CHF/m². Gli affitti per una superficie di vendita tipica ammontano a 177 CHF/m². Secondo il modello prospettico di FPRE ed in base ad uno scenario medio è prevista, tra il 2021 e il 2040, una domanda supplementare di 43'904 m² (+18.2%, 2'311 m² per anno) di superficie lorda nel settore del commercio nella città di Biasca. I valori intrinseci di un terreno edificabile (allacciato) ammontano, a dipendenza della micro-situazione, per un edificio d'uffici tipico a 135 - 160 CHF/m² e per un edificio di vendita tipico a 135 - 160 CHF/m². Per un edificio commerciale tipico con una micro-situazione media questi valori ammontano a 165 - 205 CHF/m².</v>
      </c>
      <c r="D8" s="2124"/>
      <c r="E8" s="2124"/>
      <c r="F8" s="2124"/>
      <c r="G8" s="2124"/>
      <c r="H8" s="2124"/>
      <c r="I8" s="2124"/>
      <c r="J8" s="2124"/>
      <c r="K8" s="2124"/>
      <c r="L8" s="2124"/>
      <c r="M8" s="2124"/>
      <c r="N8" s="2124"/>
      <c r="O8" s="2124"/>
      <c r="P8" s="2124"/>
      <c r="Q8" s="365"/>
      <c r="R8" s="363"/>
      <c r="S8" s="366"/>
      <c r="T8" s="363"/>
      <c r="U8" s="363"/>
      <c r="V8" s="516"/>
      <c r="W8" s="2108" t="s">
        <v>602</v>
      </c>
      <c r="X8" s="2109"/>
      <c r="Y8" s="2109"/>
      <c r="Z8" s="2109"/>
      <c r="AA8" s="2109"/>
      <c r="AB8" s="2109"/>
      <c r="AC8" s="2109"/>
      <c r="AD8" s="2109"/>
      <c r="AE8" s="2109"/>
      <c r="AF8" s="2109"/>
      <c r="AG8" s="2109"/>
      <c r="AH8" s="2109"/>
      <c r="AI8" s="2109"/>
      <c r="AJ8" s="2110"/>
      <c r="AK8" s="516"/>
      <c r="AL8" s="11"/>
      <c r="AM8" s="11"/>
      <c r="AN8" s="11"/>
    </row>
    <row r="9" spans="1:40" s="689" customFormat="1" ht="205.7" customHeight="1">
      <c r="A9" s="363"/>
      <c r="B9" s="364"/>
      <c r="C9" s="2124"/>
      <c r="D9" s="2124"/>
      <c r="E9" s="2124"/>
      <c r="F9" s="2124"/>
      <c r="G9" s="2124"/>
      <c r="H9" s="2124"/>
      <c r="I9" s="2124"/>
      <c r="J9" s="2124"/>
      <c r="K9" s="2124"/>
      <c r="L9" s="2124"/>
      <c r="M9" s="2124"/>
      <c r="N9" s="2124"/>
      <c r="O9" s="2124"/>
      <c r="P9" s="2124"/>
      <c r="Q9" s="365"/>
      <c r="R9" s="363"/>
      <c r="S9" s="366"/>
      <c r="T9" s="363"/>
      <c r="U9" s="363"/>
      <c r="V9" s="516"/>
      <c r="W9" s="2111"/>
      <c r="X9" s="2112"/>
      <c r="Y9" s="2112"/>
      <c r="Z9" s="2112"/>
      <c r="AA9" s="2112"/>
      <c r="AB9" s="2112"/>
      <c r="AC9" s="2112"/>
      <c r="AD9" s="2112"/>
      <c r="AE9" s="2112"/>
      <c r="AF9" s="2112"/>
      <c r="AG9" s="2112"/>
      <c r="AH9" s="2112"/>
      <c r="AI9" s="2112"/>
      <c r="AJ9" s="2113"/>
      <c r="AK9" s="516"/>
      <c r="AL9" s="11"/>
      <c r="AM9" s="11"/>
      <c r="AN9" s="11"/>
    </row>
    <row r="10" spans="1:40" ht="30" customHeight="1">
      <c r="A10" s="11"/>
      <c r="B10" s="29"/>
      <c r="C10" s="2124"/>
      <c r="D10" s="2124"/>
      <c r="E10" s="2124"/>
      <c r="F10" s="2124"/>
      <c r="G10" s="2124"/>
      <c r="H10" s="2124"/>
      <c r="I10" s="2124"/>
      <c r="J10" s="2124"/>
      <c r="K10" s="2124"/>
      <c r="L10" s="2124"/>
      <c r="M10" s="2124"/>
      <c r="N10" s="2124"/>
      <c r="O10" s="2124"/>
      <c r="P10" s="2124"/>
      <c r="Q10" s="12"/>
      <c r="R10" s="11"/>
      <c r="S10" s="11"/>
      <c r="T10" s="11"/>
      <c r="U10" s="11"/>
      <c r="V10" s="506"/>
      <c r="W10" s="2114"/>
      <c r="X10" s="2115"/>
      <c r="Y10" s="2115"/>
      <c r="Z10" s="2115"/>
      <c r="AA10" s="2115"/>
      <c r="AB10" s="2115"/>
      <c r="AC10" s="2115"/>
      <c r="AD10" s="2115"/>
      <c r="AE10" s="2115"/>
      <c r="AF10" s="2115"/>
      <c r="AG10" s="2115"/>
      <c r="AH10" s="2115"/>
      <c r="AI10" s="2115"/>
      <c r="AJ10" s="2116"/>
      <c r="AK10" s="506"/>
      <c r="AL10" s="11"/>
      <c r="AM10" s="11"/>
      <c r="AN10" s="11"/>
    </row>
    <row r="11" spans="1:40" ht="201" customHeight="1">
      <c r="A11" s="11"/>
      <c r="B11" s="29"/>
      <c r="C11" s="2124"/>
      <c r="D11" s="2124"/>
      <c r="E11" s="2124"/>
      <c r="F11" s="2124"/>
      <c r="G11" s="2124"/>
      <c r="H11" s="2124"/>
      <c r="I11" s="2124"/>
      <c r="J11" s="2124"/>
      <c r="K11" s="2124"/>
      <c r="L11" s="2124"/>
      <c r="M11" s="2124"/>
      <c r="N11" s="2124"/>
      <c r="O11" s="2124"/>
      <c r="P11" s="2124"/>
      <c r="Q11" s="12"/>
      <c r="R11" s="11"/>
      <c r="S11" s="11"/>
      <c r="T11" s="11"/>
      <c r="U11" s="11"/>
      <c r="V11" s="506"/>
      <c r="W11" s="710"/>
      <c r="X11" s="710"/>
      <c r="Y11" s="710"/>
      <c r="Z11" s="710"/>
      <c r="AA11" s="710"/>
      <c r="AB11" s="710"/>
      <c r="AC11" s="710"/>
      <c r="AD11" s="710"/>
      <c r="AE11" s="710"/>
      <c r="AF11" s="710"/>
      <c r="AG11" s="710"/>
      <c r="AH11" s="710"/>
      <c r="AI11" s="710"/>
      <c r="AJ11" s="710"/>
      <c r="AK11" s="506"/>
      <c r="AL11" s="11"/>
      <c r="AM11" s="11"/>
      <c r="AN11" s="11"/>
    </row>
    <row r="12" spans="1:40" ht="252" customHeight="1">
      <c r="A12" s="11"/>
      <c r="B12" s="29"/>
      <c r="C12" s="711"/>
      <c r="D12" s="711"/>
      <c r="E12" s="711"/>
      <c r="F12" s="711"/>
      <c r="G12" s="711"/>
      <c r="H12" s="711"/>
      <c r="I12" s="711"/>
      <c r="J12" s="711"/>
      <c r="K12" s="711"/>
      <c r="L12" s="711"/>
      <c r="M12" s="711"/>
      <c r="N12" s="711"/>
      <c r="O12" s="711"/>
      <c r="P12" s="711"/>
      <c r="Q12" s="12"/>
      <c r="R12" s="11"/>
      <c r="S12" s="11"/>
      <c r="T12" s="11"/>
      <c r="U12" s="11"/>
      <c r="V12" s="506"/>
      <c r="W12" s="1141"/>
      <c r="X12" s="1141"/>
      <c r="Y12" s="1141"/>
      <c r="Z12" s="1141"/>
      <c r="AA12" s="1141"/>
      <c r="AB12" s="1141"/>
      <c r="AC12" s="1141"/>
      <c r="AD12" s="1141"/>
      <c r="AE12" s="1141"/>
      <c r="AF12" s="1141"/>
      <c r="AG12" s="1141"/>
      <c r="AH12" s="1141"/>
      <c r="AI12" s="1141"/>
      <c r="AJ12" s="1141"/>
      <c r="AK12" s="506"/>
      <c r="AL12" s="11"/>
      <c r="AM12" s="11"/>
      <c r="AN12" s="11"/>
    </row>
    <row r="13" spans="1:40" ht="4.5" customHeight="1">
      <c r="A13" s="11"/>
      <c r="B13" s="29"/>
      <c r="C13" s="738"/>
      <c r="D13" s="738"/>
      <c r="E13" s="738"/>
      <c r="F13" s="738"/>
      <c r="G13" s="738"/>
      <c r="H13" s="738"/>
      <c r="I13" s="738"/>
      <c r="J13" s="738"/>
      <c r="K13" s="738"/>
      <c r="L13" s="738"/>
      <c r="M13" s="738"/>
      <c r="N13" s="738"/>
      <c r="O13" s="738"/>
      <c r="P13" s="738"/>
      <c r="Q13" s="12"/>
      <c r="R13" s="11"/>
      <c r="S13" s="11"/>
      <c r="T13" s="11"/>
      <c r="U13" s="11"/>
      <c r="V13" s="506"/>
      <c r="W13" s="710"/>
      <c r="X13" s="710"/>
      <c r="Y13" s="710"/>
      <c r="Z13" s="710"/>
      <c r="AA13" s="710"/>
      <c r="AB13" s="710"/>
      <c r="AC13" s="710"/>
      <c r="AD13" s="710"/>
      <c r="AE13" s="710"/>
      <c r="AF13" s="710"/>
      <c r="AG13" s="710"/>
      <c r="AH13" s="710"/>
      <c r="AI13" s="710"/>
      <c r="AJ13" s="710"/>
      <c r="AK13" s="506"/>
      <c r="AL13" s="11"/>
      <c r="AM13" s="11"/>
      <c r="AN13" s="11"/>
    </row>
    <row r="14" spans="1:40" ht="9.95" customHeight="1">
      <c r="A14" s="11"/>
      <c r="B14" s="29"/>
      <c r="C14" s="726" t="s">
        <v>2</v>
      </c>
      <c r="D14" s="711"/>
      <c r="E14" s="711"/>
      <c r="F14" s="711"/>
      <c r="G14" s="741" t="str">
        <f>AA14</f>
        <v>Panoramica comunale aziende: Città di Biasca</v>
      </c>
      <c r="H14" s="742"/>
      <c r="I14" s="742"/>
      <c r="J14" s="742"/>
      <c r="K14" s="742"/>
      <c r="L14" s="742"/>
      <c r="M14" s="742"/>
      <c r="N14" s="742"/>
      <c r="O14" s="742"/>
      <c r="P14" s="743" t="str">
        <f>AJ14</f>
        <v>1° trimestre 2024</v>
      </c>
      <c r="Q14" s="12"/>
      <c r="R14" s="11"/>
      <c r="S14" s="11"/>
      <c r="T14" s="11"/>
      <c r="U14" s="11"/>
      <c r="V14" s="506"/>
      <c r="W14" s="943" t="s">
        <v>2</v>
      </c>
      <c r="X14" s="710"/>
      <c r="Y14" s="710"/>
      <c r="Z14" s="739"/>
      <c r="AA14" s="740" t="s">
        <v>510</v>
      </c>
      <c r="AB14" s="739"/>
      <c r="AC14" s="739"/>
      <c r="AD14" s="739"/>
      <c r="AE14" s="739"/>
      <c r="AF14" s="739"/>
      <c r="AG14" s="739"/>
      <c r="AH14" s="739"/>
      <c r="AI14" s="739"/>
      <c r="AJ14" s="739" t="s">
        <v>509</v>
      </c>
      <c r="AK14" s="506"/>
      <c r="AL14" s="11"/>
      <c r="AM14" s="11"/>
      <c r="AN14" s="11"/>
    </row>
    <row r="15" spans="1:40" ht="9.95" customHeight="1">
      <c r="A15" s="11"/>
      <c r="B15" s="29"/>
      <c r="C15" s="726" t="s">
        <v>3</v>
      </c>
      <c r="D15" s="711"/>
      <c r="E15" s="711"/>
      <c r="F15" s="711"/>
      <c r="G15" s="711"/>
      <c r="H15" s="711"/>
      <c r="I15" s="711"/>
      <c r="J15" s="711"/>
      <c r="K15" s="711"/>
      <c r="L15" s="711"/>
      <c r="M15" s="711"/>
      <c r="N15" s="711"/>
      <c r="O15" s="711"/>
      <c r="P15" s="743" t="str">
        <f>AJ15</f>
        <v>Pagina 2 / 23</v>
      </c>
      <c r="Q15" s="12"/>
      <c r="R15" s="11"/>
      <c r="S15" s="11"/>
      <c r="T15" s="11"/>
      <c r="U15" s="11"/>
      <c r="V15" s="506"/>
      <c r="W15" s="943" t="s">
        <v>3</v>
      </c>
      <c r="X15" s="710"/>
      <c r="Y15" s="710"/>
      <c r="Z15" s="710"/>
      <c r="AA15" s="710"/>
      <c r="AB15" s="710"/>
      <c r="AC15" s="710"/>
      <c r="AD15" s="710"/>
      <c r="AE15" s="710"/>
      <c r="AF15" s="710"/>
      <c r="AG15" s="710"/>
      <c r="AH15" s="710"/>
      <c r="AI15" s="710"/>
      <c r="AJ15" s="739" t="s">
        <v>603</v>
      </c>
      <c r="AK15" s="506"/>
      <c r="AL15" s="11"/>
      <c r="AM15" s="11"/>
      <c r="AN15" s="11"/>
    </row>
    <row r="16" spans="1:40" ht="8.1" customHeight="1">
      <c r="A16" s="11"/>
      <c r="B16" s="29"/>
      <c r="C16" s="711"/>
      <c r="D16" s="711"/>
      <c r="E16" s="711"/>
      <c r="F16" s="711"/>
      <c r="G16" s="711"/>
      <c r="H16" s="711"/>
      <c r="I16" s="711"/>
      <c r="J16" s="711"/>
      <c r="K16" s="711"/>
      <c r="L16" s="711"/>
      <c r="M16" s="711"/>
      <c r="N16" s="711"/>
      <c r="O16" s="711"/>
      <c r="P16" s="711"/>
      <c r="Q16" s="12"/>
      <c r="R16" s="11"/>
      <c r="S16" s="11"/>
      <c r="T16" s="11"/>
      <c r="U16" s="11"/>
      <c r="V16" s="506"/>
      <c r="W16" s="506"/>
      <c r="X16" s="506"/>
      <c r="Y16" s="506"/>
      <c r="Z16" s="506"/>
      <c r="AA16" s="506"/>
      <c r="AB16" s="506"/>
      <c r="AC16" s="506"/>
      <c r="AD16" s="506"/>
      <c r="AE16" s="506"/>
      <c r="AF16" s="506"/>
      <c r="AG16" s="506"/>
      <c r="AH16" s="506"/>
      <c r="AI16" s="506"/>
      <c r="AJ16" s="506"/>
      <c r="AK16" s="506"/>
      <c r="AL16" s="11"/>
      <c r="AM16" s="11"/>
      <c r="AN16" s="11"/>
    </row>
    <row r="17" spans="1:40" ht="14.25">
      <c r="A17" s="11"/>
      <c r="B17" s="11"/>
      <c r="C17" s="11"/>
      <c r="D17" s="11"/>
      <c r="E17" s="11"/>
      <c r="F17" s="11"/>
      <c r="G17" s="11"/>
      <c r="H17" s="11"/>
      <c r="I17" s="11"/>
      <c r="J17" s="11"/>
      <c r="K17" s="11"/>
      <c r="L17" s="11"/>
      <c r="M17" s="11"/>
      <c r="N17" s="11"/>
      <c r="O17" s="11"/>
      <c r="P17" s="11"/>
      <c r="Q17" s="11"/>
      <c r="R17" s="11"/>
      <c r="S17" s="11"/>
      <c r="T17" s="11"/>
      <c r="U17" s="11"/>
      <c r="V17" s="1142" t="s">
        <v>0</v>
      </c>
      <c r="W17" s="11"/>
      <c r="X17" s="11"/>
      <c r="Y17" s="11"/>
      <c r="Z17" s="11"/>
      <c r="AA17" s="11"/>
      <c r="AB17" s="11"/>
      <c r="AC17" s="11"/>
      <c r="AD17" s="11"/>
      <c r="AE17" s="11"/>
      <c r="AF17" s="11"/>
      <c r="AG17" s="11"/>
      <c r="AH17" s="11"/>
      <c r="AI17" s="11"/>
      <c r="AJ17" s="11"/>
      <c r="AK17" s="11"/>
      <c r="AL17" s="11"/>
      <c r="AM17" s="11"/>
      <c r="AN17" s="11"/>
    </row>
    <row r="18" spans="1:40" ht="14.2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row>
    <row r="19" spans="1:40" ht="14.2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row>
    <row r="20" spans="1:40" ht="14.2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row>
    <row r="21" spans="1:40" ht="14.2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row>
    <row r="22" spans="1:40" ht="14.2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row>
    <row r="23" spans="1:40" ht="14.2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row>
    <row r="24" spans="1:40" ht="14.2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row>
    <row r="25" spans="1:40" ht="14.2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row>
    <row r="26" spans="1:40" ht="14.25">
      <c r="A26" s="11"/>
      <c r="B26" s="11"/>
      <c r="C26" s="821"/>
      <c r="D26" s="821"/>
      <c r="E26" s="821"/>
      <c r="F26" s="821"/>
      <c r="G26" s="821"/>
      <c r="H26" s="821"/>
      <c r="I26" s="821"/>
      <c r="J26" s="821"/>
      <c r="K26" s="821"/>
      <c r="L26" s="821"/>
      <c r="M26" s="821"/>
      <c r="N26" s="821"/>
      <c r="O26" s="821"/>
      <c r="P26" s="82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row>
    <row r="27" spans="1:40" ht="14.2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row>
    <row r="28" spans="1:40" ht="14.2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row>
    <row r="29" spans="1:40" ht="14.2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row>
    <row r="30" spans="1:40" ht="14.2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row>
    <row r="31" spans="1:40" ht="14.2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row>
    <row r="32" spans="1:40" ht="14.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row>
    <row r="33" spans="1:40" ht="14.2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row>
    <row r="34" spans="1:40" ht="14.2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row>
    <row r="35" spans="1:40" ht="14.2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row>
    <row r="36" spans="1:40" ht="14.2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row>
    <row r="37" spans="1:40" ht="14.2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row>
    <row r="38" spans="1:40" ht="14.2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row>
    <row r="39" spans="1:40" ht="14.2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row>
    <row r="40" spans="1:40" ht="14.2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row>
    <row r="41" spans="1:40" ht="14.2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row>
    <row r="42" spans="1:40" ht="99"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row>
    <row r="43" spans="1:40" ht="14.2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row>
    <row r="44" spans="1:40" ht="14.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row>
    <row r="45" spans="1:40" ht="14.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row>
    <row r="46" spans="1:40" ht="14.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row>
    <row r="47" spans="1:40" ht="14.2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row>
    <row r="48" spans="1:40" ht="14.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row>
    <row r="49" spans="1:40" ht="14.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row>
    <row r="50" spans="1:40" ht="14.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row>
    <row r="51" spans="1:40" ht="14.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row>
    <row r="52" spans="1:40" ht="14.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row>
    <row r="53" spans="1:40" ht="14.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row>
    <row r="54" spans="1:40" ht="14.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row>
    <row r="55" spans="1:40" ht="14.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row>
    <row r="56" spans="1:40" ht="14.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row>
    <row r="57" spans="1:40" ht="14.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row>
  </sheetData>
  <mergeCells count="7">
    <mergeCell ref="W8:AJ10"/>
    <mergeCell ref="C1:J1"/>
    <mergeCell ref="C6:P6"/>
    <mergeCell ref="E7:G7"/>
    <mergeCell ref="G3:P3"/>
    <mergeCell ref="G4:P5"/>
    <mergeCell ref="C8:P11"/>
  </mergeCells>
  <pageMargins left="0.78740157480315" right="0.590551181102362" top="0.15748031496063" bottom="0.15748031496063" header="0.31496062992126" footer="0"/>
  <pageSetup fitToHeight="0" orientation="portrait" paperSize="9" scale="83"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1110925-6ea0-41dd-9e4c-955a282224e0}">
  <sheetPr codeName="Tabelle35"/>
  <dimension ref="A1:AM74"/>
  <sheetViews>
    <sheetView workbookViewId="0" topLeftCell="A1"/>
  </sheetViews>
  <sheetFormatPr defaultColWidth="11.005" defaultRowHeight="14.25"/>
  <cols>
    <col min="1" max="1" width="4.625" style="215" customWidth="1"/>
    <col min="2" max="2" width="2.625" style="215" customWidth="1"/>
    <col min="3" max="3" width="10.625" style="215" customWidth="1"/>
    <col min="4" max="4" width="1.625" style="215" customWidth="1"/>
    <col min="5" max="5" width="12.875" style="215" customWidth="1"/>
    <col min="6" max="6" width="1.625" style="215" customWidth="1"/>
    <col min="7" max="16" width="7" style="215" customWidth="1"/>
    <col min="17" max="18" width="2.625" style="215" customWidth="1"/>
    <col min="19" max="21" width="11" style="215"/>
    <col min="22" max="22" width="2.625" style="215" customWidth="1"/>
    <col min="23" max="23" width="3.875" style="215" bestFit="1" customWidth="1"/>
    <col min="24" max="24" width="35.625" style="215" customWidth="1"/>
    <col min="25" max="25" width="20.5" style="215" bestFit="1" customWidth="1"/>
    <col min="26" max="27" width="8.125" style="215" customWidth="1"/>
    <col min="28" max="28" width="18.75" style="215" bestFit="1" customWidth="1"/>
    <col min="29" max="29" width="12.5" style="215" bestFit="1" customWidth="1"/>
    <col min="30" max="31" width="8.125" style="215" customWidth="1"/>
    <col min="32" max="32" width="2.625" style="215" customWidth="1"/>
    <col min="33" max="16384" width="11" style="215"/>
  </cols>
  <sheetData>
    <row r="1" spans="1:35" ht="4.5" customHeight="1">
      <c r="A1" s="205"/>
      <c r="B1" s="206"/>
      <c r="C1" s="2193" t="s">
        <v>0</v>
      </c>
      <c r="D1" s="2331"/>
      <c r="E1" s="2331"/>
      <c r="F1" s="2331"/>
      <c r="G1" s="2331"/>
      <c r="H1" s="2331"/>
      <c r="I1" s="2331"/>
      <c r="J1" s="2331"/>
      <c r="K1" s="242"/>
      <c r="L1" s="242"/>
      <c r="M1" s="242"/>
      <c r="N1" s="242"/>
      <c r="O1" s="242"/>
      <c r="P1" s="242"/>
      <c r="Q1" s="242"/>
      <c r="R1" s="205"/>
      <c r="S1" s="205"/>
      <c r="T1" s="205"/>
      <c r="U1" s="205"/>
      <c r="V1" s="531"/>
      <c r="W1" s="531"/>
      <c r="X1" s="1803"/>
      <c r="Y1" s="1921"/>
      <c r="Z1" s="1921"/>
      <c r="AA1" s="1921"/>
      <c r="AB1" s="1921"/>
      <c r="AC1" s="1921"/>
      <c r="AD1" s="1921"/>
      <c r="AE1" s="1921"/>
      <c r="AF1" s="531"/>
      <c r="AG1" s="205"/>
      <c r="AH1" s="205"/>
      <c r="AI1" s="205"/>
    </row>
    <row r="2" spans="1:35" ht="4.5" customHeight="1">
      <c r="A2" s="205"/>
      <c r="B2" s="206"/>
      <c r="C2" s="926"/>
      <c r="D2" s="969"/>
      <c r="E2" s="969"/>
      <c r="F2" s="969"/>
      <c r="G2" s="969"/>
      <c r="H2" s="969"/>
      <c r="I2" s="969"/>
      <c r="J2" s="969"/>
      <c r="K2" s="970"/>
      <c r="L2" s="970"/>
      <c r="M2" s="970"/>
      <c r="N2" s="970"/>
      <c r="O2" s="970"/>
      <c r="P2" s="970"/>
      <c r="Q2" s="242"/>
      <c r="R2" s="205"/>
      <c r="S2" s="205"/>
      <c r="T2" s="205"/>
      <c r="U2" s="205"/>
      <c r="V2" s="531"/>
      <c r="W2" s="531"/>
      <c r="X2" s="1803"/>
      <c r="Y2" s="1921"/>
      <c r="Z2" s="1921"/>
      <c r="AA2" s="1921"/>
      <c r="AB2" s="1921"/>
      <c r="AC2" s="1921"/>
      <c r="AD2" s="1921"/>
      <c r="AE2" s="1921"/>
      <c r="AF2" s="531"/>
      <c r="AG2" s="205"/>
      <c r="AH2" s="205"/>
      <c r="AI2" s="205"/>
    </row>
    <row r="3" spans="1:35" s="417" customFormat="1" ht="24.95" customHeight="1">
      <c r="A3" s="208"/>
      <c r="B3" s="209"/>
      <c r="C3" s="931" t="str">
        <f>W3</f>
        <v>13</v>
      </c>
      <c r="D3" s="878"/>
      <c r="E3" s="878"/>
      <c r="F3" s="878"/>
      <c r="G3" s="2195" t="str">
        <f>X3</f>
        <v>Posizione (raggiungibilità e pendolari) (2)</v>
      </c>
      <c r="H3" s="2195"/>
      <c r="I3" s="2195"/>
      <c r="J3" s="2195"/>
      <c r="K3" s="2195"/>
      <c r="L3" s="2195"/>
      <c r="M3" s="2195"/>
      <c r="N3" s="2195"/>
      <c r="O3" s="2195"/>
      <c r="P3" s="2195"/>
      <c r="Q3" s="242"/>
      <c r="R3" s="208"/>
      <c r="S3" s="208"/>
      <c r="T3" s="208"/>
      <c r="U3" s="208"/>
      <c r="V3" s="532"/>
      <c r="W3" s="1922" t="s">
        <v>597</v>
      </c>
      <c r="X3" s="1922" t="s">
        <v>839</v>
      </c>
      <c r="Y3" s="1807"/>
      <c r="Z3" s="1807"/>
      <c r="AA3" s="1807"/>
      <c r="AB3" s="1807"/>
      <c r="AC3" s="1923"/>
      <c r="AD3" s="539" t="s">
        <v>121</v>
      </c>
      <c r="AE3" s="539" t="s">
        <v>460</v>
      </c>
      <c r="AF3" s="531"/>
      <c r="AG3" s="205"/>
      <c r="AH3" s="205"/>
      <c r="AI3" s="205"/>
    </row>
    <row r="4" spans="1:35" s="417" customFormat="1" ht="24.95" customHeight="1">
      <c r="A4" s="208"/>
      <c r="B4" s="209"/>
      <c r="C4" s="931"/>
      <c r="D4" s="878"/>
      <c r="E4" s="878"/>
      <c r="F4" s="878"/>
      <c r="G4" s="2195"/>
      <c r="H4" s="2195"/>
      <c r="I4" s="2195"/>
      <c r="J4" s="2195"/>
      <c r="K4" s="2195"/>
      <c r="L4" s="2195"/>
      <c r="M4" s="2195"/>
      <c r="N4" s="2195"/>
      <c r="O4" s="2195"/>
      <c r="P4" s="2195"/>
      <c r="Q4" s="242"/>
      <c r="R4" s="208"/>
      <c r="S4" s="208"/>
      <c r="T4" s="208"/>
      <c r="U4" s="208"/>
      <c r="V4" s="532"/>
      <c r="W4" s="532"/>
      <c r="X4" s="1807"/>
      <c r="Y4" s="1807"/>
      <c r="Z4" s="1807"/>
      <c r="AA4" s="1807"/>
      <c r="AB4" s="1807"/>
      <c r="AC4" s="1807"/>
      <c r="AD4" s="1807"/>
      <c r="AE4" s="1807"/>
      <c r="AF4" s="531"/>
      <c r="AG4" s="205"/>
      <c r="AH4" s="205"/>
      <c r="AI4" s="205"/>
    </row>
    <row r="5" spans="1:35" s="417" customFormat="1" ht="24.95" customHeight="1">
      <c r="A5" s="208"/>
      <c r="B5" s="209"/>
      <c r="C5" s="936"/>
      <c r="D5" s="887"/>
      <c r="E5" s="887"/>
      <c r="F5" s="887"/>
      <c r="G5" s="887"/>
      <c r="H5" s="887"/>
      <c r="I5" s="1579"/>
      <c r="J5" s="1579"/>
      <c r="K5" s="1579"/>
      <c r="L5" s="1579"/>
      <c r="M5" s="1579"/>
      <c r="N5" s="1579"/>
      <c r="O5" s="1924"/>
      <c r="P5" s="1924"/>
      <c r="Q5" s="242"/>
      <c r="R5" s="208"/>
      <c r="S5" s="208"/>
      <c r="T5" s="208"/>
      <c r="U5" s="208"/>
      <c r="V5" s="532"/>
      <c r="W5" s="1166"/>
      <c r="X5" s="1925"/>
      <c r="Y5" s="1925"/>
      <c r="Z5" s="1925"/>
      <c r="AA5" s="1925"/>
      <c r="AB5" s="1925"/>
      <c r="AC5" s="1925"/>
      <c r="AD5" s="1925"/>
      <c r="AE5" s="1925"/>
      <c r="AF5" s="531"/>
      <c r="AG5" s="205"/>
      <c r="AH5" s="205"/>
      <c r="AI5" s="205"/>
    </row>
    <row r="6" spans="1:35" s="241" customFormat="1" ht="6" customHeight="1">
      <c r="A6" s="210"/>
      <c r="B6" s="211"/>
      <c r="C6" s="2332"/>
      <c r="D6" s="2332"/>
      <c r="E6" s="2332"/>
      <c r="F6" s="2332"/>
      <c r="G6" s="2332"/>
      <c r="H6" s="2332"/>
      <c r="I6" s="2332"/>
      <c r="J6" s="2332"/>
      <c r="K6" s="2332"/>
      <c r="L6" s="2332"/>
      <c r="M6" s="2332"/>
      <c r="N6" s="2332"/>
      <c r="O6" s="2332"/>
      <c r="P6" s="2332"/>
      <c r="Q6" s="211"/>
      <c r="R6" s="210"/>
      <c r="S6" s="210"/>
      <c r="T6" s="210"/>
      <c r="U6" s="210"/>
      <c r="V6" s="533"/>
      <c r="W6" s="533"/>
      <c r="X6" s="533"/>
      <c r="Y6" s="533"/>
      <c r="Z6" s="533"/>
      <c r="AA6" s="533"/>
      <c r="AB6" s="533"/>
      <c r="AC6" s="533"/>
      <c r="AD6" s="533"/>
      <c r="AE6" s="533"/>
      <c r="AF6" s="531"/>
      <c r="AG6" s="205"/>
      <c r="AH6" s="205"/>
      <c r="AI6" s="205"/>
    </row>
    <row r="7" spans="1:35" ht="16.5" customHeight="1">
      <c r="A7" s="205"/>
      <c r="B7" s="206"/>
      <c r="C7" s="1906" t="str">
        <f>X7</f>
        <v>Relazioni pendolari (2020)</v>
      </c>
      <c r="D7" s="1926"/>
      <c r="E7" s="1926"/>
      <c r="F7" s="1926"/>
      <c r="G7" s="1926"/>
      <c r="H7" s="1926"/>
      <c r="I7" s="1926"/>
      <c r="J7" s="1926"/>
      <c r="K7" s="1926"/>
      <c r="L7" s="1926"/>
      <c r="M7" s="1926"/>
      <c r="N7" s="1926"/>
      <c r="O7" s="1926"/>
      <c r="P7" s="1927"/>
      <c r="Q7" s="206"/>
      <c r="R7" s="205"/>
      <c r="S7" s="205"/>
      <c r="T7" s="205"/>
      <c r="U7" s="205"/>
      <c r="V7" s="531"/>
      <c r="W7" s="531"/>
      <c r="X7" s="1094" t="s">
        <v>840</v>
      </c>
      <c r="Y7" s="1094"/>
      <c r="Z7" s="1094"/>
      <c r="AA7" s="1094"/>
      <c r="AB7" s="1094"/>
      <c r="AC7" s="1094"/>
      <c r="AD7" s="1094"/>
      <c r="AE7" s="534"/>
      <c r="AF7" s="531"/>
      <c r="AG7" s="205"/>
      <c r="AH7" s="205"/>
      <c r="AI7" s="205"/>
    </row>
    <row r="8" spans="1:35" ht="9.95" customHeight="1">
      <c r="A8" s="205"/>
      <c r="B8" s="206"/>
      <c r="C8" s="1928"/>
      <c r="D8" s="1926"/>
      <c r="E8" s="1926"/>
      <c r="F8" s="1926"/>
      <c r="G8" s="1926"/>
      <c r="H8" s="1926"/>
      <c r="I8" s="1926"/>
      <c r="J8" s="1926"/>
      <c r="K8" s="1926"/>
      <c r="L8" s="1926"/>
      <c r="M8" s="1926"/>
      <c r="N8" s="1926"/>
      <c r="O8" s="1926"/>
      <c r="P8" s="1927"/>
      <c r="Q8" s="206"/>
      <c r="R8" s="205"/>
      <c r="S8" s="205"/>
      <c r="T8" s="205"/>
      <c r="U8" s="205"/>
      <c r="V8" s="531"/>
      <c r="W8" s="531"/>
      <c r="X8" s="531"/>
      <c r="Y8" s="531"/>
      <c r="Z8" s="531"/>
      <c r="AA8" s="531"/>
      <c r="AB8" s="531"/>
      <c r="AC8" s="531"/>
      <c r="AD8" s="531"/>
      <c r="AE8" s="531"/>
      <c r="AF8" s="531"/>
      <c r="AG8" s="205"/>
      <c r="AH8" s="205"/>
      <c r="AI8" s="205"/>
    </row>
    <row r="9" spans="1:35" s="244" customFormat="1" ht="16.5" customHeight="1">
      <c r="A9" s="217"/>
      <c r="B9" s="221"/>
      <c r="C9" s="888"/>
      <c r="D9" s="888"/>
      <c r="E9" s="888"/>
      <c r="F9" s="888"/>
      <c r="G9" s="888"/>
      <c r="H9" s="888"/>
      <c r="I9" s="1929" t="str">
        <f>Z9</f>
        <v>Pendolari verso Biasca</v>
      </c>
      <c r="J9" s="888"/>
      <c r="K9" s="888"/>
      <c r="L9" s="888"/>
      <c r="M9" s="888"/>
      <c r="N9" s="888"/>
      <c r="O9" s="888"/>
      <c r="P9" s="1929" t="str">
        <f>AD9</f>
        <v>Pendolari da Biasca</v>
      </c>
      <c r="Q9" s="221"/>
      <c r="R9" s="217"/>
      <c r="S9" s="217"/>
      <c r="T9" s="217"/>
      <c r="U9" s="217"/>
      <c r="V9" s="539"/>
      <c r="W9" s="539"/>
      <c r="X9" s="1031"/>
      <c r="Y9" s="1031"/>
      <c r="Z9" s="996" t="s">
        <v>841</v>
      </c>
      <c r="AA9" s="1031"/>
      <c r="AB9" s="1031"/>
      <c r="AC9" s="1031"/>
      <c r="AD9" s="996" t="s">
        <v>842</v>
      </c>
      <c r="AE9" s="539"/>
      <c r="AF9" s="539"/>
      <c r="AG9" s="217"/>
      <c r="AH9" s="217"/>
      <c r="AI9" s="217"/>
    </row>
    <row r="10" spans="1:35" s="244" customFormat="1" ht="16.5" customHeight="1">
      <c r="A10" s="217"/>
      <c r="B10" s="221"/>
      <c r="C10" s="888" t="str">
        <f>X10</f>
        <v>da</v>
      </c>
      <c r="D10" s="888"/>
      <c r="E10" s="888"/>
      <c r="F10" s="888"/>
      <c r="G10" s="888"/>
      <c r="H10" s="1929" t="str">
        <f>Y10</f>
        <v xml:space="preserve">Numero di persone </v>
      </c>
      <c r="I10" s="1929" t="str">
        <f>Z10</f>
        <v>in %</v>
      </c>
      <c r="J10" s="888"/>
      <c r="K10" s="888" t="str">
        <f>AB10</f>
        <v>a</v>
      </c>
      <c r="L10" s="888"/>
      <c r="M10" s="888"/>
      <c r="N10" s="888"/>
      <c r="O10" s="1929" t="str">
        <f>AC10</f>
        <v xml:space="preserve">Numero di persone </v>
      </c>
      <c r="P10" s="1929" t="str">
        <f>AD10</f>
        <v>in %</v>
      </c>
      <c r="Q10" s="221"/>
      <c r="R10" s="217"/>
      <c r="S10" s="1930"/>
      <c r="T10" s="217"/>
      <c r="U10" s="217"/>
      <c r="V10" s="539"/>
      <c r="W10" s="539"/>
      <c r="X10" s="1031" t="s">
        <v>360</v>
      </c>
      <c r="Y10" s="996" t="s">
        <v>361</v>
      </c>
      <c r="Z10" s="996" t="s">
        <v>146</v>
      </c>
      <c r="AA10" s="996"/>
      <c r="AB10" s="1031" t="s">
        <v>176</v>
      </c>
      <c r="AC10" s="1031" t="s">
        <v>361</v>
      </c>
      <c r="AD10" s="996" t="s">
        <v>146</v>
      </c>
      <c r="AE10" s="539"/>
      <c r="AF10" s="539"/>
      <c r="AG10" s="217"/>
      <c r="AH10" s="217"/>
      <c r="AI10" s="217"/>
    </row>
    <row r="11" spans="1:35" s="244" customFormat="1" ht="16.5" customHeight="1">
      <c r="A11" s="217"/>
      <c r="B11" s="221"/>
      <c r="C11" s="888" t="str">
        <f t="shared" si="0" ref="C11:C21">X11</f>
        <v>Biasca</v>
      </c>
      <c r="D11" s="888"/>
      <c r="E11" s="888"/>
      <c r="F11" s="888"/>
      <c r="G11" s="888"/>
      <c r="H11" s="918">
        <f t="shared" si="1" ref="H11:I22">Y11</f>
        <v>1221</v>
      </c>
      <c r="I11" s="1992">
        <f t="shared" si="1"/>
        <v>0.43952483801295894</v>
      </c>
      <c r="J11" s="888"/>
      <c r="K11" s="888" t="str">
        <f t="shared" si="2" ref="K11:K21">AB11</f>
        <v>Biasca</v>
      </c>
      <c r="L11" s="888"/>
      <c r="M11" s="888"/>
      <c r="N11" s="888"/>
      <c r="O11" s="918">
        <f t="shared" si="3" ref="O11:P20">AC11</f>
        <v>1221</v>
      </c>
      <c r="P11" s="1992">
        <f t="shared" si="3"/>
        <v>0.51913265306122447</v>
      </c>
      <c r="Q11" s="221"/>
      <c r="R11" s="217"/>
      <c r="S11" s="1930"/>
      <c r="T11" s="217"/>
      <c r="U11" s="217"/>
      <c r="V11" s="539"/>
      <c r="W11" s="539"/>
      <c r="X11" s="1031" t="s">
        <v>460</v>
      </c>
      <c r="Y11" s="1110">
        <v>1221</v>
      </c>
      <c r="Z11" s="1113">
        <v>0.43952483801295894</v>
      </c>
      <c r="AA11" s="996"/>
      <c r="AB11" s="1031" t="s">
        <v>460</v>
      </c>
      <c r="AC11" s="1110">
        <v>1221</v>
      </c>
      <c r="AD11" s="1113">
        <v>0.51913265306122447</v>
      </c>
      <c r="AE11" s="539"/>
      <c r="AF11" s="539"/>
      <c r="AG11" s="217"/>
      <c r="AH11" s="217"/>
      <c r="AI11" s="217"/>
    </row>
    <row r="12" spans="1:35" s="244" customFormat="1" ht="16.5" customHeight="1">
      <c r="A12" s="217"/>
      <c r="B12" s="221"/>
      <c r="C12" s="888" t="str">
        <f t="shared" si="0"/>
        <v>Riviera</v>
      </c>
      <c r="D12" s="864"/>
      <c r="E12" s="864"/>
      <c r="F12" s="864"/>
      <c r="G12" s="864"/>
      <c r="H12" s="918">
        <f t="shared" si="1"/>
        <v>252</v>
      </c>
      <c r="I12" s="1992">
        <f t="shared" si="1"/>
        <v>0.090712742980561561</v>
      </c>
      <c r="J12" s="864"/>
      <c r="K12" s="888" t="str">
        <f t="shared" si="2"/>
        <v>Bellinzona</v>
      </c>
      <c r="L12" s="864"/>
      <c r="M12" s="864"/>
      <c r="N12" s="864"/>
      <c r="O12" s="918">
        <f t="shared" si="3"/>
        <v>244</v>
      </c>
      <c r="P12" s="1992">
        <f t="shared" si="3"/>
        <v>0.10374149659863946</v>
      </c>
      <c r="Q12" s="221"/>
      <c r="R12" s="217"/>
      <c r="S12" s="1930"/>
      <c r="T12" s="217"/>
      <c r="U12" s="217"/>
      <c r="V12" s="539"/>
      <c r="W12" s="539"/>
      <c r="X12" s="1031" t="s">
        <v>451</v>
      </c>
      <c r="Y12" s="1110">
        <v>252</v>
      </c>
      <c r="Z12" s="1113">
        <v>0.090712742980561561</v>
      </c>
      <c r="AA12" s="996"/>
      <c r="AB12" s="1031" t="s">
        <v>416</v>
      </c>
      <c r="AC12" s="1110">
        <v>244</v>
      </c>
      <c r="AD12" s="1113">
        <v>0.10374149659863946</v>
      </c>
      <c r="AE12" s="539"/>
      <c r="AF12" s="539"/>
      <c r="AG12" s="217"/>
      <c r="AH12" s="217"/>
      <c r="AI12" s="217"/>
    </row>
    <row r="13" spans="1:35" ht="16.5" customHeight="1">
      <c r="A13" s="205"/>
      <c r="B13" s="206"/>
      <c r="C13" s="888" t="str">
        <f t="shared" si="0"/>
        <v>Bellinzona</v>
      </c>
      <c r="D13" s="1932"/>
      <c r="E13" s="1932"/>
      <c r="F13" s="1932"/>
      <c r="G13" s="1932"/>
      <c r="H13" s="918">
        <f t="shared" si="1"/>
        <v>248</v>
      </c>
      <c r="I13" s="1992">
        <f t="shared" si="1"/>
        <v>0.089272858171346295</v>
      </c>
      <c r="J13" s="1929"/>
      <c r="K13" s="888" t="str">
        <f t="shared" si="2"/>
        <v>Riviera</v>
      </c>
      <c r="L13" s="1929"/>
      <c r="M13" s="1929"/>
      <c r="N13" s="1929"/>
      <c r="O13" s="918">
        <f t="shared" si="3"/>
        <v>107</v>
      </c>
      <c r="P13" s="1992">
        <f t="shared" si="3"/>
        <v>0.045493197278911567</v>
      </c>
      <c r="Q13" s="206"/>
      <c r="R13" s="205"/>
      <c r="S13" s="205"/>
      <c r="T13" s="205"/>
      <c r="U13" s="205"/>
      <c r="V13" s="531"/>
      <c r="W13" s="531"/>
      <c r="X13" s="1031" t="s">
        <v>416</v>
      </c>
      <c r="Y13" s="1110">
        <v>248</v>
      </c>
      <c r="Z13" s="1113">
        <v>0.089272858171346295</v>
      </c>
      <c r="AA13" s="996"/>
      <c r="AB13" s="1031" t="s">
        <v>451</v>
      </c>
      <c r="AC13" s="1110">
        <v>107</v>
      </c>
      <c r="AD13" s="1113">
        <v>0.045493197278911567</v>
      </c>
      <c r="AE13" s="539"/>
      <c r="AF13" s="539"/>
      <c r="AG13" s="205"/>
      <c r="AH13" s="205"/>
      <c r="AI13" s="205"/>
    </row>
    <row r="14" spans="1:35" ht="16.5" customHeight="1">
      <c r="A14" s="205"/>
      <c r="B14" s="206"/>
      <c r="C14" s="888" t="str">
        <f t="shared" si="0"/>
        <v>Serravalle</v>
      </c>
      <c r="D14" s="888"/>
      <c r="E14" s="888"/>
      <c r="F14" s="888"/>
      <c r="G14" s="1931"/>
      <c r="H14" s="918">
        <f t="shared" si="1"/>
        <v>179</v>
      </c>
      <c r="I14" s="1992">
        <f t="shared" si="1"/>
        <v>0.064434845212383005</v>
      </c>
      <c r="J14" s="1931"/>
      <c r="K14" s="888" t="str">
        <f t="shared" si="2"/>
        <v>Lugano</v>
      </c>
      <c r="L14" s="1931"/>
      <c r="M14" s="1931"/>
      <c r="N14" s="1931"/>
      <c r="O14" s="918">
        <f t="shared" si="3"/>
        <v>67</v>
      </c>
      <c r="P14" s="1992">
        <f t="shared" si="3"/>
        <v>0.02848639455782313</v>
      </c>
      <c r="Q14" s="206"/>
      <c r="R14" s="205"/>
      <c r="S14" s="205"/>
      <c r="T14" s="205"/>
      <c r="U14" s="205"/>
      <c r="V14" s="531"/>
      <c r="W14" s="531"/>
      <c r="X14" s="1031" t="s">
        <v>461</v>
      </c>
      <c r="Y14" s="1110">
        <v>179</v>
      </c>
      <c r="Z14" s="1113">
        <v>0.064434845212383005</v>
      </c>
      <c r="AA14" s="996"/>
      <c r="AB14" s="1031" t="s">
        <v>417</v>
      </c>
      <c r="AC14" s="1110">
        <v>67</v>
      </c>
      <c r="AD14" s="1113">
        <v>0.02848639455782313</v>
      </c>
      <c r="AE14" s="539"/>
      <c r="AF14" s="539"/>
      <c r="AG14" s="205"/>
      <c r="AH14" s="205"/>
      <c r="AI14" s="205"/>
    </row>
    <row r="15" spans="1:35" ht="16.5" customHeight="1">
      <c r="A15" s="205"/>
      <c r="B15" s="206"/>
      <c r="C15" s="888" t="str">
        <f t="shared" si="0"/>
        <v>Acquarossa</v>
      </c>
      <c r="D15" s="888"/>
      <c r="E15" s="888"/>
      <c r="F15" s="888"/>
      <c r="G15" s="1931"/>
      <c r="H15" s="918">
        <f t="shared" si="1"/>
        <v>144</v>
      </c>
      <c r="I15" s="1992">
        <f t="shared" si="1"/>
        <v>0.05183585313174946</v>
      </c>
      <c r="J15" s="1931"/>
      <c r="K15" s="888" t="str">
        <f t="shared" si="2"/>
        <v>Serravalle</v>
      </c>
      <c r="L15" s="1931"/>
      <c r="M15" s="1931"/>
      <c r="N15" s="1931"/>
      <c r="O15" s="918">
        <f t="shared" si="3"/>
        <v>66</v>
      </c>
      <c r="P15" s="1992">
        <f t="shared" si="3"/>
        <v>0.028061224489795918</v>
      </c>
      <c r="Q15" s="206"/>
      <c r="R15" s="205"/>
      <c r="S15" s="205"/>
      <c r="T15" s="205"/>
      <c r="U15" s="205"/>
      <c r="V15" s="531"/>
      <c r="W15" s="531"/>
      <c r="X15" s="1031" t="s">
        <v>464</v>
      </c>
      <c r="Y15" s="1110">
        <v>144</v>
      </c>
      <c r="Z15" s="1113">
        <v>0.05183585313174946</v>
      </c>
      <c r="AA15" s="996"/>
      <c r="AB15" s="1031" t="s">
        <v>461</v>
      </c>
      <c r="AC15" s="1110">
        <v>66</v>
      </c>
      <c r="AD15" s="1113">
        <v>0.028061224489795918</v>
      </c>
      <c r="AE15" s="539"/>
      <c r="AF15" s="539"/>
      <c r="AG15" s="205"/>
      <c r="AH15" s="205"/>
      <c r="AI15" s="205"/>
    </row>
    <row r="16" spans="1:35" ht="16.5" customHeight="1">
      <c r="A16" s="205"/>
      <c r="B16" s="206"/>
      <c r="C16" s="888" t="str">
        <f t="shared" si="0"/>
        <v>Blenio</v>
      </c>
      <c r="D16" s="864"/>
      <c r="E16" s="864"/>
      <c r="F16" s="864"/>
      <c r="G16" s="1931"/>
      <c r="H16" s="918">
        <f t="shared" si="1"/>
        <v>93</v>
      </c>
      <c r="I16" s="1992">
        <f t="shared" si="1"/>
        <v>0.033477321814254862</v>
      </c>
      <c r="J16" s="1931"/>
      <c r="K16" s="888" t="str">
        <f t="shared" si="2"/>
        <v>Altro/i comune/i (TI)</v>
      </c>
      <c r="L16" s="1931"/>
      <c r="M16" s="1931"/>
      <c r="N16" s="1931"/>
      <c r="O16" s="918">
        <f t="shared" si="3"/>
        <v>63</v>
      </c>
      <c r="P16" s="1992">
        <f t="shared" si="3"/>
        <v>0.026785714285714284</v>
      </c>
      <c r="Q16" s="206"/>
      <c r="R16" s="205"/>
      <c r="S16" s="205"/>
      <c r="T16" s="205"/>
      <c r="U16" s="205"/>
      <c r="V16" s="531"/>
      <c r="W16" s="531"/>
      <c r="X16" s="1031" t="s">
        <v>467</v>
      </c>
      <c r="Y16" s="1110">
        <v>93</v>
      </c>
      <c r="Z16" s="1113">
        <v>0.033477321814254862</v>
      </c>
      <c r="AA16" s="996"/>
      <c r="AB16" s="1031" t="s">
        <v>843</v>
      </c>
      <c r="AC16" s="1110">
        <v>63</v>
      </c>
      <c r="AD16" s="1113">
        <v>0.026785714285714284</v>
      </c>
      <c r="AE16" s="539"/>
      <c r="AF16" s="539"/>
      <c r="AG16" s="205"/>
      <c r="AH16" s="205"/>
      <c r="AI16" s="205"/>
    </row>
    <row r="17" spans="1:35" ht="16.5" customHeight="1">
      <c r="A17" s="205"/>
      <c r="B17" s="206"/>
      <c r="C17" s="888" t="str">
        <f t="shared" si="0"/>
        <v>Pollegio</v>
      </c>
      <c r="D17" s="864"/>
      <c r="E17" s="864"/>
      <c r="F17" s="864"/>
      <c r="G17" s="1931"/>
      <c r="H17" s="918">
        <f t="shared" si="1"/>
        <v>88</v>
      </c>
      <c r="I17" s="1992">
        <f t="shared" si="1"/>
        <v>0.031677465802735782</v>
      </c>
      <c r="J17" s="1931"/>
      <c r="K17" s="888" t="str">
        <f t="shared" si="2"/>
        <v>Bodio</v>
      </c>
      <c r="L17" s="1931"/>
      <c r="M17" s="1931"/>
      <c r="N17" s="1931"/>
      <c r="O17" s="918">
        <f t="shared" si="3"/>
        <v>55</v>
      </c>
      <c r="P17" s="1992">
        <f t="shared" si="3"/>
        <v>0.0233843537414966</v>
      </c>
      <c r="Q17" s="206"/>
      <c r="R17" s="205"/>
      <c r="S17" s="205"/>
      <c r="T17" s="205"/>
      <c r="U17" s="205"/>
      <c r="V17" s="531"/>
      <c r="W17" s="531"/>
      <c r="X17" s="1031" t="s">
        <v>472</v>
      </c>
      <c r="Y17" s="1110">
        <v>88</v>
      </c>
      <c r="Z17" s="1113">
        <v>0.031677465802735782</v>
      </c>
      <c r="AA17" s="996"/>
      <c r="AB17" s="1031" t="s">
        <v>455</v>
      </c>
      <c r="AC17" s="1110">
        <v>55</v>
      </c>
      <c r="AD17" s="1113">
        <v>0.0233843537414966</v>
      </c>
      <c r="AE17" s="539"/>
      <c r="AF17" s="539"/>
      <c r="AG17" s="205"/>
      <c r="AH17" s="205"/>
      <c r="AI17" s="205"/>
    </row>
    <row r="18" spans="1:35" ht="16.5" customHeight="1">
      <c r="A18" s="205"/>
      <c r="B18" s="206"/>
      <c r="C18" s="888" t="str">
        <f t="shared" si="0"/>
        <v>Altro/i comune/i (TI)</v>
      </c>
      <c r="D18" s="864"/>
      <c r="E18" s="864"/>
      <c r="F18" s="864"/>
      <c r="G18" s="1931"/>
      <c r="H18" s="918">
        <f t="shared" si="1"/>
        <v>62</v>
      </c>
      <c r="I18" s="1992">
        <f t="shared" si="1"/>
        <v>0.022318214542836574</v>
      </c>
      <c r="J18" s="1931"/>
      <c r="K18" s="888" t="str">
        <f t="shared" si="2"/>
        <v>Acquarossa</v>
      </c>
      <c r="L18" s="1931"/>
      <c r="M18" s="1931"/>
      <c r="N18" s="1931"/>
      <c r="O18" s="918">
        <f t="shared" si="3"/>
        <v>53</v>
      </c>
      <c r="P18" s="1992">
        <f t="shared" si="3"/>
        <v>0.022534013605442178</v>
      </c>
      <c r="Q18" s="206"/>
      <c r="R18" s="205"/>
      <c r="S18" s="205"/>
      <c r="T18" s="205"/>
      <c r="U18" s="205"/>
      <c r="V18" s="531"/>
      <c r="W18" s="531"/>
      <c r="X18" s="1031" t="s">
        <v>843</v>
      </c>
      <c r="Y18" s="1110">
        <v>62</v>
      </c>
      <c r="Z18" s="1113">
        <v>0.022318214542836574</v>
      </c>
      <c r="AA18" s="996"/>
      <c r="AB18" s="1031" t="s">
        <v>464</v>
      </c>
      <c r="AC18" s="1110">
        <v>53</v>
      </c>
      <c r="AD18" s="1113">
        <v>0.022534013605442178</v>
      </c>
      <c r="AE18" s="539"/>
      <c r="AF18" s="539"/>
      <c r="AG18" s="205"/>
      <c r="AH18" s="205"/>
      <c r="AI18" s="205"/>
    </row>
    <row r="19" spans="1:35" ht="16.5" customHeight="1">
      <c r="A19" s="205"/>
      <c r="B19" s="206"/>
      <c r="C19" s="888" t="str">
        <f t="shared" si="0"/>
        <v>Bodio</v>
      </c>
      <c r="D19" s="864"/>
      <c r="E19" s="864"/>
      <c r="F19" s="864"/>
      <c r="G19" s="1931"/>
      <c r="H19" s="918">
        <f t="shared" si="1"/>
        <v>59</v>
      </c>
      <c r="I19" s="1992">
        <f t="shared" si="1"/>
        <v>0.021238300935925127</v>
      </c>
      <c r="J19" s="1931"/>
      <c r="K19" s="888" t="str">
        <f t="shared" si="2"/>
        <v>Arbedo-Castione</v>
      </c>
      <c r="L19" s="1931"/>
      <c r="M19" s="1931"/>
      <c r="N19" s="1931"/>
      <c r="O19" s="918">
        <f t="shared" si="3"/>
        <v>50</v>
      </c>
      <c r="P19" s="1992">
        <f t="shared" si="3"/>
        <v>0.021258503401360544</v>
      </c>
      <c r="Q19" s="206"/>
      <c r="R19" s="205"/>
      <c r="S19" s="205"/>
      <c r="T19" s="205"/>
      <c r="U19" s="205"/>
      <c r="V19" s="531"/>
      <c r="W19" s="531"/>
      <c r="X19" s="1031" t="s">
        <v>455</v>
      </c>
      <c r="Y19" s="1110">
        <v>59</v>
      </c>
      <c r="Z19" s="1113">
        <v>0.021238300935925127</v>
      </c>
      <c r="AA19" s="996"/>
      <c r="AB19" s="1031" t="s">
        <v>448</v>
      </c>
      <c r="AC19" s="1110">
        <v>50</v>
      </c>
      <c r="AD19" s="1113">
        <v>0.021258503401360544</v>
      </c>
      <c r="AE19" s="539"/>
      <c r="AF19" s="539"/>
      <c r="AG19" s="205"/>
      <c r="AH19" s="205"/>
      <c r="AI19" s="205"/>
    </row>
    <row r="20" spans="1:35" ht="16.5" customHeight="1">
      <c r="A20" s="205"/>
      <c r="B20" s="206"/>
      <c r="C20" s="888" t="str">
        <f t="shared" si="0"/>
        <v>Faido</v>
      </c>
      <c r="D20" s="864"/>
      <c r="E20" s="864"/>
      <c r="F20" s="864"/>
      <c r="G20" s="1931"/>
      <c r="H20" s="918">
        <f t="shared" si="1"/>
        <v>56</v>
      </c>
      <c r="I20" s="1992">
        <f t="shared" si="1"/>
        <v>0.020158387329013677</v>
      </c>
      <c r="J20" s="1931"/>
      <c r="K20" s="888" t="str">
        <f t="shared" si="2"/>
        <v>Faido</v>
      </c>
      <c r="L20" s="1931"/>
      <c r="M20" s="1931"/>
      <c r="N20" s="1931"/>
      <c r="O20" s="918">
        <f t="shared" si="3"/>
        <v>40</v>
      </c>
      <c r="P20" s="1992">
        <f t="shared" si="3"/>
        <v>0.017006802721088437</v>
      </c>
      <c r="Q20" s="206"/>
      <c r="R20" s="205"/>
      <c r="S20" s="205"/>
      <c r="T20" s="205"/>
      <c r="U20" s="205"/>
      <c r="V20" s="531"/>
      <c r="W20" s="531"/>
      <c r="X20" s="1031" t="s">
        <v>475</v>
      </c>
      <c r="Y20" s="1110">
        <v>56</v>
      </c>
      <c r="Z20" s="1113">
        <v>0.020158387329013677</v>
      </c>
      <c r="AA20" s="996"/>
      <c r="AB20" s="1031" t="s">
        <v>475</v>
      </c>
      <c r="AC20" s="1110">
        <v>40</v>
      </c>
      <c r="AD20" s="1113">
        <v>0.017006802721088437</v>
      </c>
      <c r="AE20" s="539"/>
      <c r="AF20" s="539"/>
      <c r="AG20" s="205"/>
      <c r="AH20" s="205"/>
      <c r="AI20" s="205"/>
    </row>
    <row r="21" spans="1:35" ht="16.5" customHeight="1">
      <c r="A21" s="205"/>
      <c r="B21" s="206"/>
      <c r="C21" s="864" t="str">
        <f t="shared" si="0"/>
        <v>Totale pendolari (nazionale)</v>
      </c>
      <c r="D21" s="864"/>
      <c r="E21" s="864"/>
      <c r="F21" s="864"/>
      <c r="G21" s="1931"/>
      <c r="H21" s="918">
        <f>Y21</f>
        <v>2778</v>
      </c>
      <c r="I21" s="1992">
        <f>Z21</f>
        <v>1</v>
      </c>
      <c r="J21" s="1931"/>
      <c r="K21" s="1931" t="str">
        <f t="shared" si="2"/>
        <v>Totale pendolari (nazionale)</v>
      </c>
      <c r="L21" s="1931"/>
      <c r="M21" s="1931"/>
      <c r="N21" s="1931"/>
      <c r="O21" s="918">
        <f>AC21</f>
        <v>2352</v>
      </c>
      <c r="P21" s="1992">
        <f>AD21</f>
        <v>1</v>
      </c>
      <c r="Q21" s="206"/>
      <c r="R21" s="205"/>
      <c r="S21" s="205"/>
      <c r="T21" s="205"/>
      <c r="U21" s="205"/>
      <c r="V21" s="531"/>
      <c r="W21" s="531"/>
      <c r="X21" s="1031" t="s">
        <v>362</v>
      </c>
      <c r="Y21" s="1110">
        <v>2778</v>
      </c>
      <c r="Z21" s="1113">
        <v>1</v>
      </c>
      <c r="AA21" s="996"/>
      <c r="AB21" s="1031" t="s">
        <v>362</v>
      </c>
      <c r="AC21" s="1110">
        <v>2352</v>
      </c>
      <c r="AD21" s="1113">
        <v>1</v>
      </c>
      <c r="AE21" s="539"/>
      <c r="AF21" s="539"/>
      <c r="AG21" s="205"/>
      <c r="AH21" s="205"/>
      <c r="AI21" s="205"/>
    </row>
    <row r="22" spans="1:35" ht="16.5" customHeight="1">
      <c r="A22" s="205"/>
      <c r="B22" s="206"/>
      <c r="C22" s="864" t="str">
        <f>X22</f>
        <v>Saldo pendolari (nazionale)</v>
      </c>
      <c r="D22" s="864"/>
      <c r="E22" s="864"/>
      <c r="F22" s="864"/>
      <c r="G22" s="1931"/>
      <c r="H22" s="1931">
        <f t="shared" si="1"/>
        <v>426</v>
      </c>
      <c r="I22" s="861"/>
      <c r="J22" s="1931"/>
      <c r="K22" s="1931"/>
      <c r="L22" s="1931"/>
      <c r="M22" s="1931"/>
      <c r="N22" s="1931"/>
      <c r="O22" s="1931"/>
      <c r="P22" s="861"/>
      <c r="Q22" s="206"/>
      <c r="R22" s="205"/>
      <c r="S22" s="205"/>
      <c r="T22" s="205"/>
      <c r="U22" s="205"/>
      <c r="V22" s="531"/>
      <c r="W22" s="531"/>
      <c r="X22" s="1031" t="s">
        <v>363</v>
      </c>
      <c r="Y22" s="1110">
        <v>426</v>
      </c>
      <c r="Z22" s="1113"/>
      <c r="AA22" s="996"/>
      <c r="AB22" s="1031"/>
      <c r="AC22" s="1110"/>
      <c r="AD22" s="1113"/>
      <c r="AE22" s="539"/>
      <c r="AF22" s="539"/>
      <c r="AG22" s="205"/>
      <c r="AH22" s="205"/>
      <c r="AI22" s="205"/>
    </row>
    <row r="23" spans="1:35" ht="16.5" customHeight="1">
      <c r="A23" s="205"/>
      <c r="B23" s="206"/>
      <c r="C23" s="864" t="str">
        <f>X23</f>
        <v>Frontalieri stranieri</v>
      </c>
      <c r="D23" s="864"/>
      <c r="E23" s="864"/>
      <c r="F23" s="864"/>
      <c r="G23" s="1931"/>
      <c r="H23" s="1931">
        <f t="shared" si="4" ref="H23">Y23</f>
        <v>120.22499999999999</v>
      </c>
      <c r="I23" s="861"/>
      <c r="J23" s="1931"/>
      <c r="K23" s="1931"/>
      <c r="L23" s="1931"/>
      <c r="M23" s="1931"/>
      <c r="N23" s="1931"/>
      <c r="O23" s="1931"/>
      <c r="P23" s="861"/>
      <c r="Q23" s="206"/>
      <c r="R23" s="205"/>
      <c r="S23" s="205"/>
      <c r="T23" s="205"/>
      <c r="U23" s="205"/>
      <c r="V23" s="531"/>
      <c r="W23" s="531"/>
      <c r="X23" s="1031" t="s">
        <v>364</v>
      </c>
      <c r="Y23" s="1110">
        <v>120.22499999999999</v>
      </c>
      <c r="Z23" s="1113"/>
      <c r="AA23" s="996"/>
      <c r="AB23" s="1031"/>
      <c r="AC23" s="1110"/>
      <c r="AD23" s="1113"/>
      <c r="AE23" s="539"/>
      <c r="AF23" s="539"/>
      <c r="AG23" s="205"/>
      <c r="AH23" s="205"/>
      <c r="AI23" s="205"/>
    </row>
    <row r="24" spans="1:35" ht="4.5" customHeight="1">
      <c r="A24" s="205"/>
      <c r="B24" s="206"/>
      <c r="C24" s="244"/>
      <c r="D24" s="244"/>
      <c r="E24" s="244"/>
      <c r="F24" s="244"/>
      <c r="G24" s="919"/>
      <c r="H24" s="919"/>
      <c r="I24" s="919"/>
      <c r="J24" s="919"/>
      <c r="K24" s="919"/>
      <c r="L24" s="919"/>
      <c r="M24" s="919"/>
      <c r="N24" s="919"/>
      <c r="O24" s="919"/>
      <c r="P24" s="919"/>
      <c r="Q24" s="206"/>
      <c r="R24" s="205"/>
      <c r="S24" s="205"/>
      <c r="T24" s="205"/>
      <c r="U24" s="205"/>
      <c r="V24" s="531"/>
      <c r="W24" s="531"/>
      <c r="X24" s="875"/>
      <c r="Y24" s="875"/>
      <c r="Z24" s="875"/>
      <c r="AA24" s="875"/>
      <c r="AB24" s="875"/>
      <c r="AC24" s="875"/>
      <c r="AD24" s="875"/>
      <c r="AE24" s="539"/>
      <c r="AF24" s="539"/>
      <c r="AG24" s="205"/>
      <c r="AH24" s="205"/>
      <c r="AI24" s="205"/>
    </row>
    <row r="25" spans="1:35" s="870" customFormat="1" ht="9.95" customHeight="1">
      <c r="A25" s="868"/>
      <c r="B25" s="940"/>
      <c r="C25" s="1593" t="str">
        <f t="shared" si="5" ref="C25:C26">X25</f>
        <v>Nota: Totale pendolari in entrata e in uscita, compresi i pendolari interni. Relazioni pendolari con meno di 5 dipendenti sono state aggregate alla voce "Altri comuni".</v>
      </c>
      <c r="G25" s="976"/>
      <c r="H25" s="976"/>
      <c r="I25" s="976"/>
      <c r="J25" s="976"/>
      <c r="K25" s="976"/>
      <c r="L25" s="976"/>
      <c r="M25" s="976"/>
      <c r="N25" s="976"/>
      <c r="O25" s="976"/>
      <c r="P25" s="976"/>
      <c r="R25" s="868"/>
      <c r="S25" s="868"/>
      <c r="T25" s="868"/>
      <c r="U25" s="868"/>
      <c r="V25" s="875"/>
      <c r="W25" s="875"/>
      <c r="X25" s="875" t="s">
        <v>365</v>
      </c>
      <c r="Y25" s="875"/>
      <c r="Z25" s="875"/>
      <c r="AA25" s="875"/>
      <c r="AB25" s="875"/>
      <c r="AC25" s="875"/>
      <c r="AD25" s="875"/>
      <c r="AE25" s="539"/>
      <c r="AF25" s="539"/>
      <c r="AG25" s="868"/>
      <c r="AH25" s="868"/>
      <c r="AI25" s="868"/>
    </row>
    <row r="26" spans="1:35" s="870" customFormat="1" ht="9.95" customHeight="1">
      <c r="A26" s="868"/>
      <c r="B26" s="940"/>
      <c r="C26" s="1593" t="str">
        <f t="shared" si="5"/>
        <v>Fonte: UST, modellazione di Fahrländer Partner.</v>
      </c>
      <c r="G26" s="976"/>
      <c r="H26" s="976"/>
      <c r="I26" s="976"/>
      <c r="J26" s="976"/>
      <c r="K26" s="976"/>
      <c r="L26" s="976"/>
      <c r="M26" s="976"/>
      <c r="N26" s="976"/>
      <c r="O26" s="976"/>
      <c r="P26" s="976"/>
      <c r="R26" s="868"/>
      <c r="S26" s="868"/>
      <c r="T26" s="868"/>
      <c r="U26" s="868"/>
      <c r="V26" s="875"/>
      <c r="W26" s="875"/>
      <c r="X26" s="875" t="s">
        <v>366</v>
      </c>
      <c r="Y26" s="875"/>
      <c r="Z26" s="875"/>
      <c r="AA26" s="875"/>
      <c r="AB26" s="875"/>
      <c r="AC26" s="875"/>
      <c r="AD26" s="875"/>
      <c r="AE26" s="539"/>
      <c r="AF26" s="539"/>
      <c r="AG26" s="868"/>
      <c r="AH26" s="868"/>
      <c r="AI26" s="868"/>
    </row>
    <row r="27" spans="1:35" s="244" customFormat="1" ht="30" customHeight="1">
      <c r="A27" s="217"/>
      <c r="B27" s="1933"/>
      <c r="C27" s="2333"/>
      <c r="D27" s="2334"/>
      <c r="E27" s="2334"/>
      <c r="F27" s="2334"/>
      <c r="G27" s="2334"/>
      <c r="H27" s="2334"/>
      <c r="I27" s="2334"/>
      <c r="J27" s="2334"/>
      <c r="K27" s="2334"/>
      <c r="L27" s="2334"/>
      <c r="M27" s="2334"/>
      <c r="N27" s="2334"/>
      <c r="O27" s="2334"/>
      <c r="P27" s="2335"/>
      <c r="Q27" s="691"/>
      <c r="R27" s="217"/>
      <c r="S27" s="205"/>
      <c r="T27" s="205"/>
      <c r="U27" s="217"/>
      <c r="V27" s="1934"/>
      <c r="W27" s="1934"/>
      <c r="X27" s="1934"/>
      <c r="Y27" s="1934"/>
      <c r="Z27" s="1934"/>
      <c r="AA27" s="1934"/>
      <c r="AB27" s="1934"/>
      <c r="AC27" s="1934"/>
      <c r="AD27" s="1934"/>
      <c r="AE27" s="1934"/>
      <c r="AF27" s="531"/>
      <c r="AG27" s="205"/>
      <c r="AH27" s="205"/>
      <c r="AI27" s="205"/>
    </row>
    <row r="28" spans="1:39" s="244" customFormat="1" ht="14.45" customHeight="1">
      <c r="A28" s="217"/>
      <c r="B28" s="221"/>
      <c r="C28" s="2328" t="str">
        <f>PEND!X50</f>
        <v>Pendolari: Modello split (luogo di lavoro nel comune di residenza)</v>
      </c>
      <c r="D28" s="2329"/>
      <c r="E28" s="2329"/>
      <c r="F28" s="2329"/>
      <c r="G28" s="2329"/>
      <c r="H28" s="2329"/>
      <c r="I28" s="2329"/>
      <c r="J28" s="2329"/>
      <c r="K28" s="2329"/>
      <c r="L28" s="2329"/>
      <c r="M28" s="2329"/>
      <c r="N28" s="2329"/>
      <c r="O28" s="2329"/>
      <c r="P28" s="2330"/>
      <c r="R28" s="217"/>
      <c r="S28" s="272"/>
      <c r="T28" s="205"/>
      <c r="U28" s="217"/>
      <c r="V28" s="539"/>
      <c r="W28" s="539"/>
      <c r="X28" s="1094" t="s">
        <v>844</v>
      </c>
      <c r="Y28" s="533"/>
      <c r="Z28" s="533"/>
      <c r="AA28" s="533"/>
      <c r="AB28" s="533"/>
      <c r="AC28" s="533"/>
      <c r="AD28" s="533"/>
      <c r="AE28" s="533"/>
      <c r="AF28" s="533"/>
      <c r="AG28" s="205"/>
      <c r="AH28" s="205"/>
      <c r="AI28" s="205"/>
      <c r="AJ28" s="241"/>
      <c r="AK28" s="241"/>
      <c r="AL28" s="241"/>
      <c r="AM28" s="241"/>
    </row>
    <row r="29" spans="1:39" s="244" customFormat="1" ht="8.1" customHeight="1">
      <c r="A29" s="217"/>
      <c r="B29" s="221"/>
      <c r="C29" s="977"/>
      <c r="D29" s="978"/>
      <c r="E29" s="978"/>
      <c r="F29" s="978"/>
      <c r="G29" s="978"/>
      <c r="H29" s="978"/>
      <c r="I29" s="978"/>
      <c r="J29" s="978"/>
      <c r="K29" s="978"/>
      <c r="L29" s="978"/>
      <c r="M29" s="978"/>
      <c r="N29" s="978"/>
      <c r="O29" s="978"/>
      <c r="P29" s="979"/>
      <c r="R29" s="217"/>
      <c r="S29" s="272"/>
      <c r="T29" s="205"/>
      <c r="U29" s="217"/>
      <c r="V29" s="539"/>
      <c r="W29" s="539"/>
      <c r="X29" s="540"/>
      <c r="Y29" s="533"/>
      <c r="Z29" s="533"/>
      <c r="AA29" s="533"/>
      <c r="AB29" s="533"/>
      <c r="AC29" s="533"/>
      <c r="AD29" s="533"/>
      <c r="AE29" s="533"/>
      <c r="AF29" s="533"/>
      <c r="AG29" s="205"/>
      <c r="AH29" s="205"/>
      <c r="AI29" s="205"/>
      <c r="AJ29" s="241"/>
      <c r="AK29" s="241"/>
      <c r="AL29" s="241"/>
      <c r="AM29" s="241"/>
    </row>
    <row r="30" spans="1:39" ht="125.1" customHeight="1">
      <c r="A30" s="205"/>
      <c r="C30" s="692"/>
      <c r="D30" s="692"/>
      <c r="E30" s="692"/>
      <c r="F30" s="692"/>
      <c r="G30" s="692"/>
      <c r="H30" s="692"/>
      <c r="I30" s="692"/>
      <c r="J30" s="692"/>
      <c r="K30" s="692"/>
      <c r="L30" s="692"/>
      <c r="M30" s="692"/>
      <c r="N30" s="692"/>
      <c r="O30" s="692"/>
      <c r="P30" s="692"/>
      <c r="Q30" s="693"/>
      <c r="R30" s="205"/>
      <c r="S30" s="272"/>
      <c r="T30" s="205"/>
      <c r="U30" s="205"/>
      <c r="V30" s="531"/>
      <c r="W30" s="531"/>
      <c r="X30" s="1151" t="s">
        <v>209</v>
      </c>
      <c r="Y30" s="533"/>
      <c r="Z30" s="533"/>
      <c r="AA30" s="533"/>
      <c r="AB30" s="533"/>
      <c r="AC30" s="533"/>
      <c r="AD30" s="533"/>
      <c r="AE30" s="533"/>
      <c r="AF30" s="533"/>
      <c r="AG30" s="205"/>
      <c r="AH30" s="205"/>
      <c r="AI30" s="205"/>
      <c r="AJ30" s="241"/>
      <c r="AK30" s="241"/>
      <c r="AL30" s="241"/>
      <c r="AM30" s="241"/>
    </row>
    <row r="31" spans="1:39" ht="24.95" customHeight="1">
      <c r="A31" s="205"/>
      <c r="C31" s="980"/>
      <c r="D31" s="694"/>
      <c r="E31" s="694"/>
      <c r="F31" s="694"/>
      <c r="G31" s="694"/>
      <c r="H31" s="694"/>
      <c r="I31" s="694"/>
      <c r="J31" s="694"/>
      <c r="K31" s="694"/>
      <c r="L31" s="694"/>
      <c r="M31" s="694"/>
      <c r="N31" s="694"/>
      <c r="O31" s="694"/>
      <c r="P31" s="695"/>
      <c r="Q31" s="693"/>
      <c r="R31" s="205"/>
      <c r="S31" s="272"/>
      <c r="T31" s="205"/>
      <c r="U31" s="205"/>
      <c r="V31" s="531"/>
      <c r="W31" s="531"/>
      <c r="X31" s="528"/>
      <c r="Y31" s="533"/>
      <c r="Z31" s="533"/>
      <c r="AA31" s="533"/>
      <c r="AB31" s="533"/>
      <c r="AC31" s="533"/>
      <c r="AD31" s="533"/>
      <c r="AE31" s="533"/>
      <c r="AF31" s="533"/>
      <c r="AG31" s="205"/>
      <c r="AH31" s="205"/>
      <c r="AI31" s="205"/>
      <c r="AJ31" s="241"/>
      <c r="AK31" s="241"/>
      <c r="AL31" s="241"/>
      <c r="AM31" s="241"/>
    </row>
    <row r="32" spans="1:35" s="870" customFormat="1" ht="9.95" customHeight="1">
      <c r="A32" s="868"/>
      <c r="C32" s="981" t="str">
        <f>PEND!X56</f>
        <v>* numero osservazioni: 221.</v>
      </c>
      <c r="D32" s="982"/>
      <c r="E32" s="982"/>
      <c r="F32" s="982"/>
      <c r="G32" s="982"/>
      <c r="H32" s="982"/>
      <c r="I32" s="982"/>
      <c r="J32" s="982"/>
      <c r="K32" s="982"/>
      <c r="L32" s="982"/>
      <c r="M32" s="982"/>
      <c r="N32" s="982"/>
      <c r="O32" s="982"/>
      <c r="P32" s="983"/>
      <c r="Q32" s="874"/>
      <c r="R32" s="868"/>
      <c r="S32" s="941"/>
      <c r="T32" s="868"/>
      <c r="U32" s="868"/>
      <c r="V32" s="875"/>
      <c r="W32" s="875"/>
      <c r="X32" s="984"/>
      <c r="Y32" s="875"/>
      <c r="Z32" s="875"/>
      <c r="AA32" s="875"/>
      <c r="AB32" s="875"/>
      <c r="AC32" s="875"/>
      <c r="AD32" s="875"/>
      <c r="AE32" s="875"/>
      <c r="AF32" s="875"/>
      <c r="AG32" s="868"/>
      <c r="AH32" s="868"/>
      <c r="AI32" s="868"/>
    </row>
    <row r="33" spans="1:35" s="870" customFormat="1" ht="9.95" customHeight="1">
      <c r="A33" s="868"/>
      <c r="C33" s="981" t="str">
        <f>PEND!X57</f>
        <v>Nota: stima basata sulla rilevazione strutturale 2017 - 2021 (pool).</v>
      </c>
      <c r="D33" s="982"/>
      <c r="E33" s="982"/>
      <c r="F33" s="982"/>
      <c r="G33" s="982"/>
      <c r="H33" s="982"/>
      <c r="I33" s="982"/>
      <c r="J33" s="982"/>
      <c r="K33" s="982"/>
      <c r="L33" s="982"/>
      <c r="M33" s="982"/>
      <c r="N33" s="982"/>
      <c r="O33" s="982"/>
      <c r="P33" s="983"/>
      <c r="Q33" s="874"/>
      <c r="R33" s="868"/>
      <c r="S33" s="941"/>
      <c r="T33" s="868"/>
      <c r="U33" s="868"/>
      <c r="V33" s="875"/>
      <c r="W33" s="875"/>
      <c r="X33" s="984"/>
      <c r="Y33" s="875"/>
      <c r="Z33" s="875"/>
      <c r="AA33" s="875"/>
      <c r="AB33" s="875"/>
      <c r="AC33" s="875"/>
      <c r="AD33" s="875"/>
      <c r="AE33" s="875"/>
      <c r="AF33" s="875"/>
      <c r="AG33" s="868"/>
      <c r="AH33" s="868"/>
      <c r="AI33" s="868"/>
    </row>
    <row r="34" spans="1:35" s="870" customFormat="1" ht="9.95" customHeight="1">
      <c r="A34" s="868"/>
      <c r="C34" s="981" t="str">
        <f>PEND!X58</f>
        <v>Fonte: UST, modelli Fahrländer Partner.</v>
      </c>
      <c r="D34" s="982"/>
      <c r="E34" s="982"/>
      <c r="F34" s="982"/>
      <c r="G34" s="982"/>
      <c r="H34" s="982"/>
      <c r="I34" s="982"/>
      <c r="J34" s="982"/>
      <c r="K34" s="982"/>
      <c r="L34" s="982"/>
      <c r="M34" s="982"/>
      <c r="N34" s="982"/>
      <c r="O34" s="982"/>
      <c r="P34" s="983"/>
      <c r="Q34" s="874"/>
      <c r="R34" s="868"/>
      <c r="S34" s="941"/>
      <c r="T34" s="868"/>
      <c r="U34" s="868"/>
      <c r="V34" s="875"/>
      <c r="W34" s="875"/>
      <c r="X34" s="875"/>
      <c r="Y34" s="875"/>
      <c r="Z34" s="875"/>
      <c r="AA34" s="875"/>
      <c r="AB34" s="875"/>
      <c r="AC34" s="875"/>
      <c r="AD34" s="875"/>
      <c r="AE34" s="875"/>
      <c r="AF34" s="875"/>
      <c r="AG34" s="868"/>
      <c r="AH34" s="868"/>
      <c r="AI34" s="868"/>
    </row>
    <row r="35" spans="1:39" ht="30" customHeight="1">
      <c r="A35" s="205"/>
      <c r="R35" s="205"/>
      <c r="S35" s="272"/>
      <c r="T35" s="205"/>
      <c r="U35" s="205"/>
      <c r="V35" s="531"/>
      <c r="W35" s="531"/>
      <c r="X35" s="533"/>
      <c r="Y35" s="533"/>
      <c r="Z35" s="533"/>
      <c r="AA35" s="533"/>
      <c r="AB35" s="533"/>
      <c r="AC35" s="533"/>
      <c r="AD35" s="533"/>
      <c r="AE35" s="533"/>
      <c r="AF35" s="533"/>
      <c r="AG35" s="205"/>
      <c r="AH35" s="205"/>
      <c r="AI35" s="205"/>
      <c r="AJ35" s="241"/>
      <c r="AK35" s="241"/>
      <c r="AL35" s="241"/>
      <c r="AM35" s="241"/>
    </row>
    <row r="36" spans="1:39" ht="14.45" customHeight="1">
      <c r="A36" s="205"/>
      <c r="C36" s="2328" t="str">
        <f>PEND!X62</f>
        <v>Pendolari: Modello split (luogo di lavoro al di fuori del comune di residenza)</v>
      </c>
      <c r="D36" s="2329"/>
      <c r="E36" s="2329"/>
      <c r="F36" s="2329"/>
      <c r="G36" s="2329"/>
      <c r="H36" s="2329"/>
      <c r="I36" s="2329"/>
      <c r="J36" s="2329"/>
      <c r="K36" s="2329"/>
      <c r="L36" s="2329"/>
      <c r="M36" s="2329"/>
      <c r="N36" s="2329"/>
      <c r="O36" s="2329"/>
      <c r="P36" s="2330"/>
      <c r="R36" s="205"/>
      <c r="S36" s="272"/>
      <c r="T36" s="205"/>
      <c r="U36" s="205"/>
      <c r="V36" s="531"/>
      <c r="W36" s="531"/>
      <c r="X36" s="1094" t="s">
        <v>845</v>
      </c>
      <c r="Y36" s="533"/>
      <c r="Z36" s="533"/>
      <c r="AA36" s="533"/>
      <c r="AB36" s="533"/>
      <c r="AC36" s="533"/>
      <c r="AD36" s="533"/>
      <c r="AE36" s="533"/>
      <c r="AF36" s="533"/>
      <c r="AG36" s="205"/>
      <c r="AH36" s="205"/>
      <c r="AI36" s="205"/>
      <c r="AJ36" s="241"/>
      <c r="AK36" s="241"/>
      <c r="AL36" s="241"/>
      <c r="AM36" s="241"/>
    </row>
    <row r="37" spans="1:39" ht="8.1" customHeight="1">
      <c r="A37" s="205"/>
      <c r="C37" s="977"/>
      <c r="D37" s="978"/>
      <c r="E37" s="978"/>
      <c r="F37" s="978"/>
      <c r="G37" s="978"/>
      <c r="H37" s="978"/>
      <c r="I37" s="978"/>
      <c r="J37" s="978"/>
      <c r="K37" s="978"/>
      <c r="L37" s="978"/>
      <c r="M37" s="978"/>
      <c r="N37" s="978"/>
      <c r="O37" s="978"/>
      <c r="P37" s="979"/>
      <c r="R37" s="205"/>
      <c r="S37" s="272"/>
      <c r="T37" s="205"/>
      <c r="U37" s="205"/>
      <c r="V37" s="531"/>
      <c r="W37" s="531"/>
      <c r="X37" s="534"/>
      <c r="Y37" s="533"/>
      <c r="Z37" s="533"/>
      <c r="AA37" s="533"/>
      <c r="AB37" s="533"/>
      <c r="AC37" s="533"/>
      <c r="AD37" s="533"/>
      <c r="AE37" s="533"/>
      <c r="AF37" s="533"/>
      <c r="AG37" s="205"/>
      <c r="AH37" s="205"/>
      <c r="AI37" s="205"/>
      <c r="AJ37" s="241"/>
      <c r="AK37" s="241"/>
      <c r="AL37" s="241"/>
      <c r="AM37" s="241"/>
    </row>
    <row r="38" spans="1:39" ht="125.1" customHeight="1">
      <c r="A38" s="205"/>
      <c r="C38" s="696"/>
      <c r="D38" s="694"/>
      <c r="E38" s="694"/>
      <c r="F38" s="694"/>
      <c r="G38" s="694"/>
      <c r="H38" s="694"/>
      <c r="I38" s="694"/>
      <c r="J38" s="694"/>
      <c r="K38" s="694"/>
      <c r="L38" s="694"/>
      <c r="M38" s="694"/>
      <c r="N38" s="694"/>
      <c r="O38" s="694"/>
      <c r="P38" s="695"/>
      <c r="R38" s="205"/>
      <c r="S38" s="272"/>
      <c r="T38" s="205"/>
      <c r="U38" s="205"/>
      <c r="V38" s="531"/>
      <c r="W38" s="531"/>
      <c r="X38" s="1151" t="s">
        <v>209</v>
      </c>
      <c r="Y38" s="533"/>
      <c r="Z38" s="533"/>
      <c r="AA38" s="533"/>
      <c r="AB38" s="533"/>
      <c r="AC38" s="533"/>
      <c r="AD38" s="533"/>
      <c r="AE38" s="533"/>
      <c r="AF38" s="533"/>
      <c r="AG38" s="205"/>
      <c r="AH38" s="205"/>
      <c r="AI38" s="205"/>
      <c r="AJ38" s="241"/>
      <c r="AK38" s="241"/>
      <c r="AL38" s="241"/>
      <c r="AM38" s="241"/>
    </row>
    <row r="39" spans="1:39" ht="24.95" customHeight="1">
      <c r="A39" s="205"/>
      <c r="C39" s="696"/>
      <c r="D39" s="694"/>
      <c r="E39" s="694"/>
      <c r="F39" s="694"/>
      <c r="G39" s="694"/>
      <c r="H39" s="694"/>
      <c r="I39" s="694"/>
      <c r="J39" s="694"/>
      <c r="K39" s="694"/>
      <c r="L39" s="694"/>
      <c r="M39" s="694"/>
      <c r="N39" s="694"/>
      <c r="O39" s="694"/>
      <c r="P39" s="695"/>
      <c r="R39" s="205"/>
      <c r="S39" s="272"/>
      <c r="T39" s="205"/>
      <c r="U39" s="205"/>
      <c r="V39" s="531"/>
      <c r="W39" s="531"/>
      <c r="X39" s="528"/>
      <c r="Y39" s="533"/>
      <c r="Z39" s="533"/>
      <c r="AA39" s="533"/>
      <c r="AB39" s="533"/>
      <c r="AC39" s="533"/>
      <c r="AD39" s="533"/>
      <c r="AE39" s="533"/>
      <c r="AF39" s="533"/>
      <c r="AG39" s="205"/>
      <c r="AH39" s="205"/>
      <c r="AI39" s="205"/>
      <c r="AJ39" s="241"/>
      <c r="AK39" s="241"/>
      <c r="AL39" s="241"/>
      <c r="AM39" s="241"/>
    </row>
    <row r="40" spans="1:35" s="870" customFormat="1" ht="9.95" customHeight="1">
      <c r="A40" s="868"/>
      <c r="C40" s="985" t="str">
        <f>PEND!X68</f>
        <v>* numero osservazioni: 316.</v>
      </c>
      <c r="D40" s="982"/>
      <c r="E40" s="982"/>
      <c r="F40" s="982"/>
      <c r="G40" s="982"/>
      <c r="H40" s="982"/>
      <c r="I40" s="982"/>
      <c r="J40" s="982"/>
      <c r="K40" s="982"/>
      <c r="L40" s="982"/>
      <c r="M40" s="982"/>
      <c r="N40" s="982"/>
      <c r="O40" s="982"/>
      <c r="P40" s="983"/>
      <c r="R40" s="868"/>
      <c r="S40" s="941"/>
      <c r="T40" s="868"/>
      <c r="U40" s="868"/>
      <c r="V40" s="875"/>
      <c r="W40" s="875"/>
      <c r="X40" s="984"/>
      <c r="Y40" s="875"/>
      <c r="Z40" s="875"/>
      <c r="AA40" s="875"/>
      <c r="AB40" s="875"/>
      <c r="AC40" s="875"/>
      <c r="AD40" s="875"/>
      <c r="AE40" s="875"/>
      <c r="AF40" s="875"/>
      <c r="AG40" s="868"/>
      <c r="AH40" s="868"/>
      <c r="AI40" s="868"/>
    </row>
    <row r="41" spans="1:35" s="870" customFormat="1" ht="9.95" customHeight="1">
      <c r="A41" s="868"/>
      <c r="C41" s="985" t="str">
        <f>PEND!X69</f>
        <v>Nota: stima basata sulla rilevazione strutturale 2017 - 2021 (pool).</v>
      </c>
      <c r="D41" s="982"/>
      <c r="E41" s="982"/>
      <c r="F41" s="982"/>
      <c r="G41" s="982"/>
      <c r="H41" s="982"/>
      <c r="I41" s="982"/>
      <c r="J41" s="982"/>
      <c r="K41" s="982"/>
      <c r="L41" s="982"/>
      <c r="M41" s="982"/>
      <c r="N41" s="982"/>
      <c r="O41" s="982"/>
      <c r="P41" s="983"/>
      <c r="R41" s="868"/>
      <c r="S41" s="941"/>
      <c r="T41" s="868"/>
      <c r="U41" s="868"/>
      <c r="V41" s="875"/>
      <c r="W41" s="875"/>
      <c r="X41" s="984"/>
      <c r="Y41" s="875"/>
      <c r="Z41" s="875"/>
      <c r="AA41" s="875"/>
      <c r="AB41" s="875"/>
      <c r="AC41" s="875"/>
      <c r="AD41" s="875"/>
      <c r="AE41" s="875"/>
      <c r="AF41" s="875"/>
      <c r="AG41" s="868"/>
      <c r="AH41" s="868"/>
      <c r="AI41" s="868"/>
    </row>
    <row r="42" spans="1:35" s="870" customFormat="1" ht="9.95" customHeight="1">
      <c r="A42" s="868"/>
      <c r="C42" s="985" t="str">
        <f>PEND!X70</f>
        <v>Fonte: UST, modelli Fahrländer Partner.</v>
      </c>
      <c r="D42" s="982"/>
      <c r="E42" s="982"/>
      <c r="F42" s="982"/>
      <c r="G42" s="982"/>
      <c r="H42" s="982"/>
      <c r="I42" s="982"/>
      <c r="J42" s="982"/>
      <c r="K42" s="982"/>
      <c r="L42" s="982"/>
      <c r="M42" s="982"/>
      <c r="N42" s="982"/>
      <c r="O42" s="982"/>
      <c r="P42" s="983"/>
      <c r="R42" s="868"/>
      <c r="S42" s="941"/>
      <c r="T42" s="868"/>
      <c r="U42" s="868"/>
      <c r="V42" s="875"/>
      <c r="W42" s="875"/>
      <c r="X42" s="875"/>
      <c r="Y42" s="875"/>
      <c r="Z42" s="875"/>
      <c r="AA42" s="875"/>
      <c r="AB42" s="875"/>
      <c r="AC42" s="875"/>
      <c r="AD42" s="875"/>
      <c r="AE42" s="875"/>
      <c r="AF42" s="875"/>
      <c r="AG42" s="868"/>
      <c r="AH42" s="868"/>
      <c r="AI42" s="868"/>
    </row>
    <row r="43" spans="1:35" s="870" customFormat="1" ht="147.75" customHeight="1">
      <c r="A43" s="868"/>
      <c r="C43" s="986"/>
      <c r="R43" s="868"/>
      <c r="S43" s="941"/>
      <c r="T43" s="868"/>
      <c r="U43" s="868"/>
      <c r="V43" s="875"/>
      <c r="W43" s="875"/>
      <c r="X43" s="875"/>
      <c r="Y43" s="875"/>
      <c r="Z43" s="875"/>
      <c r="AA43" s="875"/>
      <c r="AB43" s="875"/>
      <c r="AC43" s="875"/>
      <c r="AD43" s="875"/>
      <c r="AE43" s="875"/>
      <c r="AF43" s="875"/>
      <c r="AG43" s="868"/>
      <c r="AH43" s="868"/>
      <c r="AI43" s="868"/>
    </row>
    <row r="44" spans="1:35" s="870" customFormat="1" ht="4.5" customHeight="1">
      <c r="A44" s="868"/>
      <c r="C44" s="987"/>
      <c r="D44" s="881"/>
      <c r="E44" s="881"/>
      <c r="F44" s="881"/>
      <c r="G44" s="881"/>
      <c r="H44" s="881"/>
      <c r="I44" s="881"/>
      <c r="J44" s="881"/>
      <c r="K44" s="881"/>
      <c r="L44" s="881"/>
      <c r="M44" s="881"/>
      <c r="N44" s="881"/>
      <c r="O44" s="881"/>
      <c r="P44" s="881"/>
      <c r="R44" s="868"/>
      <c r="S44" s="941"/>
      <c r="T44" s="868"/>
      <c r="U44" s="868"/>
      <c r="V44" s="875"/>
      <c r="W44" s="875"/>
      <c r="X44" s="875"/>
      <c r="Y44" s="875"/>
      <c r="Z44" s="875"/>
      <c r="AA44" s="875"/>
      <c r="AB44" s="875"/>
      <c r="AC44" s="875"/>
      <c r="AD44" s="875"/>
      <c r="AE44" s="875"/>
      <c r="AF44" s="875"/>
      <c r="AG44" s="868"/>
      <c r="AH44" s="868"/>
      <c r="AI44" s="868"/>
    </row>
    <row r="45" spans="1:35" s="870" customFormat="1" ht="9.95" customHeight="1">
      <c r="A45" s="868"/>
      <c r="C45" s="2327" t="s">
        <v>2</v>
      </c>
      <c r="D45" s="2327"/>
      <c r="E45" s="2327"/>
      <c r="F45" s="1593"/>
      <c r="G45" s="870" t="str">
        <f>Y45</f>
        <v>Panoramica comunale aziende: Città di Biasca</v>
      </c>
      <c r="P45" s="874" t="str">
        <f>AE45</f>
        <v>1° trimestre 2024</v>
      </c>
      <c r="R45" s="868"/>
      <c r="S45" s="868"/>
      <c r="T45" s="868"/>
      <c r="U45" s="868"/>
      <c r="V45" s="875"/>
      <c r="W45" s="875"/>
      <c r="X45" s="875" t="s">
        <v>14</v>
      </c>
      <c r="Y45" s="988" t="s">
        <v>510</v>
      </c>
      <c r="Z45" s="875"/>
      <c r="AA45" s="875"/>
      <c r="AB45" s="875"/>
      <c r="AC45" s="875"/>
      <c r="AD45" s="875"/>
      <c r="AE45" s="972" t="s">
        <v>509</v>
      </c>
      <c r="AF45" s="875"/>
      <c r="AG45" s="868"/>
      <c r="AH45" s="868"/>
      <c r="AI45" s="868"/>
    </row>
    <row r="46" spans="1:35" s="870" customFormat="1" ht="9.95" customHeight="1">
      <c r="A46" s="868"/>
      <c r="C46" s="2327" t="s">
        <v>3</v>
      </c>
      <c r="D46" s="2327"/>
      <c r="E46" s="2327"/>
      <c r="F46" s="1593"/>
      <c r="G46" s="1593"/>
      <c r="H46" s="1593"/>
      <c r="I46" s="1593"/>
      <c r="J46" s="1593"/>
      <c r="K46" s="1593"/>
      <c r="L46" s="1593"/>
      <c r="M46" s="1593"/>
      <c r="N46" s="1593"/>
      <c r="O46" s="1593"/>
      <c r="P46" s="874" t="str">
        <f>AE46</f>
        <v>Pagina 20 / 23</v>
      </c>
      <c r="R46" s="868"/>
      <c r="S46" s="868"/>
      <c r="T46" s="868"/>
      <c r="U46" s="868"/>
      <c r="V46" s="875"/>
      <c r="W46" s="875"/>
      <c r="X46" s="875" t="s">
        <v>110</v>
      </c>
      <c r="Y46" s="875"/>
      <c r="Z46" s="875"/>
      <c r="AA46" s="875"/>
      <c r="AB46" s="875"/>
      <c r="AC46" s="875"/>
      <c r="AD46" s="875"/>
      <c r="AE46" s="972" t="s">
        <v>846</v>
      </c>
      <c r="AF46" s="875"/>
      <c r="AG46" s="868"/>
      <c r="AH46" s="868"/>
      <c r="AI46" s="868"/>
    </row>
    <row r="47" spans="1:35" s="870" customFormat="1" ht="8.1" customHeight="1">
      <c r="A47" s="868"/>
      <c r="C47" s="986"/>
      <c r="D47" s="1593"/>
      <c r="E47" s="1593"/>
      <c r="F47" s="1593"/>
      <c r="G47" s="1593"/>
      <c r="H47" s="1593"/>
      <c r="I47" s="1593"/>
      <c r="J47" s="1593"/>
      <c r="K47" s="1593"/>
      <c r="L47" s="1593"/>
      <c r="M47" s="1593"/>
      <c r="N47" s="1593"/>
      <c r="O47" s="1593"/>
      <c r="P47" s="1593"/>
      <c r="R47" s="868"/>
      <c r="S47" s="868"/>
      <c r="T47" s="868"/>
      <c r="U47" s="868"/>
      <c r="V47" s="875"/>
      <c r="W47" s="875"/>
      <c r="X47" s="875"/>
      <c r="Y47" s="875"/>
      <c r="Z47" s="875"/>
      <c r="AA47" s="875"/>
      <c r="AB47" s="875"/>
      <c r="AC47" s="875"/>
      <c r="AD47" s="875"/>
      <c r="AE47" s="875"/>
      <c r="AF47" s="875"/>
      <c r="AG47" s="868"/>
      <c r="AH47" s="868"/>
      <c r="AI47" s="868"/>
    </row>
    <row r="48" spans="1:35" ht="14.25">
      <c r="A48" s="205"/>
      <c r="B48" s="222"/>
      <c r="C48" s="222"/>
      <c r="D48" s="222"/>
      <c r="E48" s="222"/>
      <c r="F48" s="222"/>
      <c r="G48" s="222"/>
      <c r="H48" s="222"/>
      <c r="I48" s="222"/>
      <c r="J48" s="222"/>
      <c r="K48" s="222"/>
      <c r="L48" s="222"/>
      <c r="M48" s="222"/>
      <c r="N48" s="222"/>
      <c r="O48" s="222"/>
      <c r="P48" s="222"/>
      <c r="Q48" s="222"/>
      <c r="R48" s="205"/>
      <c r="S48" s="205"/>
      <c r="T48" s="205"/>
      <c r="U48" s="205"/>
      <c r="V48" s="205"/>
      <c r="W48" s="205"/>
      <c r="X48" s="205"/>
      <c r="Y48" s="205"/>
      <c r="Z48" s="205"/>
      <c r="AA48" s="205"/>
      <c r="AB48" s="205"/>
      <c r="AC48" s="205"/>
      <c r="AD48" s="205"/>
      <c r="AE48" s="205"/>
      <c r="AF48" s="205"/>
      <c r="AG48" s="868"/>
      <c r="AH48" s="868"/>
      <c r="AI48" s="868"/>
    </row>
    <row r="49" spans="1:35" ht="14.25">
      <c r="A49" s="205"/>
      <c r="B49" s="222"/>
      <c r="C49" s="222"/>
      <c r="D49" s="222"/>
      <c r="E49" s="222"/>
      <c r="F49" s="222"/>
      <c r="G49" s="222"/>
      <c r="H49" s="222"/>
      <c r="I49" s="222"/>
      <c r="J49" s="222"/>
      <c r="K49" s="222"/>
      <c r="L49" s="222"/>
      <c r="M49" s="222"/>
      <c r="N49" s="222"/>
      <c r="O49" s="222"/>
      <c r="P49" s="222"/>
      <c r="Q49" s="222"/>
      <c r="R49" s="205"/>
      <c r="S49" s="205"/>
      <c r="T49" s="205"/>
      <c r="U49" s="205"/>
      <c r="V49" s="531"/>
      <c r="W49" s="531"/>
      <c r="X49" s="533"/>
      <c r="Y49" s="533"/>
      <c r="Z49" s="533"/>
      <c r="AA49" s="533"/>
      <c r="AB49" s="533"/>
      <c r="AC49" s="533"/>
      <c r="AD49" s="533"/>
      <c r="AE49" s="533"/>
      <c r="AF49" s="533"/>
      <c r="AG49" s="205"/>
      <c r="AH49" s="205"/>
      <c r="AI49" s="205"/>
    </row>
    <row r="50" spans="1:35" ht="15">
      <c r="A50" s="205"/>
      <c r="B50" s="222"/>
      <c r="C50" s="222"/>
      <c r="D50" s="222"/>
      <c r="E50" s="222"/>
      <c r="F50" s="222"/>
      <c r="G50" s="222"/>
      <c r="H50" s="222"/>
      <c r="I50" s="222"/>
      <c r="J50" s="222"/>
      <c r="K50" s="222"/>
      <c r="L50" s="222"/>
      <c r="M50" s="222"/>
      <c r="N50" s="222"/>
      <c r="O50" s="222"/>
      <c r="P50" s="222"/>
      <c r="Q50" s="222"/>
      <c r="R50" s="205"/>
      <c r="S50" s="205"/>
      <c r="T50" s="205"/>
      <c r="U50" s="205"/>
      <c r="V50" s="531"/>
      <c r="W50" s="531"/>
      <c r="X50" s="1094" t="s">
        <v>844</v>
      </c>
      <c r="Y50" s="522"/>
      <c r="Z50" s="522"/>
      <c r="AA50" s="522"/>
      <c r="AB50" s="522"/>
      <c r="AC50" s="522"/>
      <c r="AD50" s="522"/>
      <c r="AE50" s="522"/>
      <c r="AF50" s="533"/>
      <c r="AG50" s="205"/>
      <c r="AH50" s="205"/>
      <c r="AI50" s="205"/>
    </row>
    <row r="51" spans="1:35" ht="14.25">
      <c r="A51" s="205"/>
      <c r="B51" s="205"/>
      <c r="C51" s="205"/>
      <c r="D51" s="205"/>
      <c r="E51" s="205"/>
      <c r="F51" s="205"/>
      <c r="G51" s="205"/>
      <c r="H51" s="205"/>
      <c r="I51" s="205"/>
      <c r="J51" s="205"/>
      <c r="K51" s="205"/>
      <c r="L51" s="205"/>
      <c r="M51" s="205"/>
      <c r="N51" s="205"/>
      <c r="O51" s="205"/>
      <c r="P51" s="205"/>
      <c r="Q51" s="205"/>
      <c r="R51" s="205"/>
      <c r="S51" s="205"/>
      <c r="T51" s="205"/>
      <c r="U51" s="205"/>
      <c r="V51" s="531"/>
      <c r="W51" s="531"/>
      <c r="X51" s="1025"/>
      <c r="Y51" s="1025" t="s">
        <v>174</v>
      </c>
      <c r="Z51" s="1025" t="s">
        <v>173</v>
      </c>
      <c r="AA51" s="1025" t="s">
        <v>172</v>
      </c>
      <c r="AB51" s="522"/>
      <c r="AC51" s="522"/>
      <c r="AD51" s="522"/>
      <c r="AE51" s="522"/>
      <c r="AF51" s="533"/>
      <c r="AG51" s="205"/>
      <c r="AH51" s="205"/>
      <c r="AI51" s="205"/>
    </row>
    <row r="52" spans="1:35" ht="14.25">
      <c r="A52" s="205"/>
      <c r="B52" s="205"/>
      <c r="C52" s="205"/>
      <c r="D52" s="205"/>
      <c r="E52" s="205"/>
      <c r="F52" s="205"/>
      <c r="G52" s="205"/>
      <c r="H52" s="205"/>
      <c r="I52" s="205"/>
      <c r="J52" s="205"/>
      <c r="K52" s="205"/>
      <c r="L52" s="205"/>
      <c r="M52" s="205"/>
      <c r="N52" s="205"/>
      <c r="O52" s="205"/>
      <c r="P52" s="205"/>
      <c r="Q52" s="205"/>
      <c r="R52" s="205"/>
      <c r="S52" s="205"/>
      <c r="T52" s="205"/>
      <c r="U52" s="205"/>
      <c r="V52" s="531"/>
      <c r="W52" s="531"/>
      <c r="X52" s="1031" t="s">
        <v>847</v>
      </c>
      <c r="Y52" s="1095">
        <v>0.35884298558536115</v>
      </c>
      <c r="Z52" s="1095">
        <v>0.62335392066569173</v>
      </c>
      <c r="AA52" s="1095">
        <v>0.017803093748947136</v>
      </c>
      <c r="AB52" s="522"/>
      <c r="AC52" s="522"/>
      <c r="AD52" s="522"/>
      <c r="AE52" s="522"/>
      <c r="AF52" s="533"/>
      <c r="AG52" s="205"/>
      <c r="AH52" s="205"/>
      <c r="AI52" s="205"/>
    </row>
    <row r="53" spans="1:35" ht="14.25">
      <c r="A53" s="205"/>
      <c r="B53" s="205"/>
      <c r="C53" s="205"/>
      <c r="D53" s="205"/>
      <c r="E53" s="205"/>
      <c r="F53" s="205"/>
      <c r="G53" s="205"/>
      <c r="H53" s="205"/>
      <c r="I53" s="205"/>
      <c r="J53" s="205"/>
      <c r="K53" s="205"/>
      <c r="L53" s="205"/>
      <c r="M53" s="205"/>
      <c r="N53" s="205"/>
      <c r="O53" s="205"/>
      <c r="P53" s="205"/>
      <c r="Q53" s="205"/>
      <c r="R53" s="205"/>
      <c r="S53" s="205"/>
      <c r="T53" s="205"/>
      <c r="U53" s="205"/>
      <c r="V53" s="531"/>
      <c r="W53" s="531"/>
      <c r="X53" s="1031" t="s">
        <v>512</v>
      </c>
      <c r="Y53" s="1095">
        <v>0.33321836954087192</v>
      </c>
      <c r="Z53" s="1095">
        <v>0.6453994125470045</v>
      </c>
      <c r="AA53" s="1095">
        <v>0.021382217912123438</v>
      </c>
      <c r="AB53" s="522"/>
      <c r="AC53" s="522"/>
      <c r="AD53" s="522"/>
      <c r="AE53" s="522"/>
      <c r="AF53" s="533"/>
      <c r="AG53" s="205"/>
      <c r="AH53" s="205"/>
      <c r="AI53" s="205"/>
    </row>
    <row r="54" spans="1:35" ht="14.25">
      <c r="A54" s="205"/>
      <c r="B54" s="205"/>
      <c r="C54" s="205"/>
      <c r="D54" s="205"/>
      <c r="E54" s="205"/>
      <c r="F54" s="205"/>
      <c r="G54" s="205"/>
      <c r="H54" s="205"/>
      <c r="I54" s="205"/>
      <c r="J54" s="205"/>
      <c r="K54" s="205"/>
      <c r="L54" s="205"/>
      <c r="M54" s="205"/>
      <c r="N54" s="205"/>
      <c r="O54" s="205"/>
      <c r="P54" s="205"/>
      <c r="Q54" s="205"/>
      <c r="R54" s="205"/>
      <c r="S54" s="205"/>
      <c r="T54" s="205"/>
      <c r="U54" s="205"/>
      <c r="V54" s="531"/>
      <c r="W54" s="531"/>
      <c r="X54" s="1031" t="s">
        <v>513</v>
      </c>
      <c r="Y54" s="1095">
        <v>0.49163147520322348</v>
      </c>
      <c r="Z54" s="1095">
        <v>0.44844393204529204</v>
      </c>
      <c r="AA54" s="1095">
        <v>0.059924592751484297</v>
      </c>
      <c r="AB54" s="522"/>
      <c r="AC54" s="522"/>
      <c r="AD54" s="522"/>
      <c r="AE54" s="522"/>
      <c r="AF54" s="533"/>
      <c r="AG54" s="205"/>
      <c r="AH54" s="205"/>
      <c r="AI54" s="205"/>
    </row>
    <row r="55" spans="1:39" ht="14.25">
      <c r="A55" s="205"/>
      <c r="B55" s="205"/>
      <c r="C55" s="205"/>
      <c r="D55" s="205"/>
      <c r="E55" s="205"/>
      <c r="F55" s="205"/>
      <c r="G55" s="205"/>
      <c r="H55" s="205"/>
      <c r="I55" s="205"/>
      <c r="J55" s="205"/>
      <c r="K55" s="205"/>
      <c r="L55" s="205"/>
      <c r="M55" s="205"/>
      <c r="N55" s="205"/>
      <c r="O55" s="205"/>
      <c r="P55" s="205"/>
      <c r="Q55" s="205"/>
      <c r="R55" s="205"/>
      <c r="S55" s="205"/>
      <c r="T55" s="205"/>
      <c r="U55" s="205"/>
      <c r="V55" s="531"/>
      <c r="W55" s="531"/>
      <c r="X55" s="1031" t="s">
        <v>139</v>
      </c>
      <c r="Y55" s="1095">
        <v>0.46463748444038555</v>
      </c>
      <c r="Z55" s="1095">
        <v>0.30778464727645732</v>
      </c>
      <c r="AA55" s="1095">
        <v>0.22757786828315887</v>
      </c>
      <c r="AB55" s="522"/>
      <c r="AC55" s="522"/>
      <c r="AD55" s="522"/>
      <c r="AE55" s="522"/>
      <c r="AF55" s="533"/>
      <c r="AG55" s="205"/>
      <c r="AH55" s="205"/>
      <c r="AI55" s="205"/>
      <c r="AJ55" s="1851"/>
      <c r="AK55" s="1851"/>
      <c r="AL55" s="1851"/>
      <c r="AM55" s="1938"/>
    </row>
    <row r="56" spans="1:39" ht="9.95" customHeight="1">
      <c r="A56" s="205"/>
      <c r="B56" s="205"/>
      <c r="C56" s="205"/>
      <c r="D56" s="205"/>
      <c r="E56" s="205"/>
      <c r="F56" s="205"/>
      <c r="G56" s="205"/>
      <c r="H56" s="205"/>
      <c r="I56" s="205"/>
      <c r="J56" s="205"/>
      <c r="K56" s="205"/>
      <c r="L56" s="205"/>
      <c r="M56" s="205"/>
      <c r="N56" s="205"/>
      <c r="O56" s="205"/>
      <c r="P56" s="205"/>
      <c r="Q56" s="205"/>
      <c r="R56" s="205"/>
      <c r="S56" s="205"/>
      <c r="T56" s="205"/>
      <c r="U56" s="205"/>
      <c r="V56" s="531"/>
      <c r="W56" s="531"/>
      <c r="X56" s="1096" t="s">
        <v>848</v>
      </c>
      <c r="Y56" s="520"/>
      <c r="Z56" s="520"/>
      <c r="AA56" s="520"/>
      <c r="AB56" s="520"/>
      <c r="AC56" s="546"/>
      <c r="AD56" s="546"/>
      <c r="AE56" s="546"/>
      <c r="AF56" s="533"/>
      <c r="AG56" s="205"/>
      <c r="AH56" s="205"/>
      <c r="AI56" s="205"/>
      <c r="AJ56" s="1851"/>
      <c r="AK56" s="1851"/>
      <c r="AL56" s="1851"/>
      <c r="AM56" s="1938"/>
    </row>
    <row r="57" spans="1:39" ht="9.95" customHeight="1">
      <c r="A57" s="205"/>
      <c r="B57" s="205"/>
      <c r="C57" s="205"/>
      <c r="D57" s="205"/>
      <c r="E57" s="205"/>
      <c r="F57" s="205"/>
      <c r="G57" s="205"/>
      <c r="H57" s="205"/>
      <c r="I57" s="205"/>
      <c r="J57" s="205"/>
      <c r="K57" s="205"/>
      <c r="L57" s="205"/>
      <c r="M57" s="205"/>
      <c r="N57" s="205"/>
      <c r="O57" s="205"/>
      <c r="P57" s="205"/>
      <c r="Q57" s="205"/>
      <c r="R57" s="205"/>
      <c r="S57" s="205"/>
      <c r="T57" s="205"/>
      <c r="U57" s="205"/>
      <c r="V57" s="531"/>
      <c r="W57" s="531"/>
      <c r="X57" s="875" t="s">
        <v>177</v>
      </c>
      <c r="Y57" s="520"/>
      <c r="Z57" s="520"/>
      <c r="AA57" s="520"/>
      <c r="AB57" s="520"/>
      <c r="AC57" s="546"/>
      <c r="AD57" s="546"/>
      <c r="AE57" s="546"/>
      <c r="AF57" s="533"/>
      <c r="AG57" s="205"/>
      <c r="AH57" s="205"/>
      <c r="AI57" s="205"/>
      <c r="AJ57" s="1851"/>
      <c r="AK57" s="1851"/>
      <c r="AL57" s="1851"/>
      <c r="AM57" s="1938"/>
    </row>
    <row r="58" spans="1:39" ht="9.95" customHeight="1">
      <c r="A58" s="205"/>
      <c r="B58" s="205"/>
      <c r="C58" s="205"/>
      <c r="D58" s="205"/>
      <c r="E58" s="205"/>
      <c r="F58" s="205"/>
      <c r="G58" s="205"/>
      <c r="H58" s="205"/>
      <c r="I58" s="205"/>
      <c r="J58" s="205"/>
      <c r="K58" s="205"/>
      <c r="L58" s="205"/>
      <c r="M58" s="205"/>
      <c r="N58" s="205"/>
      <c r="O58" s="205"/>
      <c r="P58" s="205"/>
      <c r="Q58" s="205"/>
      <c r="R58" s="205"/>
      <c r="S58" s="205"/>
      <c r="T58" s="205"/>
      <c r="U58" s="205"/>
      <c r="V58" s="531"/>
      <c r="W58" s="531"/>
      <c r="X58" s="875" t="s">
        <v>134</v>
      </c>
      <c r="Y58" s="520"/>
      <c r="Z58" s="520"/>
      <c r="AA58" s="520"/>
      <c r="AB58" s="520"/>
      <c r="AC58" s="546"/>
      <c r="AD58" s="546"/>
      <c r="AE58" s="546"/>
      <c r="AF58" s="533"/>
      <c r="AG58" s="205"/>
      <c r="AH58" s="205"/>
      <c r="AI58" s="205"/>
      <c r="AJ58" s="1851"/>
      <c r="AK58" s="1851"/>
      <c r="AL58" s="1851"/>
      <c r="AM58" s="1938"/>
    </row>
    <row r="59" spans="1:39" ht="14.25">
      <c r="A59" s="205"/>
      <c r="B59" s="205"/>
      <c r="C59" s="205"/>
      <c r="D59" s="205"/>
      <c r="E59" s="205"/>
      <c r="F59" s="205"/>
      <c r="G59" s="205"/>
      <c r="H59" s="205"/>
      <c r="I59" s="205"/>
      <c r="J59" s="205"/>
      <c r="K59" s="205"/>
      <c r="L59" s="205"/>
      <c r="M59" s="205"/>
      <c r="N59" s="205"/>
      <c r="O59" s="205"/>
      <c r="P59" s="205"/>
      <c r="Q59" s="205"/>
      <c r="R59" s="205"/>
      <c r="S59" s="205"/>
      <c r="T59" s="205"/>
      <c r="U59" s="205"/>
      <c r="V59" s="531"/>
      <c r="W59" s="531"/>
      <c r="X59" s="875"/>
      <c r="Y59" s="531"/>
      <c r="Z59" s="531"/>
      <c r="AA59" s="531"/>
      <c r="AB59" s="531"/>
      <c r="AC59" s="531"/>
      <c r="AD59" s="531"/>
      <c r="AE59" s="531"/>
      <c r="AF59" s="533"/>
      <c r="AG59" s="205"/>
      <c r="AH59" s="205"/>
      <c r="AI59" s="205"/>
      <c r="AM59" s="1938"/>
    </row>
    <row r="60" spans="1:39" ht="14.25">
      <c r="A60" s="205"/>
      <c r="B60" s="205"/>
      <c r="C60" s="205"/>
      <c r="D60" s="205"/>
      <c r="E60" s="205"/>
      <c r="F60" s="205"/>
      <c r="G60" s="205"/>
      <c r="H60" s="205"/>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M60" s="1938"/>
    </row>
    <row r="61" spans="1:39" ht="14.25">
      <c r="A61" s="205"/>
      <c r="B61" s="205"/>
      <c r="C61" s="205"/>
      <c r="D61" s="205"/>
      <c r="E61" s="205"/>
      <c r="F61" s="205"/>
      <c r="G61" s="205"/>
      <c r="H61" s="205"/>
      <c r="I61" s="205"/>
      <c r="J61" s="205"/>
      <c r="K61" s="205"/>
      <c r="L61" s="205"/>
      <c r="M61" s="205"/>
      <c r="N61" s="205"/>
      <c r="O61" s="205"/>
      <c r="P61" s="205"/>
      <c r="Q61" s="205"/>
      <c r="R61" s="205"/>
      <c r="S61" s="205"/>
      <c r="T61" s="205"/>
      <c r="U61" s="205"/>
      <c r="V61" s="531"/>
      <c r="W61" s="531"/>
      <c r="X61" s="547"/>
      <c r="Y61" s="520"/>
      <c r="Z61" s="520"/>
      <c r="AA61" s="520"/>
      <c r="AB61" s="520"/>
      <c r="AC61" s="546"/>
      <c r="AD61" s="546"/>
      <c r="AE61" s="546"/>
      <c r="AF61" s="533"/>
      <c r="AG61" s="205"/>
      <c r="AH61" s="205"/>
      <c r="AI61" s="205"/>
      <c r="AM61" s="1938"/>
    </row>
    <row r="62" spans="1:39" ht="15">
      <c r="A62" s="205"/>
      <c r="B62" s="205"/>
      <c r="C62" s="205"/>
      <c r="D62" s="205"/>
      <c r="E62" s="205"/>
      <c r="F62" s="205"/>
      <c r="G62" s="205"/>
      <c r="H62" s="205"/>
      <c r="I62" s="205"/>
      <c r="J62" s="205"/>
      <c r="K62" s="205"/>
      <c r="L62" s="205"/>
      <c r="M62" s="205"/>
      <c r="N62" s="205"/>
      <c r="O62" s="205"/>
      <c r="P62" s="205"/>
      <c r="Q62" s="205"/>
      <c r="R62" s="205"/>
      <c r="S62" s="205"/>
      <c r="T62" s="205"/>
      <c r="U62" s="205"/>
      <c r="V62" s="531"/>
      <c r="W62" s="531"/>
      <c r="X62" s="1094" t="s">
        <v>845</v>
      </c>
      <c r="Y62" s="520"/>
      <c r="Z62" s="520"/>
      <c r="AA62" s="520"/>
      <c r="AB62" s="520"/>
      <c r="AC62" s="546"/>
      <c r="AD62" s="546"/>
      <c r="AE62" s="546"/>
      <c r="AF62" s="533"/>
      <c r="AG62" s="205"/>
      <c r="AH62" s="205"/>
      <c r="AI62" s="205"/>
      <c r="AM62" s="1612"/>
    </row>
    <row r="63" spans="1:39" ht="14.25">
      <c r="A63" s="205"/>
      <c r="B63" s="205"/>
      <c r="C63" s="205"/>
      <c r="D63" s="205"/>
      <c r="E63" s="205"/>
      <c r="F63" s="205"/>
      <c r="G63" s="205"/>
      <c r="H63" s="205"/>
      <c r="I63" s="205"/>
      <c r="J63" s="205"/>
      <c r="K63" s="205"/>
      <c r="L63" s="205"/>
      <c r="M63" s="205"/>
      <c r="N63" s="205"/>
      <c r="O63" s="205"/>
      <c r="P63" s="205"/>
      <c r="Q63" s="205"/>
      <c r="R63" s="205"/>
      <c r="S63" s="205"/>
      <c r="T63" s="205"/>
      <c r="U63" s="205"/>
      <c r="V63" s="531"/>
      <c r="W63" s="531"/>
      <c r="X63" s="816"/>
      <c r="Y63" s="816" t="s">
        <v>174</v>
      </c>
      <c r="Z63" s="816" t="s">
        <v>173</v>
      </c>
      <c r="AA63" s="816" t="s">
        <v>172</v>
      </c>
      <c r="AB63" s="520"/>
      <c r="AC63" s="546"/>
      <c r="AD63" s="546"/>
      <c r="AE63" s="546"/>
      <c r="AF63" s="533"/>
      <c r="AG63" s="205"/>
      <c r="AH63" s="205"/>
      <c r="AI63" s="205"/>
      <c r="AM63" s="1612"/>
    </row>
    <row r="64" spans="1:39" ht="14.25">
      <c r="A64" s="205"/>
      <c r="B64" s="205"/>
      <c r="C64" s="205"/>
      <c r="D64" s="205"/>
      <c r="E64" s="205"/>
      <c r="F64" s="205"/>
      <c r="G64" s="205"/>
      <c r="H64" s="205"/>
      <c r="I64" s="205"/>
      <c r="J64" s="205"/>
      <c r="K64" s="205"/>
      <c r="L64" s="205"/>
      <c r="M64" s="205"/>
      <c r="N64" s="205"/>
      <c r="O64" s="205"/>
      <c r="P64" s="205"/>
      <c r="Q64" s="205"/>
      <c r="R64" s="205"/>
      <c r="S64" s="205"/>
      <c r="T64" s="205"/>
      <c r="U64" s="205"/>
      <c r="V64" s="531"/>
      <c r="W64" s="531"/>
      <c r="X64" s="1031" t="s">
        <v>847</v>
      </c>
      <c r="Y64" s="1095">
        <v>0.00655495161739909</v>
      </c>
      <c r="Z64" s="1095">
        <v>0.78492411095302939</v>
      </c>
      <c r="AA64" s="1095">
        <v>0.20852093742957156</v>
      </c>
      <c r="AB64" s="520"/>
      <c r="AC64" s="548"/>
      <c r="AD64" s="548"/>
      <c r="AE64" s="548"/>
      <c r="AF64" s="533"/>
      <c r="AG64" s="205"/>
      <c r="AH64" s="205"/>
      <c r="AI64" s="205"/>
      <c r="AM64" s="1612"/>
    </row>
    <row r="65" spans="1:39" ht="14.25">
      <c r="A65" s="205"/>
      <c r="B65" s="205"/>
      <c r="C65" s="205"/>
      <c r="D65" s="205"/>
      <c r="E65" s="205"/>
      <c r="F65" s="205"/>
      <c r="G65" s="205"/>
      <c r="H65" s="205"/>
      <c r="I65" s="205"/>
      <c r="J65" s="205"/>
      <c r="K65" s="205"/>
      <c r="L65" s="205"/>
      <c r="M65" s="205"/>
      <c r="N65" s="205"/>
      <c r="O65" s="205"/>
      <c r="P65" s="205"/>
      <c r="Q65" s="205"/>
      <c r="R65" s="205"/>
      <c r="S65" s="205"/>
      <c r="T65" s="205"/>
      <c r="U65" s="205"/>
      <c r="V65" s="531"/>
      <c r="W65" s="531"/>
      <c r="X65" s="1031" t="s">
        <v>512</v>
      </c>
      <c r="Y65" s="1095">
        <v>0.008901584118202915</v>
      </c>
      <c r="Z65" s="1095">
        <v>0.83510819623150256</v>
      </c>
      <c r="AA65" s="1095">
        <v>0.15599021965029453</v>
      </c>
      <c r="AB65" s="520"/>
      <c r="AC65" s="548"/>
      <c r="AD65" s="548"/>
      <c r="AE65" s="548"/>
      <c r="AF65" s="533"/>
      <c r="AG65" s="205"/>
      <c r="AH65" s="205"/>
      <c r="AI65" s="205"/>
      <c r="AM65" s="1612"/>
    </row>
    <row r="66" spans="1:39" ht="14.25">
      <c r="A66" s="205"/>
      <c r="B66" s="205"/>
      <c r="C66" s="205"/>
      <c r="D66" s="205"/>
      <c r="E66" s="205"/>
      <c r="F66" s="205"/>
      <c r="G66" s="205"/>
      <c r="H66" s="205"/>
      <c r="I66" s="205"/>
      <c r="J66" s="205"/>
      <c r="K66" s="205"/>
      <c r="L66" s="205"/>
      <c r="M66" s="205"/>
      <c r="N66" s="205"/>
      <c r="O66" s="205"/>
      <c r="P66" s="205"/>
      <c r="Q66" s="205"/>
      <c r="R66" s="205"/>
      <c r="S66" s="205"/>
      <c r="T66" s="205"/>
      <c r="U66" s="205"/>
      <c r="V66" s="531"/>
      <c r="W66" s="531"/>
      <c r="X66" s="1031" t="s">
        <v>513</v>
      </c>
      <c r="Y66" s="1095">
        <v>0.043070809985568489</v>
      </c>
      <c r="Z66" s="1095">
        <v>0.772893637812052</v>
      </c>
      <c r="AA66" s="1095">
        <v>0.18403555220237902</v>
      </c>
      <c r="AB66" s="520"/>
      <c r="AC66" s="548"/>
      <c r="AD66" s="548"/>
      <c r="AE66" s="548"/>
      <c r="AF66" s="533"/>
      <c r="AG66" s="205"/>
      <c r="AH66" s="205"/>
      <c r="AI66" s="205"/>
      <c r="AJ66" s="1851"/>
      <c r="AK66" s="1851"/>
      <c r="AL66" s="1851"/>
      <c r="AM66" s="1938"/>
    </row>
    <row r="67" spans="1:39" ht="14.25">
      <c r="A67" s="205"/>
      <c r="B67" s="205"/>
      <c r="C67" s="205"/>
      <c r="D67" s="205"/>
      <c r="E67" s="205"/>
      <c r="F67" s="205"/>
      <c r="G67" s="205"/>
      <c r="H67" s="205"/>
      <c r="I67" s="205"/>
      <c r="J67" s="205"/>
      <c r="K67" s="205"/>
      <c r="L67" s="205"/>
      <c r="M67" s="205"/>
      <c r="N67" s="205"/>
      <c r="O67" s="205"/>
      <c r="P67" s="205"/>
      <c r="Q67" s="205"/>
      <c r="R67" s="205"/>
      <c r="S67" s="205"/>
      <c r="T67" s="205"/>
      <c r="U67" s="205"/>
      <c r="V67" s="531"/>
      <c r="W67" s="531"/>
      <c r="X67" s="1031" t="s">
        <v>139</v>
      </c>
      <c r="Y67" s="1095">
        <v>0.049581303434624704</v>
      </c>
      <c r="Z67" s="1095">
        <v>0.62872798751141357</v>
      </c>
      <c r="AA67" s="1095">
        <v>0.32169070905396452</v>
      </c>
      <c r="AB67" s="520"/>
      <c r="AC67" s="548"/>
      <c r="AD67" s="548"/>
      <c r="AE67" s="548"/>
      <c r="AF67" s="533"/>
      <c r="AG67" s="205"/>
      <c r="AH67" s="205"/>
      <c r="AI67" s="205"/>
      <c r="AJ67" s="1851"/>
      <c r="AK67" s="1851"/>
      <c r="AL67" s="1851"/>
      <c r="AM67" s="1938"/>
    </row>
    <row r="68" spans="1:39" ht="9.95" customHeight="1">
      <c r="A68" s="205"/>
      <c r="B68" s="205"/>
      <c r="C68" s="205"/>
      <c r="D68" s="205"/>
      <c r="E68" s="205"/>
      <c r="F68" s="205"/>
      <c r="G68" s="205"/>
      <c r="H68" s="205"/>
      <c r="I68" s="205"/>
      <c r="J68" s="205"/>
      <c r="K68" s="205"/>
      <c r="L68" s="205"/>
      <c r="M68" s="205"/>
      <c r="N68" s="205"/>
      <c r="O68" s="205"/>
      <c r="P68" s="205"/>
      <c r="Q68" s="205"/>
      <c r="R68" s="205"/>
      <c r="S68" s="205"/>
      <c r="T68" s="205"/>
      <c r="U68" s="205"/>
      <c r="V68" s="875"/>
      <c r="W68" s="875"/>
      <c r="X68" s="1097" t="s">
        <v>849</v>
      </c>
      <c r="Y68" s="1098"/>
      <c r="Z68" s="1098"/>
      <c r="AA68" s="1098"/>
      <c r="AB68" s="1036"/>
      <c r="AC68" s="1099"/>
      <c r="AD68" s="1099"/>
      <c r="AE68" s="1099"/>
      <c r="AF68" s="875"/>
      <c r="AG68" s="205"/>
      <c r="AH68" s="205"/>
      <c r="AI68" s="205"/>
      <c r="AJ68" s="1851"/>
      <c r="AK68" s="1851"/>
      <c r="AL68" s="1851"/>
      <c r="AM68" s="1938"/>
    </row>
    <row r="69" spans="1:39" ht="9.95" customHeight="1">
      <c r="A69" s="205"/>
      <c r="B69" s="205"/>
      <c r="C69" s="205"/>
      <c r="D69" s="205"/>
      <c r="E69" s="205"/>
      <c r="F69" s="205"/>
      <c r="G69" s="205"/>
      <c r="H69" s="205"/>
      <c r="I69" s="205"/>
      <c r="J69" s="205"/>
      <c r="K69" s="205"/>
      <c r="L69" s="205"/>
      <c r="M69" s="205"/>
      <c r="N69" s="205"/>
      <c r="O69" s="205"/>
      <c r="P69" s="205"/>
      <c r="Q69" s="205"/>
      <c r="R69" s="205"/>
      <c r="S69" s="205"/>
      <c r="T69" s="205"/>
      <c r="U69" s="205"/>
      <c r="V69" s="875"/>
      <c r="W69" s="875"/>
      <c r="X69" s="1036" t="s">
        <v>177</v>
      </c>
      <c r="Y69" s="1098"/>
      <c r="Z69" s="1098"/>
      <c r="AA69" s="1098"/>
      <c r="AB69" s="1036"/>
      <c r="AC69" s="1099"/>
      <c r="AD69" s="1099"/>
      <c r="AE69" s="1099"/>
      <c r="AF69" s="875"/>
      <c r="AG69" s="205"/>
      <c r="AH69" s="205"/>
      <c r="AI69" s="205"/>
      <c r="AJ69" s="1851"/>
      <c r="AK69" s="1851"/>
      <c r="AL69" s="1851"/>
      <c r="AM69" s="1938"/>
    </row>
    <row r="70" spans="1:39" ht="9.95" customHeight="1">
      <c r="A70" s="205"/>
      <c r="B70" s="205"/>
      <c r="C70" s="205"/>
      <c r="D70" s="205"/>
      <c r="E70" s="205"/>
      <c r="F70" s="205"/>
      <c r="G70" s="205"/>
      <c r="H70" s="205"/>
      <c r="I70" s="205"/>
      <c r="J70" s="205"/>
      <c r="K70" s="205"/>
      <c r="L70" s="205"/>
      <c r="M70" s="205"/>
      <c r="N70" s="205"/>
      <c r="O70" s="205"/>
      <c r="P70" s="205"/>
      <c r="Q70" s="205"/>
      <c r="R70" s="205"/>
      <c r="S70" s="205"/>
      <c r="T70" s="205"/>
      <c r="U70" s="205"/>
      <c r="V70" s="875"/>
      <c r="W70" s="875"/>
      <c r="X70" s="1036" t="s">
        <v>134</v>
      </c>
      <c r="Y70" s="1036"/>
      <c r="Z70" s="1036"/>
      <c r="AA70" s="1036"/>
      <c r="AB70" s="1036"/>
      <c r="AC70" s="1100"/>
      <c r="AD70" s="1100"/>
      <c r="AE70" s="1100"/>
      <c r="AF70" s="875"/>
      <c r="AG70" s="205"/>
      <c r="AH70" s="205"/>
      <c r="AI70" s="205"/>
      <c r="AJ70" s="1851"/>
      <c r="AK70" s="1851"/>
      <c r="AL70" s="1851"/>
      <c r="AM70" s="1938"/>
    </row>
    <row r="71" spans="1:35" ht="14.25">
      <c r="A71" s="205"/>
      <c r="B71" s="205"/>
      <c r="C71" s="205"/>
      <c r="D71" s="205"/>
      <c r="E71" s="205"/>
      <c r="F71" s="205"/>
      <c r="G71" s="205"/>
      <c r="H71" s="205"/>
      <c r="I71" s="205"/>
      <c r="J71" s="205"/>
      <c r="K71" s="205"/>
      <c r="L71" s="205"/>
      <c r="M71" s="205"/>
      <c r="N71" s="205"/>
      <c r="O71" s="205"/>
      <c r="P71" s="205"/>
      <c r="Q71" s="205"/>
      <c r="R71" s="205"/>
      <c r="S71" s="205"/>
      <c r="T71" s="205"/>
      <c r="U71" s="205"/>
      <c r="V71" s="531"/>
      <c r="W71" s="531"/>
      <c r="X71" s="533"/>
      <c r="Y71" s="520"/>
      <c r="Z71" s="520"/>
      <c r="AA71" s="520"/>
      <c r="AB71" s="520"/>
      <c r="AC71" s="546"/>
      <c r="AD71" s="546"/>
      <c r="AE71" s="546"/>
      <c r="AF71" s="533"/>
      <c r="AG71" s="205"/>
      <c r="AH71" s="205"/>
      <c r="AI71" s="205"/>
    </row>
    <row r="72" spans="1:35" ht="14.25">
      <c r="A72" s="205"/>
      <c r="B72" s="205"/>
      <c r="C72" s="205"/>
      <c r="D72" s="205"/>
      <c r="E72" s="205"/>
      <c r="F72" s="205"/>
      <c r="G72" s="205"/>
      <c r="H72" s="205"/>
      <c r="I72" s="205"/>
      <c r="J72" s="205"/>
      <c r="K72" s="205"/>
      <c r="L72" s="205"/>
      <c r="M72" s="205"/>
      <c r="N72" s="205"/>
      <c r="O72" s="205"/>
      <c r="P72" s="205"/>
      <c r="Q72" s="205"/>
      <c r="R72" s="205"/>
      <c r="S72" s="205"/>
      <c r="T72" s="205"/>
      <c r="U72" s="205"/>
      <c r="V72" s="1142" t="s">
        <v>0</v>
      </c>
      <c r="W72" s="205"/>
      <c r="X72" s="205"/>
      <c r="Y72" s="205"/>
      <c r="Z72" s="205"/>
      <c r="AA72" s="205"/>
      <c r="AB72" s="205"/>
      <c r="AC72" s="205"/>
      <c r="AD72" s="205"/>
      <c r="AE72" s="205"/>
      <c r="AF72" s="205"/>
      <c r="AG72" s="205"/>
      <c r="AH72" s="205"/>
      <c r="AI72" s="205"/>
    </row>
    <row r="73" spans="1:35" ht="14.25">
      <c r="A73" s="205"/>
      <c r="B73" s="205"/>
      <c r="C73" s="205"/>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row>
    <row r="74" spans="1:35" ht="14.25">
      <c r="A74" s="205"/>
      <c r="B74" s="205"/>
      <c r="C74" s="205"/>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row>
  </sheetData>
  <sheetProtection selectLockedCells="1"/>
  <mergeCells count="8">
    <mergeCell ref="C45:E45"/>
    <mergeCell ref="C46:E46"/>
    <mergeCell ref="C36:P36"/>
    <mergeCell ref="C1:J1"/>
    <mergeCell ref="G3:P4"/>
    <mergeCell ref="C6:P6"/>
    <mergeCell ref="C27:P27"/>
    <mergeCell ref="C28:P28"/>
  </mergeCells>
  <hyperlinks>
    <hyperlink ref="X30" location="FAHRZ!X59" display="Dati"/>
    <hyperlink ref="X38" location="FAHRZ!X71" display="Dati"/>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695425"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1c398b6-e018-4be6-869d-fe26573eb668}">
  <sheetPr codeName="Tabelle26"/>
  <dimension ref="A1:BG88"/>
  <sheetViews>
    <sheetView workbookViewId="0" topLeftCell="A1"/>
  </sheetViews>
  <sheetFormatPr defaultColWidth="11.005" defaultRowHeight="14.25"/>
  <cols>
    <col min="1" max="1" width="4.625" style="38" customWidth="1"/>
    <col min="2" max="2" width="2.625" style="38" customWidth="1"/>
    <col min="3" max="3" width="10.625" style="38" customWidth="1"/>
    <col min="4" max="4" width="1.625" style="38" customWidth="1"/>
    <col min="5" max="5" width="12.875" style="38" customWidth="1"/>
    <col min="6" max="6" width="1.625" style="38" customWidth="1"/>
    <col min="7" max="10" width="3.5" style="38" customWidth="1"/>
    <col min="11" max="11" width="3.375" style="38" customWidth="1"/>
    <col min="12" max="25" width="3.5" style="38" customWidth="1"/>
    <col min="26" max="26" width="3.875" style="38" customWidth="1"/>
    <col min="27" max="28" width="2.625" style="38" customWidth="1"/>
    <col min="29" max="31" width="11" style="38"/>
    <col min="32" max="32" width="2.625" style="38" customWidth="1"/>
    <col min="33" max="33" width="5.125" style="38" bestFit="1" customWidth="1"/>
    <col min="34" max="34" width="31.625" style="38" customWidth="1"/>
    <col min="35" max="42" width="13.625" style="38" customWidth="1"/>
    <col min="43" max="43" width="2.625" style="38" customWidth="1"/>
    <col min="44" max="16384" width="11" style="38"/>
  </cols>
  <sheetData>
    <row r="1" spans="1:46" ht="4.5" customHeight="1">
      <c r="A1" s="11"/>
      <c r="C1" s="2344" t="s">
        <v>0</v>
      </c>
      <c r="D1" s="2345"/>
      <c r="E1" s="2345"/>
      <c r="F1" s="2345"/>
      <c r="G1" s="2345"/>
      <c r="H1" s="2345"/>
      <c r="I1" s="2345"/>
      <c r="J1" s="2345"/>
      <c r="K1" s="2345"/>
      <c r="L1" s="2345"/>
      <c r="M1" s="2345"/>
      <c r="N1" s="2345"/>
      <c r="O1" s="2345"/>
      <c r="P1" s="2345"/>
      <c r="Q1" s="2345"/>
      <c r="R1" s="2345"/>
      <c r="S1" s="2345"/>
      <c r="T1" s="2345"/>
      <c r="U1" s="406"/>
      <c r="V1" s="406"/>
      <c r="W1" s="406"/>
      <c r="X1" s="406"/>
      <c r="Y1" s="406"/>
      <c r="Z1" s="406"/>
      <c r="AB1" s="11"/>
      <c r="AC1" s="11"/>
      <c r="AD1" s="11"/>
      <c r="AE1" s="11"/>
      <c r="AF1" s="506"/>
      <c r="AG1" s="506"/>
      <c r="AH1" s="514"/>
      <c r="AI1" s="506"/>
      <c r="AJ1" s="506"/>
      <c r="AK1" s="506"/>
      <c r="AL1" s="506"/>
      <c r="AM1" s="506"/>
      <c r="AN1" s="506"/>
      <c r="AO1" s="506"/>
      <c r="AP1" s="506"/>
      <c r="AQ1" s="506"/>
      <c r="AR1" s="11"/>
      <c r="AS1" s="11"/>
      <c r="AT1" s="11"/>
    </row>
    <row r="2" spans="1:46" ht="4.5" customHeight="1">
      <c r="A2" s="11"/>
      <c r="C2" s="990"/>
      <c r="D2" s="991"/>
      <c r="E2" s="991"/>
      <c r="F2" s="991"/>
      <c r="G2" s="991"/>
      <c r="H2" s="991"/>
      <c r="I2" s="991"/>
      <c r="J2" s="991"/>
      <c r="K2" s="991"/>
      <c r="L2" s="991"/>
      <c r="M2" s="991"/>
      <c r="N2" s="991"/>
      <c r="O2" s="991"/>
      <c r="P2" s="991"/>
      <c r="Q2" s="991"/>
      <c r="R2" s="991"/>
      <c r="S2" s="991"/>
      <c r="T2" s="991"/>
      <c r="U2" s="992"/>
      <c r="V2" s="992"/>
      <c r="W2" s="992"/>
      <c r="X2" s="992"/>
      <c r="Y2" s="992"/>
      <c r="Z2" s="992"/>
      <c r="AB2" s="11"/>
      <c r="AC2" s="11"/>
      <c r="AD2" s="11"/>
      <c r="AE2" s="11"/>
      <c r="AF2" s="506"/>
      <c r="AG2" s="506"/>
      <c r="AH2" s="514"/>
      <c r="AI2" s="506"/>
      <c r="AJ2" s="506"/>
      <c r="AK2" s="506"/>
      <c r="AL2" s="506"/>
      <c r="AM2" s="506"/>
      <c r="AN2" s="506"/>
      <c r="AO2" s="506"/>
      <c r="AP2" s="506"/>
      <c r="AQ2" s="506"/>
      <c r="AR2" s="11"/>
      <c r="AS2" s="11"/>
      <c r="AT2" s="11"/>
    </row>
    <row r="3" spans="1:46" s="793" customFormat="1" ht="24.95" customHeight="1">
      <c r="A3" s="960"/>
      <c r="C3" s="793" t="str">
        <f>AG3</f>
        <v>14</v>
      </c>
      <c r="D3" s="962"/>
      <c r="E3" s="962"/>
      <c r="F3" s="962"/>
      <c r="G3" s="2122" t="str">
        <f>AH3</f>
        <v>Riserve di zone edificabili</v>
      </c>
      <c r="H3" s="2122"/>
      <c r="I3" s="2122"/>
      <c r="J3" s="2122"/>
      <c r="K3" s="2122"/>
      <c r="L3" s="2122"/>
      <c r="M3" s="2122"/>
      <c r="N3" s="2122"/>
      <c r="O3" s="2122"/>
      <c r="P3" s="2122"/>
      <c r="Q3" s="2122"/>
      <c r="R3" s="2122"/>
      <c r="S3" s="2122"/>
      <c r="T3" s="2122"/>
      <c r="U3" s="2122"/>
      <c r="V3" s="2122"/>
      <c r="W3" s="2122"/>
      <c r="X3" s="2122"/>
      <c r="Y3" s="2122"/>
      <c r="Z3" s="2122"/>
      <c r="AB3" s="960"/>
      <c r="AC3" s="989"/>
      <c r="AD3" s="989"/>
      <c r="AE3" s="989"/>
      <c r="AF3" s="964"/>
      <c r="AG3" s="1188" t="s">
        <v>598</v>
      </c>
      <c r="AH3" s="1188" t="s">
        <v>143</v>
      </c>
      <c r="AI3" s="964"/>
      <c r="AJ3" s="964"/>
      <c r="AK3" s="964"/>
      <c r="AL3" s="964"/>
      <c r="AM3" s="816" t="s">
        <v>121</v>
      </c>
      <c r="AN3" s="816" t="s">
        <v>460</v>
      </c>
      <c r="AO3" s="816"/>
      <c r="AP3" s="816" t="s">
        <v>509</v>
      </c>
      <c r="AQ3" s="964"/>
      <c r="AR3" s="960"/>
      <c r="AS3" s="960"/>
      <c r="AT3" s="960"/>
    </row>
    <row r="4" spans="1:46" s="793" customFormat="1" ht="24.95" customHeight="1">
      <c r="A4" s="960"/>
      <c r="D4" s="962"/>
      <c r="E4" s="962"/>
      <c r="F4" s="962"/>
      <c r="G4" s="2122"/>
      <c r="H4" s="2122"/>
      <c r="I4" s="2122"/>
      <c r="J4" s="2122"/>
      <c r="K4" s="2122"/>
      <c r="L4" s="2122"/>
      <c r="M4" s="2122"/>
      <c r="N4" s="2122"/>
      <c r="O4" s="2122"/>
      <c r="P4" s="2122"/>
      <c r="Q4" s="2122"/>
      <c r="R4" s="2122"/>
      <c r="S4" s="2122"/>
      <c r="T4" s="2122"/>
      <c r="U4" s="2122"/>
      <c r="V4" s="2122"/>
      <c r="W4" s="2122"/>
      <c r="X4" s="2122"/>
      <c r="Y4" s="2122"/>
      <c r="Z4" s="2122"/>
      <c r="AB4" s="960"/>
      <c r="AC4" s="989"/>
      <c r="AD4" s="989"/>
      <c r="AE4" s="989"/>
      <c r="AF4" s="964"/>
      <c r="AG4" s="964"/>
      <c r="AH4" s="964"/>
      <c r="AI4" s="964"/>
      <c r="AJ4" s="964"/>
      <c r="AK4" s="964"/>
      <c r="AL4" s="964"/>
      <c r="AM4" s="964"/>
      <c r="AN4" s="964"/>
      <c r="AO4" s="964"/>
      <c r="AP4" s="964"/>
      <c r="AQ4" s="964"/>
      <c r="AR4" s="960"/>
      <c r="AS4" s="960"/>
      <c r="AT4" s="960"/>
    </row>
    <row r="5" spans="1:46" s="793" customFormat="1" ht="24.95" customHeight="1">
      <c r="A5" s="960"/>
      <c r="C5" s="794"/>
      <c r="D5" s="965"/>
      <c r="E5" s="965"/>
      <c r="F5" s="965"/>
      <c r="G5" s="965"/>
      <c r="H5" s="965"/>
      <c r="I5" s="965"/>
      <c r="J5" s="965"/>
      <c r="K5" s="965"/>
      <c r="L5" s="965"/>
      <c r="M5" s="965"/>
      <c r="N5" s="965"/>
      <c r="O5" s="965"/>
      <c r="P5" s="965"/>
      <c r="Q5" s="965"/>
      <c r="R5" s="965"/>
      <c r="S5" s="965"/>
      <c r="T5" s="965"/>
      <c r="U5" s="965"/>
      <c r="V5" s="965"/>
      <c r="W5" s="993"/>
      <c r="X5" s="993"/>
      <c r="Y5" s="993"/>
      <c r="Z5" s="993"/>
      <c r="AB5" s="960"/>
      <c r="AC5" s="989"/>
      <c r="AD5" s="989"/>
      <c r="AE5" s="989"/>
      <c r="AF5" s="964"/>
      <c r="AG5" s="1189"/>
      <c r="AH5" s="1189"/>
      <c r="AI5" s="1189"/>
      <c r="AJ5" s="1189"/>
      <c r="AK5" s="1189"/>
      <c r="AL5" s="1189"/>
      <c r="AM5" s="1189"/>
      <c r="AN5" s="1189"/>
      <c r="AO5" s="1189"/>
      <c r="AP5" s="1189"/>
      <c r="AQ5" s="964"/>
      <c r="AR5" s="960"/>
      <c r="AS5" s="960"/>
      <c r="AT5" s="960"/>
    </row>
    <row r="6" spans="1:46" s="39" customFormat="1" ht="6" customHeight="1">
      <c r="A6" s="20"/>
      <c r="C6" s="2119"/>
      <c r="D6" s="2119"/>
      <c r="E6" s="2119"/>
      <c r="F6" s="2119"/>
      <c r="G6" s="2119"/>
      <c r="H6" s="2119"/>
      <c r="I6" s="2119"/>
      <c r="J6" s="2119"/>
      <c r="K6" s="2119"/>
      <c r="L6" s="2119"/>
      <c r="M6" s="2119"/>
      <c r="N6" s="2119"/>
      <c r="O6" s="2119"/>
      <c r="P6" s="2119"/>
      <c r="Q6" s="2119"/>
      <c r="R6" s="2119"/>
      <c r="S6" s="2119"/>
      <c r="T6" s="2119"/>
      <c r="U6" s="2119"/>
      <c r="V6" s="2119"/>
      <c r="W6" s="2119"/>
      <c r="X6" s="2119"/>
      <c r="Y6" s="2119"/>
      <c r="Z6" s="405"/>
      <c r="AA6" s="38"/>
      <c r="AB6" s="20"/>
      <c r="AC6" s="498"/>
      <c r="AD6" s="498"/>
      <c r="AE6" s="498"/>
      <c r="AF6" s="508"/>
      <c r="AG6" s="508"/>
      <c r="AH6" s="508"/>
      <c r="AI6" s="508"/>
      <c r="AJ6" s="508"/>
      <c r="AK6" s="508"/>
      <c r="AL6" s="508"/>
      <c r="AM6" s="508"/>
      <c r="AN6" s="508"/>
      <c r="AO6" s="508"/>
      <c r="AP6" s="508"/>
      <c r="AQ6" s="508"/>
      <c r="AR6" s="11"/>
      <c r="AS6" s="11"/>
      <c r="AT6" s="11"/>
    </row>
    <row r="7" spans="1:59" ht="16.5" customHeight="1">
      <c r="A7" s="11"/>
      <c r="B7" s="411"/>
      <c r="C7" s="2153" t="str">
        <f>AH7</f>
        <v>Superficie, zona edificabile e riserve 2022: Città di Biasca</v>
      </c>
      <c r="D7" s="2153"/>
      <c r="E7" s="2153"/>
      <c r="F7" s="2153"/>
      <c r="G7" s="2153"/>
      <c r="H7" s="2153"/>
      <c r="I7" s="2153"/>
      <c r="J7" s="2153"/>
      <c r="K7" s="2153"/>
      <c r="L7" s="2153"/>
      <c r="M7" s="2153"/>
      <c r="N7" s="2153"/>
      <c r="O7" s="2153"/>
      <c r="P7" s="2153"/>
      <c r="Q7" s="2153"/>
      <c r="R7" s="2153"/>
      <c r="S7" s="2153"/>
      <c r="T7" s="2153"/>
      <c r="U7" s="2153"/>
      <c r="V7" s="2153"/>
      <c r="W7" s="2153"/>
      <c r="X7" s="2153"/>
      <c r="Y7" s="2153"/>
      <c r="Z7" s="2153"/>
      <c r="AB7" s="11"/>
      <c r="AC7" s="499"/>
      <c r="AD7" s="499"/>
      <c r="AE7" s="499"/>
      <c r="AF7" s="506"/>
      <c r="AG7" s="506"/>
      <c r="AH7" s="765" t="s">
        <v>850</v>
      </c>
      <c r="AI7" s="508"/>
      <c r="AJ7" s="508"/>
      <c r="AK7" s="508"/>
      <c r="AL7" s="508"/>
      <c r="AM7" s="508"/>
      <c r="AN7" s="508"/>
      <c r="AO7" s="508"/>
      <c r="AP7" s="508"/>
      <c r="AQ7" s="508"/>
      <c r="AR7" s="11"/>
      <c r="AS7" s="11"/>
      <c r="AT7" s="11"/>
      <c r="AU7" s="39"/>
      <c r="AV7" s="39"/>
      <c r="AW7" s="39"/>
      <c r="AX7" s="39"/>
      <c r="AY7" s="39"/>
      <c r="AZ7" s="39"/>
      <c r="BA7" s="39"/>
      <c r="BB7" s="39"/>
      <c r="BC7" s="39"/>
      <c r="BD7" s="39"/>
      <c r="BE7" s="39"/>
      <c r="BF7" s="39"/>
      <c r="BG7" s="39"/>
    </row>
    <row r="8" spans="1:59" ht="9.95" customHeight="1">
      <c r="A8" s="11"/>
      <c r="B8" s="411"/>
      <c r="C8" s="763"/>
      <c r="D8" s="763"/>
      <c r="E8" s="763"/>
      <c r="F8" s="763"/>
      <c r="G8" s="763"/>
      <c r="H8" s="763"/>
      <c r="I8" s="763"/>
      <c r="J8" s="763"/>
      <c r="K8" s="763"/>
      <c r="L8" s="763"/>
      <c r="M8" s="763"/>
      <c r="N8" s="763"/>
      <c r="O8" s="763"/>
      <c r="P8" s="763"/>
      <c r="Q8" s="763"/>
      <c r="R8" s="763"/>
      <c r="S8" s="763"/>
      <c r="T8" s="763" t="str">
        <f>CONCATENATE("      ",TITEL!AA42)</f>
        <v xml:space="preserve">      </v>
      </c>
      <c r="U8" s="763"/>
      <c r="V8" s="763"/>
      <c r="W8" s="763"/>
      <c r="X8" s="763"/>
      <c r="Y8" s="763"/>
      <c r="Z8" s="763"/>
      <c r="AB8" s="11"/>
      <c r="AC8" s="499"/>
      <c r="AD8" s="499"/>
      <c r="AE8" s="499"/>
      <c r="AF8" s="506"/>
      <c r="AG8" s="506"/>
      <c r="AH8" s="510"/>
      <c r="AI8" s="508"/>
      <c r="AJ8" s="508"/>
      <c r="AK8" s="508"/>
      <c r="AL8" s="508"/>
      <c r="AM8" s="508"/>
      <c r="AN8" s="508"/>
      <c r="AO8" s="508"/>
      <c r="AP8" s="508"/>
      <c r="AQ8" s="508"/>
      <c r="AR8" s="11"/>
      <c r="AS8" s="11"/>
      <c r="AT8" s="11"/>
      <c r="AU8" s="39"/>
      <c r="AV8" s="39"/>
      <c r="AW8" s="39"/>
      <c r="AX8" s="39"/>
      <c r="AY8" s="39"/>
      <c r="AZ8" s="39"/>
      <c r="BA8" s="39"/>
      <c r="BB8" s="39"/>
      <c r="BC8" s="39"/>
      <c r="BD8" s="39"/>
      <c r="BE8" s="39"/>
      <c r="BF8" s="39"/>
      <c r="BG8" s="39"/>
    </row>
    <row r="9" spans="1:46" s="403" customFormat="1" ht="12" customHeight="1">
      <c r="A9" s="30"/>
      <c r="B9" s="412"/>
      <c r="C9" s="1002"/>
      <c r="D9" s="1002"/>
      <c r="E9" s="1002"/>
      <c r="F9" s="1002"/>
      <c r="G9" s="1002"/>
      <c r="H9" s="1002"/>
      <c r="I9" s="1002"/>
      <c r="J9" s="1002"/>
      <c r="K9" s="1002"/>
      <c r="L9" s="1002"/>
      <c r="M9" s="1002"/>
      <c r="N9" s="1002"/>
      <c r="O9" s="2347" t="str">
        <f>AL10</f>
        <v xml:space="preserve">        Abitazioni/ ettari</v>
      </c>
      <c r="P9" s="2347"/>
      <c r="Q9" s="2347"/>
      <c r="R9" s="2347"/>
      <c r="S9" s="2347" t="str">
        <f>AM10</f>
        <v>Abitazioni potenziale agg.</v>
      </c>
      <c r="T9" s="2347"/>
      <c r="U9" s="2347"/>
      <c r="V9" s="2347"/>
      <c r="W9" s="2347" t="str">
        <f>AN10</f>
        <v>Popolazione potenziale agg.*</v>
      </c>
      <c r="X9" s="2347"/>
      <c r="Y9" s="2347"/>
      <c r="Z9" s="2347"/>
      <c r="AB9" s="30"/>
      <c r="AC9" s="500"/>
      <c r="AD9" s="500"/>
      <c r="AE9" s="500"/>
      <c r="AF9" s="518"/>
      <c r="AG9" s="518"/>
      <c r="AH9" s="518"/>
      <c r="AI9" s="518"/>
      <c r="AJ9" s="518"/>
      <c r="AK9" s="518"/>
      <c r="AL9" s="518"/>
      <c r="AM9" s="518"/>
      <c r="AN9" s="518"/>
      <c r="AO9" s="518"/>
      <c r="AP9" s="518"/>
      <c r="AQ9" s="518"/>
      <c r="AR9" s="30"/>
      <c r="AS9" s="30"/>
      <c r="AT9" s="30"/>
    </row>
    <row r="10" spans="1:46" s="403" customFormat="1" ht="18" customHeight="1">
      <c r="A10" s="30"/>
      <c r="B10" s="412"/>
      <c r="C10" s="904"/>
      <c r="D10" s="904"/>
      <c r="E10" s="904"/>
      <c r="F10" s="904"/>
      <c r="G10" s="904"/>
      <c r="H10" s="2131" t="str">
        <f t="shared" si="0" ref="H10:H21">AI10</f>
        <v>in ettari</v>
      </c>
      <c r="I10" s="2131"/>
      <c r="J10" s="2131"/>
      <c r="K10" s="751"/>
      <c r="L10" s="2131" t="str">
        <f t="shared" si="1" ref="L10:L21">AJ10</f>
        <v>in %</v>
      </c>
      <c r="M10" s="2131"/>
      <c r="N10" s="2131"/>
      <c r="O10" s="2348"/>
      <c r="P10" s="2348"/>
      <c r="Q10" s="2348"/>
      <c r="R10" s="2348"/>
      <c r="S10" s="2348"/>
      <c r="T10" s="2348"/>
      <c r="U10" s="2348"/>
      <c r="V10" s="2348"/>
      <c r="W10" s="2348"/>
      <c r="X10" s="2348"/>
      <c r="Y10" s="2348"/>
      <c r="Z10" s="2348"/>
      <c r="AB10" s="30"/>
      <c r="AC10" s="500"/>
      <c r="AD10" s="500"/>
      <c r="AE10" s="500"/>
      <c r="AF10" s="518"/>
      <c r="AG10" s="518"/>
      <c r="AH10" s="518"/>
      <c r="AI10" s="816" t="s">
        <v>145</v>
      </c>
      <c r="AJ10" s="816" t="s">
        <v>146</v>
      </c>
      <c r="AK10" s="816"/>
      <c r="AL10" s="816" t="s">
        <v>851</v>
      </c>
      <c r="AM10" s="816" t="s">
        <v>147</v>
      </c>
      <c r="AN10" s="816" t="s">
        <v>148</v>
      </c>
      <c r="AO10" s="816"/>
      <c r="AP10" s="816"/>
      <c r="AQ10" s="994"/>
      <c r="AR10" s="30"/>
      <c r="AS10" s="30"/>
      <c r="AT10" s="30"/>
    </row>
    <row r="11" spans="1:46" s="403" customFormat="1" ht="16.5" customHeight="1">
      <c r="A11" s="30"/>
      <c r="B11" s="412"/>
      <c r="C11" s="2147" t="str">
        <f t="shared" si="2" ref="C11:C25">AH11</f>
        <v>Superficie totale</v>
      </c>
      <c r="D11" s="2147"/>
      <c r="E11" s="2147"/>
      <c r="F11" s="2147"/>
      <c r="G11" s="2147"/>
      <c r="H11" s="2274">
        <f t="shared" si="0"/>
        <v>5909</v>
      </c>
      <c r="I11" s="2274"/>
      <c r="J11" s="2274"/>
      <c r="K11" s="859"/>
      <c r="L11" s="2336">
        <f t="shared" si="1"/>
        <v>1</v>
      </c>
      <c r="M11" s="2336"/>
      <c r="N11" s="2336"/>
      <c r="O11" s="859"/>
      <c r="P11" s="2341"/>
      <c r="Q11" s="2341"/>
      <c r="R11" s="2341"/>
      <c r="S11" s="995"/>
      <c r="T11" s="2346"/>
      <c r="U11" s="2346"/>
      <c r="V11" s="2346"/>
      <c r="W11" s="995"/>
      <c r="X11" s="2346"/>
      <c r="Y11" s="2346"/>
      <c r="Z11" s="2346"/>
      <c r="AB11" s="30"/>
      <c r="AC11" s="500"/>
      <c r="AD11" s="500"/>
      <c r="AE11" s="500"/>
      <c r="AF11" s="518"/>
      <c r="AG11" s="518"/>
      <c r="AH11" s="817" t="s">
        <v>149</v>
      </c>
      <c r="AI11" s="996">
        <v>5909</v>
      </c>
      <c r="AJ11" s="857">
        <v>1</v>
      </c>
      <c r="AK11" s="996"/>
      <c r="AL11" s="996"/>
      <c r="AM11" s="996"/>
      <c r="AN11" s="996"/>
      <c r="AO11" s="994"/>
      <c r="AP11" s="994"/>
      <c r="AQ11" s="994"/>
      <c r="AR11" s="30"/>
      <c r="AS11" s="30"/>
      <c r="AT11" s="30"/>
    </row>
    <row r="12" spans="1:46" s="403" customFormat="1" ht="16.5" customHeight="1">
      <c r="A12" s="30"/>
      <c r="B12" s="412"/>
      <c r="C12" s="2138" t="str">
        <f t="shared" si="2"/>
        <v>Zone d'insediamento</v>
      </c>
      <c r="D12" s="2138"/>
      <c r="E12" s="2138"/>
      <c r="F12" s="2138"/>
      <c r="G12" s="2138"/>
      <c r="H12" s="2249">
        <f t="shared" si="0"/>
        <v>484</v>
      </c>
      <c r="I12" s="2249"/>
      <c r="J12" s="2249"/>
      <c r="K12" s="863"/>
      <c r="L12" s="2337">
        <f t="shared" si="1"/>
        <v>0.081908952445422234</v>
      </c>
      <c r="M12" s="2337"/>
      <c r="N12" s="2337"/>
      <c r="O12" s="863"/>
      <c r="P12" s="2339"/>
      <c r="Q12" s="2339"/>
      <c r="R12" s="2339"/>
      <c r="S12" s="2249" t="str">
        <f>AM12</f>
        <v>8'069 - 9'333</v>
      </c>
      <c r="T12" s="2249"/>
      <c r="U12" s="2249"/>
      <c r="V12" s="2249"/>
      <c r="W12" s="2249" t="str">
        <f>AN12</f>
        <v>13'763 - 15'919</v>
      </c>
      <c r="X12" s="2249"/>
      <c r="Y12" s="2249"/>
      <c r="Z12" s="2249"/>
      <c r="AB12" s="30"/>
      <c r="AC12" s="500"/>
      <c r="AD12" s="500"/>
      <c r="AE12" s="500"/>
      <c r="AF12" s="518"/>
      <c r="AG12" s="518"/>
      <c r="AH12" s="817" t="s">
        <v>150</v>
      </c>
      <c r="AI12" s="996">
        <v>484</v>
      </c>
      <c r="AJ12" s="857">
        <v>0.081908952445422234</v>
      </c>
      <c r="AK12" s="996"/>
      <c r="AL12" s="996"/>
      <c r="AM12" s="996" t="s">
        <v>852</v>
      </c>
      <c r="AN12" s="996" t="s">
        <v>853</v>
      </c>
      <c r="AO12" s="994"/>
      <c r="AP12" s="994"/>
      <c r="AQ12" s="994"/>
      <c r="AR12" s="30"/>
      <c r="AS12" s="30"/>
      <c r="AT12" s="30"/>
    </row>
    <row r="13" spans="1:46" s="403" customFormat="1" ht="16.5" customHeight="1">
      <c r="A13" s="30"/>
      <c r="B13" s="412"/>
      <c r="C13" s="2147" t="str">
        <f t="shared" si="2"/>
        <v>Zona edificabile</v>
      </c>
      <c r="D13" s="2147"/>
      <c r="E13" s="2147"/>
      <c r="F13" s="2147"/>
      <c r="G13" s="2147"/>
      <c r="H13" s="2274">
        <f t="shared" si="0"/>
        <v>210.72641560493773</v>
      </c>
      <c r="I13" s="2274"/>
      <c r="J13" s="2274"/>
      <c r="K13" s="859"/>
      <c r="L13" s="2336">
        <f t="shared" si="1"/>
        <v>0.43538515620854901</v>
      </c>
      <c r="M13" s="2336"/>
      <c r="N13" s="2336"/>
      <c r="O13" s="997" t="str">
        <f>AK13</f>
        <v>1)</v>
      </c>
      <c r="P13" s="2342">
        <f>AL13</f>
        <v>17.183417606212789</v>
      </c>
      <c r="Q13" s="2342"/>
      <c r="R13" s="2342"/>
      <c r="S13" s="995"/>
      <c r="T13" s="2273"/>
      <c r="U13" s="2273"/>
      <c r="V13" s="2273"/>
      <c r="W13" s="998"/>
      <c r="X13" s="2273"/>
      <c r="Y13" s="2273"/>
      <c r="Z13" s="2273"/>
      <c r="AB13" s="30"/>
      <c r="AC13" s="500"/>
      <c r="AD13" s="500"/>
      <c r="AE13" s="500"/>
      <c r="AF13" s="518"/>
      <c r="AG13" s="518"/>
      <c r="AH13" s="817" t="s">
        <v>151</v>
      </c>
      <c r="AI13" s="999">
        <v>210.72641560493773</v>
      </c>
      <c r="AJ13" s="857">
        <v>0.43538515620854901</v>
      </c>
      <c r="AK13" s="1000" t="s">
        <v>111</v>
      </c>
      <c r="AL13" s="999">
        <v>17.183417606212789</v>
      </c>
      <c r="AM13" s="996"/>
      <c r="AN13" s="996"/>
      <c r="AO13" s="994"/>
      <c r="AP13" s="994"/>
      <c r="AQ13" s="994"/>
      <c r="AR13" s="30"/>
      <c r="AS13" s="30"/>
      <c r="AT13" s="30"/>
    </row>
    <row r="14" spans="1:46" s="403" customFormat="1" ht="16.5" customHeight="1">
      <c r="A14" s="30"/>
      <c r="B14" s="412"/>
      <c r="C14" s="2138" t="str">
        <f t="shared" si="2"/>
        <v xml:space="preserve">        edificata</v>
      </c>
      <c r="D14" s="2138"/>
      <c r="E14" s="2138"/>
      <c r="F14" s="2138"/>
      <c r="G14" s="2138"/>
      <c r="H14" s="2249" t="str">
        <f t="shared" si="0"/>
        <v>176 - 191</v>
      </c>
      <c r="I14" s="2249"/>
      <c r="J14" s="2249"/>
      <c r="K14" s="863"/>
      <c r="L14" s="2337" t="str">
        <f t="shared" si="1"/>
        <v>83% - 91%</v>
      </c>
      <c r="M14" s="2337"/>
      <c r="N14" s="2337"/>
      <c r="O14" s="1003" t="str">
        <f t="shared" si="3" ref="O14:O21">AK14</f>
        <v>2)</v>
      </c>
      <c r="P14" s="2343"/>
      <c r="Q14" s="2343"/>
      <c r="R14" s="2343"/>
      <c r="S14" s="1004"/>
      <c r="T14" s="2130"/>
      <c r="U14" s="2130"/>
      <c r="V14" s="2130"/>
      <c r="W14" s="1005"/>
      <c r="X14" s="2130"/>
      <c r="Y14" s="2130"/>
      <c r="Z14" s="2130"/>
      <c r="AB14" s="30"/>
      <c r="AC14" s="500"/>
      <c r="AD14" s="500"/>
      <c r="AE14" s="500"/>
      <c r="AF14" s="518"/>
      <c r="AG14" s="518"/>
      <c r="AH14" s="817" t="s">
        <v>152</v>
      </c>
      <c r="AI14" s="996" t="s">
        <v>854</v>
      </c>
      <c r="AJ14" s="996" t="s">
        <v>855</v>
      </c>
      <c r="AK14" s="1000" t="s">
        <v>112</v>
      </c>
      <c r="AL14" s="999"/>
      <c r="AM14" s="996"/>
      <c r="AN14" s="996"/>
      <c r="AO14" s="994"/>
      <c r="AP14" s="994"/>
      <c r="AQ14" s="994"/>
      <c r="AR14" s="30"/>
      <c r="AS14" s="30"/>
      <c r="AT14" s="30"/>
    </row>
    <row r="15" spans="1:46" s="403" customFormat="1" ht="16.5" customHeight="1">
      <c r="A15" s="30"/>
      <c r="B15" s="412"/>
      <c r="C15" s="2147" t="str">
        <f t="shared" si="2"/>
        <v xml:space="preserve">        non edificata</v>
      </c>
      <c r="D15" s="2147"/>
      <c r="E15" s="2147"/>
      <c r="F15" s="2147"/>
      <c r="G15" s="2147"/>
      <c r="H15" s="2274" t="str">
        <f t="shared" si="0"/>
        <v>19 - 35</v>
      </c>
      <c r="I15" s="2274"/>
      <c r="J15" s="2274"/>
      <c r="K15" s="859"/>
      <c r="L15" s="2336" t="str">
        <f t="shared" si="1"/>
        <v>9% - 17%</v>
      </c>
      <c r="M15" s="2336"/>
      <c r="N15" s="2336"/>
      <c r="O15" s="997" t="str">
        <f t="shared" si="3"/>
        <v>2)</v>
      </c>
      <c r="P15" s="2342"/>
      <c r="Q15" s="2342"/>
      <c r="R15" s="2342"/>
      <c r="S15" s="2274" t="str">
        <f>AM15</f>
        <v>533 - 1'058</v>
      </c>
      <c r="T15" s="2274"/>
      <c r="U15" s="2274"/>
      <c r="V15" s="2274"/>
      <c r="W15" s="2274" t="str">
        <f>AN15</f>
        <v>908 - 1'805</v>
      </c>
      <c r="X15" s="2274"/>
      <c r="Y15" s="2274"/>
      <c r="Z15" s="2274"/>
      <c r="AB15" s="30"/>
      <c r="AC15" s="500"/>
      <c r="AD15" s="500"/>
      <c r="AE15" s="500"/>
      <c r="AF15" s="518"/>
      <c r="AG15" s="518"/>
      <c r="AH15" s="817" t="s">
        <v>153</v>
      </c>
      <c r="AI15" s="996" t="s">
        <v>856</v>
      </c>
      <c r="AJ15" s="996" t="s">
        <v>857</v>
      </c>
      <c r="AK15" s="1000" t="s">
        <v>112</v>
      </c>
      <c r="AL15" s="999"/>
      <c r="AM15" s="996" t="s">
        <v>858</v>
      </c>
      <c r="AN15" s="996" t="s">
        <v>859</v>
      </c>
      <c r="AO15" s="994"/>
      <c r="AP15" s="994"/>
      <c r="AQ15" s="994"/>
      <c r="AR15" s="30"/>
      <c r="AS15" s="30"/>
      <c r="AT15" s="30"/>
    </row>
    <row r="16" spans="1:46" s="403" customFormat="1" ht="16.5" customHeight="1">
      <c r="A16" s="30"/>
      <c r="B16" s="412"/>
      <c r="C16" s="2138" t="str">
        <f t="shared" si="2"/>
        <v>Zona edificabile residenziale</v>
      </c>
      <c r="D16" s="2138"/>
      <c r="E16" s="2138"/>
      <c r="F16" s="2138"/>
      <c r="G16" s="2138"/>
      <c r="H16" s="2249">
        <f t="shared" si="0"/>
        <v>136.10718422470336</v>
      </c>
      <c r="I16" s="2249"/>
      <c r="J16" s="2249"/>
      <c r="K16" s="863"/>
      <c r="L16" s="2337">
        <f t="shared" si="1"/>
        <v>0.64589521837581199</v>
      </c>
      <c r="M16" s="2337"/>
      <c r="N16" s="2337"/>
      <c r="O16" s="1003" t="str">
        <f t="shared" si="3"/>
        <v>2)</v>
      </c>
      <c r="P16" s="2343">
        <f>AL16</f>
        <v>26.604032848273345</v>
      </c>
      <c r="Q16" s="2343"/>
      <c r="R16" s="2343"/>
      <c r="S16" s="1004"/>
      <c r="T16" s="2130"/>
      <c r="U16" s="2130"/>
      <c r="V16" s="2130"/>
      <c r="W16" s="1005"/>
      <c r="X16" s="2130"/>
      <c r="Y16" s="2130"/>
      <c r="Z16" s="2130"/>
      <c r="AB16" s="30"/>
      <c r="AC16" s="500"/>
      <c r="AD16" s="500"/>
      <c r="AE16" s="500"/>
      <c r="AF16" s="518"/>
      <c r="AG16" s="518"/>
      <c r="AH16" s="817" t="s">
        <v>156</v>
      </c>
      <c r="AI16" s="996">
        <v>136.10718422470336</v>
      </c>
      <c r="AJ16" s="857">
        <v>0.64589521837581199</v>
      </c>
      <c r="AK16" s="1000" t="s">
        <v>112</v>
      </c>
      <c r="AL16" s="999">
        <v>26.604032848273345</v>
      </c>
      <c r="AM16" s="996"/>
      <c r="AN16" s="996"/>
      <c r="AO16" s="994"/>
      <c r="AP16" s="994"/>
      <c r="AQ16" s="994"/>
      <c r="AR16" s="30"/>
      <c r="AS16" s="30"/>
      <c r="AT16" s="30"/>
    </row>
    <row r="17" spans="1:46" s="403" customFormat="1" ht="16.5" customHeight="1">
      <c r="A17" s="30"/>
      <c r="B17" s="412"/>
      <c r="C17" s="2147" t="str">
        <f t="shared" si="2"/>
        <v xml:space="preserve">        edificata</v>
      </c>
      <c r="D17" s="2147"/>
      <c r="E17" s="2147"/>
      <c r="F17" s="2147"/>
      <c r="G17" s="2147"/>
      <c r="H17" s="2274" t="str">
        <f t="shared" si="0"/>
        <v>120 - 131</v>
      </c>
      <c r="I17" s="2274"/>
      <c r="J17" s="2274"/>
      <c r="K17" s="859"/>
      <c r="L17" s="2336" t="str">
        <f t="shared" si="1"/>
        <v>88% - 96%</v>
      </c>
      <c r="M17" s="2336"/>
      <c r="N17" s="2336"/>
      <c r="O17" s="997" t="str">
        <f t="shared" si="3"/>
        <v>3)</v>
      </c>
      <c r="P17" s="2342" t="str">
        <f>AL17</f>
        <v>28 - 30</v>
      </c>
      <c r="Q17" s="2342"/>
      <c r="R17" s="2342"/>
      <c r="S17" s="995"/>
      <c r="T17" s="2273"/>
      <c r="U17" s="2273"/>
      <c r="V17" s="2273"/>
      <c r="W17" s="998"/>
      <c r="X17" s="2273"/>
      <c r="Y17" s="2273"/>
      <c r="Z17" s="2273"/>
      <c r="AB17" s="30"/>
      <c r="AC17" s="500"/>
      <c r="AD17" s="500"/>
      <c r="AE17" s="500"/>
      <c r="AF17" s="518"/>
      <c r="AG17" s="518"/>
      <c r="AH17" s="817" t="s">
        <v>152</v>
      </c>
      <c r="AI17" s="996" t="s">
        <v>860</v>
      </c>
      <c r="AJ17" s="996" t="s">
        <v>861</v>
      </c>
      <c r="AK17" s="1000" t="s">
        <v>113</v>
      </c>
      <c r="AL17" s="996" t="s">
        <v>862</v>
      </c>
      <c r="AM17" s="996"/>
      <c r="AN17" s="996"/>
      <c r="AO17" s="994"/>
      <c r="AP17" s="994"/>
      <c r="AQ17" s="994"/>
      <c r="AR17" s="30"/>
      <c r="AS17" s="30"/>
      <c r="AT17" s="30"/>
    </row>
    <row r="18" spans="1:46" s="403" customFormat="1" ht="16.5" customHeight="1">
      <c r="A18" s="30"/>
      <c r="B18" s="412"/>
      <c r="C18" s="2138" t="str">
        <f t="shared" si="2"/>
        <v xml:space="preserve">        non edificata</v>
      </c>
      <c r="D18" s="2138"/>
      <c r="E18" s="2138"/>
      <c r="F18" s="2138"/>
      <c r="G18" s="2138"/>
      <c r="H18" s="2249" t="str">
        <f t="shared" si="0"/>
        <v>5 - 17</v>
      </c>
      <c r="I18" s="2249"/>
      <c r="J18" s="2249"/>
      <c r="K18" s="863"/>
      <c r="L18" s="2337" t="str">
        <f t="shared" si="1"/>
        <v>4% - 12%</v>
      </c>
      <c r="M18" s="2337"/>
      <c r="N18" s="2337"/>
      <c r="O18" s="1003" t="str">
        <f t="shared" si="3"/>
        <v>3)</v>
      </c>
      <c r="P18" s="2339"/>
      <c r="Q18" s="2339"/>
      <c r="R18" s="2339"/>
      <c r="S18" s="2249" t="str">
        <f>AM18</f>
        <v>133 - 501</v>
      </c>
      <c r="T18" s="2249"/>
      <c r="U18" s="2249"/>
      <c r="V18" s="2249"/>
      <c r="W18" s="2249" t="str">
        <f>AN18</f>
        <v>227 - 854</v>
      </c>
      <c r="X18" s="2249"/>
      <c r="Y18" s="2249"/>
      <c r="Z18" s="2249"/>
      <c r="AB18" s="30"/>
      <c r="AC18" s="500"/>
      <c r="AD18" s="500"/>
      <c r="AE18" s="500"/>
      <c r="AF18" s="518"/>
      <c r="AG18" s="518"/>
      <c r="AH18" s="817" t="s">
        <v>153</v>
      </c>
      <c r="AI18" s="996" t="s">
        <v>863</v>
      </c>
      <c r="AJ18" s="996" t="s">
        <v>864</v>
      </c>
      <c r="AK18" s="1000" t="s">
        <v>113</v>
      </c>
      <c r="AL18" s="996"/>
      <c r="AM18" s="996" t="s">
        <v>865</v>
      </c>
      <c r="AN18" s="996" t="s">
        <v>866</v>
      </c>
      <c r="AO18" s="994"/>
      <c r="AP18" s="994"/>
      <c r="AQ18" s="994"/>
      <c r="AR18" s="30"/>
      <c r="AS18" s="30"/>
      <c r="AT18" s="30"/>
    </row>
    <row r="19" spans="1:46" s="403" customFormat="1" ht="16.5" customHeight="1">
      <c r="A19" s="30"/>
      <c r="B19" s="412"/>
      <c r="C19" s="2147" t="str">
        <f t="shared" si="2"/>
        <v>Zona edificabile industriale e artigianale</v>
      </c>
      <c r="D19" s="2147"/>
      <c r="E19" s="2147"/>
      <c r="F19" s="2147"/>
      <c r="G19" s="2147"/>
      <c r="H19" s="2274">
        <f t="shared" si="0"/>
        <v>48.065234376097862</v>
      </c>
      <c r="I19" s="2274"/>
      <c r="J19" s="2274"/>
      <c r="K19" s="859"/>
      <c r="L19" s="2336">
        <f t="shared" si="1"/>
        <v>0.22809306672879981</v>
      </c>
      <c r="M19" s="2336"/>
      <c r="N19" s="2336"/>
      <c r="O19" s="997" t="str">
        <f t="shared" si="3"/>
        <v>2)</v>
      </c>
      <c r="P19" s="2341"/>
      <c r="Q19" s="2341"/>
      <c r="R19" s="2341"/>
      <c r="S19" s="995"/>
      <c r="T19" s="2273"/>
      <c r="U19" s="2273"/>
      <c r="V19" s="2273"/>
      <c r="W19" s="998"/>
      <c r="X19" s="2273"/>
      <c r="Y19" s="2273"/>
      <c r="Z19" s="2273"/>
      <c r="AB19" s="30"/>
      <c r="AC19" s="500"/>
      <c r="AD19" s="500"/>
      <c r="AE19" s="500"/>
      <c r="AF19" s="518"/>
      <c r="AG19" s="518"/>
      <c r="AH19" s="817" t="s">
        <v>157</v>
      </c>
      <c r="AI19" s="996">
        <v>48.065234376097862</v>
      </c>
      <c r="AJ19" s="857">
        <v>0.22809306672879981</v>
      </c>
      <c r="AK19" s="1000" t="s">
        <v>112</v>
      </c>
      <c r="AL19" s="996"/>
      <c r="AM19" s="996"/>
      <c r="AN19" s="996"/>
      <c r="AO19" s="994"/>
      <c r="AP19" s="994"/>
      <c r="AQ19" s="994"/>
      <c r="AR19" s="30"/>
      <c r="AS19" s="30"/>
      <c r="AT19" s="30"/>
    </row>
    <row r="20" spans="1:46" s="403" customFormat="1" ht="16.5" customHeight="1">
      <c r="A20" s="30"/>
      <c r="B20" s="412"/>
      <c r="C20" s="2138" t="str">
        <f t="shared" si="2"/>
        <v xml:space="preserve">        edificata</v>
      </c>
      <c r="D20" s="2138"/>
      <c r="E20" s="2138"/>
      <c r="F20" s="2138"/>
      <c r="G20" s="2138"/>
      <c r="H20" s="2249" t="str">
        <f t="shared" si="0"/>
        <v>30 - 34</v>
      </c>
      <c r="I20" s="2249"/>
      <c r="J20" s="2249"/>
      <c r="K20" s="863"/>
      <c r="L20" s="2337" t="str">
        <f t="shared" si="1"/>
        <v>62% - 70%</v>
      </c>
      <c r="M20" s="2337"/>
      <c r="N20" s="2337"/>
      <c r="O20" s="1003" t="str">
        <f t="shared" si="3"/>
        <v>3)</v>
      </c>
      <c r="P20" s="1004"/>
      <c r="Q20" s="1004"/>
      <c r="R20" s="1004"/>
      <c r="S20" s="1004"/>
      <c r="T20" s="1006"/>
      <c r="U20" s="1006"/>
      <c r="V20" s="1006"/>
      <c r="W20" s="1004"/>
      <c r="X20" s="1006"/>
      <c r="Y20" s="1006"/>
      <c r="Z20" s="1006"/>
      <c r="AB20" s="30"/>
      <c r="AC20" s="500"/>
      <c r="AD20" s="500"/>
      <c r="AE20" s="500"/>
      <c r="AF20" s="518"/>
      <c r="AG20" s="518"/>
      <c r="AH20" s="817" t="s">
        <v>152</v>
      </c>
      <c r="AI20" s="996" t="s">
        <v>867</v>
      </c>
      <c r="AJ20" s="996" t="s">
        <v>868</v>
      </c>
      <c r="AK20" s="1000" t="s">
        <v>113</v>
      </c>
      <c r="AL20" s="996"/>
      <c r="AM20" s="996"/>
      <c r="AN20" s="996"/>
      <c r="AO20" s="994"/>
      <c r="AP20" s="994"/>
      <c r="AQ20" s="994"/>
      <c r="AR20" s="30"/>
      <c r="AS20" s="30"/>
      <c r="AT20" s="30"/>
    </row>
    <row r="21" spans="1:46" s="403" customFormat="1" ht="16.5" customHeight="1">
      <c r="A21" s="30"/>
      <c r="B21" s="412"/>
      <c r="C21" s="2138" t="str">
        <f t="shared" si="2"/>
        <v xml:space="preserve">        non edificata</v>
      </c>
      <c r="D21" s="2138"/>
      <c r="E21" s="2138"/>
      <c r="F21" s="2138"/>
      <c r="G21" s="2138"/>
      <c r="H21" s="2249" t="str">
        <f t="shared" si="0"/>
        <v>14 - 18</v>
      </c>
      <c r="I21" s="2249"/>
      <c r="J21" s="2249"/>
      <c r="K21" s="863"/>
      <c r="L21" s="2337" t="str">
        <f t="shared" si="1"/>
        <v>30% - 38%</v>
      </c>
      <c r="M21" s="2337"/>
      <c r="N21" s="2337"/>
      <c r="O21" s="1003" t="str">
        <f t="shared" si="3"/>
        <v>3)</v>
      </c>
      <c r="P21" s="2339"/>
      <c r="Q21" s="2339"/>
      <c r="R21" s="2339"/>
      <c r="S21" s="1004"/>
      <c r="T21" s="2340"/>
      <c r="U21" s="2340"/>
      <c r="V21" s="2340"/>
      <c r="W21" s="1004"/>
      <c r="X21" s="2340"/>
      <c r="Y21" s="2340"/>
      <c r="Z21" s="2340"/>
      <c r="AB21" s="30"/>
      <c r="AC21" s="500"/>
      <c r="AD21" s="500"/>
      <c r="AE21" s="500"/>
      <c r="AF21" s="518"/>
      <c r="AG21" s="518"/>
      <c r="AH21" s="817" t="s">
        <v>153</v>
      </c>
      <c r="AI21" s="996" t="s">
        <v>869</v>
      </c>
      <c r="AJ21" s="996" t="s">
        <v>870</v>
      </c>
      <c r="AK21" s="1000" t="s">
        <v>113</v>
      </c>
      <c r="AL21" s="996"/>
      <c r="AM21" s="996"/>
      <c r="AN21" s="996"/>
      <c r="AO21" s="994"/>
      <c r="AP21" s="994"/>
      <c r="AQ21" s="994"/>
      <c r="AR21" s="30"/>
      <c r="AS21" s="30"/>
      <c r="AT21" s="30"/>
    </row>
    <row r="22" spans="1:46" s="403" customFormat="1" ht="4.5" customHeight="1">
      <c r="A22" s="30"/>
      <c r="B22" s="412"/>
      <c r="C22" s="402"/>
      <c r="D22" s="402"/>
      <c r="E22" s="402"/>
      <c r="F22" s="402"/>
      <c r="G22" s="402"/>
      <c r="H22" s="865"/>
      <c r="I22" s="865"/>
      <c r="J22" s="865"/>
      <c r="K22" s="859"/>
      <c r="L22" s="1010"/>
      <c r="M22" s="1010"/>
      <c r="N22" s="1010"/>
      <c r="O22" s="997"/>
      <c r="P22" s="995"/>
      <c r="Q22" s="995"/>
      <c r="R22" s="995"/>
      <c r="S22" s="995"/>
      <c r="T22" s="1001"/>
      <c r="U22" s="1001"/>
      <c r="V22" s="1001"/>
      <c r="W22" s="995"/>
      <c r="X22" s="1001"/>
      <c r="Y22" s="1001"/>
      <c r="Z22" s="1001"/>
      <c r="AB22" s="30"/>
      <c r="AC22" s="500"/>
      <c r="AD22" s="500"/>
      <c r="AE22" s="500"/>
      <c r="AF22" s="518"/>
      <c r="AG22" s="518"/>
      <c r="AH22" s="518"/>
      <c r="AI22" s="994"/>
      <c r="AJ22" s="994"/>
      <c r="AK22" s="1011"/>
      <c r="AL22" s="994"/>
      <c r="AM22" s="994"/>
      <c r="AN22" s="994"/>
      <c r="AO22" s="994"/>
      <c r="AP22" s="994"/>
      <c r="AQ22" s="994"/>
      <c r="AR22" s="30"/>
      <c r="AS22" s="30"/>
      <c r="AT22" s="30"/>
    </row>
    <row r="23" spans="1:46" s="757" customFormat="1" ht="9.95" customHeight="1">
      <c r="A23" s="754"/>
      <c r="B23" s="946"/>
      <c r="C23" s="2141" t="str">
        <f t="shared" si="2"/>
        <v>* Mantenendo costante lo sfruttamento medio e il consumo di superficie per persona risp. abitazione.</v>
      </c>
      <c r="D23" s="2141"/>
      <c r="E23" s="2141"/>
      <c r="F23" s="2141"/>
      <c r="G23" s="2141"/>
      <c r="H23" s="2141"/>
      <c r="I23" s="2141"/>
      <c r="J23" s="2141"/>
      <c r="K23" s="2141"/>
      <c r="L23" s="2141"/>
      <c r="M23" s="2141"/>
      <c r="N23" s="2141"/>
      <c r="O23" s="2141"/>
      <c r="P23" s="2141"/>
      <c r="Q23" s="2141"/>
      <c r="R23" s="2141"/>
      <c r="S23" s="2141"/>
      <c r="T23" s="2141"/>
      <c r="U23" s="2141"/>
      <c r="V23" s="2141"/>
      <c r="W23" s="2141"/>
      <c r="X23" s="2141"/>
      <c r="Y23" s="2141"/>
      <c r="Z23" s="2141"/>
      <c r="AB23" s="754"/>
      <c r="AC23" s="1007"/>
      <c r="AD23" s="1007"/>
      <c r="AE23" s="1007"/>
      <c r="AF23" s="760"/>
      <c r="AG23" s="760"/>
      <c r="AH23" s="760" t="s">
        <v>160</v>
      </c>
      <c r="AI23" s="760"/>
      <c r="AJ23" s="760"/>
      <c r="AK23" s="760"/>
      <c r="AL23" s="760"/>
      <c r="AM23" s="760"/>
      <c r="AN23" s="760"/>
      <c r="AO23" s="760"/>
      <c r="AP23" s="760"/>
      <c r="AQ23" s="760"/>
      <c r="AR23" s="754"/>
      <c r="AS23" s="754"/>
      <c r="AT23" s="754"/>
    </row>
    <row r="24" spans="1:46" s="757" customFormat="1" ht="9.95" customHeight="1">
      <c r="A24" s="754"/>
      <c r="B24" s="946"/>
      <c r="C24" s="2141" t="str">
        <f t="shared" si="2"/>
        <v>1) In % delle zone d'insediamento; 2) In % dalla zona edificabile 3) In % della zona edificabile residenziale risp. industriale e artigianale.</v>
      </c>
      <c r="D24" s="2141"/>
      <c r="E24" s="2141"/>
      <c r="F24" s="2141"/>
      <c r="G24" s="2141"/>
      <c r="H24" s="2141"/>
      <c r="I24" s="2141"/>
      <c r="J24" s="2141"/>
      <c r="K24" s="2141"/>
      <c r="L24" s="2141"/>
      <c r="M24" s="2141"/>
      <c r="N24" s="2141"/>
      <c r="O24" s="2141"/>
      <c r="P24" s="2141"/>
      <c r="Q24" s="2141"/>
      <c r="R24" s="2141"/>
      <c r="S24" s="2141"/>
      <c r="T24" s="2141"/>
      <c r="U24" s="2141"/>
      <c r="V24" s="2141"/>
      <c r="W24" s="2141"/>
      <c r="X24" s="2141"/>
      <c r="Y24" s="2141"/>
      <c r="Z24" s="2141"/>
      <c r="AB24" s="754"/>
      <c r="AC24" s="1007"/>
      <c r="AD24" s="1007"/>
      <c r="AE24" s="1007"/>
      <c r="AF24" s="760"/>
      <c r="AG24" s="760"/>
      <c r="AH24" s="760" t="s">
        <v>161</v>
      </c>
      <c r="AI24" s="760"/>
      <c r="AJ24" s="760"/>
      <c r="AK24" s="760"/>
      <c r="AL24" s="760"/>
      <c r="AM24" s="760"/>
      <c r="AN24" s="760"/>
      <c r="AO24" s="760"/>
      <c r="AP24" s="760"/>
      <c r="AQ24" s="760"/>
      <c r="AR24" s="754"/>
      <c r="AS24" s="754"/>
      <c r="AT24" s="754"/>
    </row>
    <row r="25" spans="1:46" s="757" customFormat="1" ht="9.95" customHeight="1">
      <c r="A25" s="754"/>
      <c r="B25" s="946"/>
      <c r="C25" s="2141" t="str">
        <f t="shared" si="2"/>
        <v>Fonte: ARE, UST, modelli Fahrländer Partner.</v>
      </c>
      <c r="D25" s="2141"/>
      <c r="E25" s="2141"/>
      <c r="F25" s="2141"/>
      <c r="G25" s="2141"/>
      <c r="H25" s="2141"/>
      <c r="I25" s="2141"/>
      <c r="J25" s="2141"/>
      <c r="K25" s="2141"/>
      <c r="L25" s="2141"/>
      <c r="M25" s="2141"/>
      <c r="N25" s="2141"/>
      <c r="O25" s="2141"/>
      <c r="P25" s="2141"/>
      <c r="Q25" s="2141"/>
      <c r="R25" s="2141"/>
      <c r="S25" s="2141"/>
      <c r="T25" s="2141"/>
      <c r="U25" s="2141"/>
      <c r="V25" s="2141"/>
      <c r="W25" s="2141"/>
      <c r="X25" s="2141"/>
      <c r="Y25" s="2141"/>
      <c r="Z25" s="2141"/>
      <c r="AB25" s="754"/>
      <c r="AC25" s="1007"/>
      <c r="AD25" s="1007"/>
      <c r="AE25" s="1007"/>
      <c r="AF25" s="760"/>
      <c r="AG25" s="760"/>
      <c r="AH25" s="760" t="s">
        <v>162</v>
      </c>
      <c r="AI25" s="760"/>
      <c r="AJ25" s="760"/>
      <c r="AK25" s="760"/>
      <c r="AL25" s="760"/>
      <c r="AM25" s="760"/>
      <c r="AN25" s="760"/>
      <c r="AO25" s="760"/>
      <c r="AP25" s="760"/>
      <c r="AQ25" s="760"/>
      <c r="AR25" s="754"/>
      <c r="AS25" s="754"/>
      <c r="AT25" s="754"/>
    </row>
    <row r="26" spans="1:46" s="39" customFormat="1" ht="30" customHeight="1">
      <c r="A26" s="20"/>
      <c r="B26" s="405"/>
      <c r="C26" s="2147"/>
      <c r="D26" s="2147"/>
      <c r="E26" s="2147"/>
      <c r="F26" s="2147"/>
      <c r="G26" s="2147"/>
      <c r="H26" s="2147"/>
      <c r="I26" s="2147"/>
      <c r="J26" s="2147"/>
      <c r="K26" s="2147"/>
      <c r="L26" s="2147"/>
      <c r="M26" s="2147"/>
      <c r="N26" s="2147"/>
      <c r="O26" s="2147"/>
      <c r="P26" s="2147"/>
      <c r="Q26" s="2147"/>
      <c r="R26" s="2147"/>
      <c r="S26" s="2147"/>
      <c r="T26" s="2147"/>
      <c r="U26" s="2147"/>
      <c r="V26" s="2147"/>
      <c r="W26" s="2147"/>
      <c r="X26" s="2147"/>
      <c r="Y26" s="2147"/>
      <c r="Z26" s="2147"/>
      <c r="AB26" s="20"/>
      <c r="AC26" s="498"/>
      <c r="AD26" s="498"/>
      <c r="AE26" s="498"/>
      <c r="AF26" s="508"/>
      <c r="AG26" s="508"/>
      <c r="AH26" s="508"/>
      <c r="AI26" s="508"/>
      <c r="AJ26" s="508"/>
      <c r="AK26" s="508"/>
      <c r="AL26" s="508"/>
      <c r="AM26" s="508"/>
      <c r="AN26" s="508"/>
      <c r="AO26" s="508"/>
      <c r="AP26" s="508"/>
      <c r="AQ26" s="508"/>
      <c r="AR26" s="11"/>
      <c r="AS26" s="11"/>
      <c r="AT26" s="11"/>
    </row>
    <row r="27" spans="1:46" s="39" customFormat="1" ht="16.5" customHeight="1">
      <c r="A27" s="20"/>
      <c r="B27" s="405"/>
      <c r="C27" s="2153" t="str">
        <f>AH27</f>
        <v>Evoluzione delle superfici edificabili non costruite 2017-2022: Città di Biasca</v>
      </c>
      <c r="D27" s="2153"/>
      <c r="E27" s="2153"/>
      <c r="F27" s="2153"/>
      <c r="G27" s="2153"/>
      <c r="H27" s="2153"/>
      <c r="I27" s="2153"/>
      <c r="J27" s="2153"/>
      <c r="K27" s="2153"/>
      <c r="L27" s="2153"/>
      <c r="M27" s="2153"/>
      <c r="N27" s="2153"/>
      <c r="O27" s="2153"/>
      <c r="P27" s="2153"/>
      <c r="Q27" s="2153"/>
      <c r="R27" s="2153"/>
      <c r="S27" s="2153"/>
      <c r="T27" s="2153"/>
      <c r="U27" s="2153"/>
      <c r="V27" s="2153"/>
      <c r="W27" s="2153"/>
      <c r="X27" s="2153"/>
      <c r="Y27" s="2153"/>
      <c r="Z27" s="2153"/>
      <c r="AB27" s="20"/>
      <c r="AC27" s="498"/>
      <c r="AD27" s="498"/>
      <c r="AE27" s="498"/>
      <c r="AF27" s="508"/>
      <c r="AG27" s="508"/>
      <c r="AH27" s="765" t="s">
        <v>871</v>
      </c>
      <c r="AI27" s="508"/>
      <c r="AJ27" s="508"/>
      <c r="AK27" s="508"/>
      <c r="AL27" s="508"/>
      <c r="AM27" s="508"/>
      <c r="AN27" s="508"/>
      <c r="AO27" s="508"/>
      <c r="AP27" s="508"/>
      <c r="AQ27" s="508"/>
      <c r="AR27" s="11"/>
      <c r="AS27" s="11"/>
      <c r="AT27" s="11"/>
    </row>
    <row r="28" spans="1:46" s="39" customFormat="1" ht="9.95" customHeight="1">
      <c r="A28" s="20"/>
      <c r="B28" s="405"/>
      <c r="C28" s="911"/>
      <c r="D28" s="911"/>
      <c r="E28" s="911"/>
      <c r="F28" s="911"/>
      <c r="G28" s="911"/>
      <c r="H28" s="911"/>
      <c r="I28" s="911"/>
      <c r="J28" s="911"/>
      <c r="K28" s="911"/>
      <c r="L28" s="911"/>
      <c r="M28" s="911"/>
      <c r="N28" s="911"/>
      <c r="O28" s="911"/>
      <c r="P28" s="911"/>
      <c r="Q28" s="911"/>
      <c r="R28" s="911"/>
      <c r="S28" s="911"/>
      <c r="T28" s="911"/>
      <c r="U28" s="911"/>
      <c r="V28" s="911"/>
      <c r="W28" s="911"/>
      <c r="X28" s="911"/>
      <c r="Y28" s="911"/>
      <c r="Z28" s="911"/>
      <c r="AB28" s="20"/>
      <c r="AC28" s="498"/>
      <c r="AD28" s="498"/>
      <c r="AE28" s="498"/>
      <c r="AF28" s="508"/>
      <c r="AG28" s="508"/>
      <c r="AH28" s="510"/>
      <c r="AI28" s="508"/>
      <c r="AJ28" s="508"/>
      <c r="AK28" s="508"/>
      <c r="AL28" s="508"/>
      <c r="AM28" s="508"/>
      <c r="AN28" s="508"/>
      <c r="AO28" s="508"/>
      <c r="AP28" s="508"/>
      <c r="AQ28" s="508"/>
      <c r="AR28" s="11"/>
      <c r="AS28" s="11"/>
      <c r="AT28" s="11"/>
    </row>
    <row r="29" spans="1:46" s="403" customFormat="1" ht="16.5" customHeight="1">
      <c r="A29" s="30"/>
      <c r="B29" s="412"/>
      <c r="C29" s="2138" t="str">
        <f>AH29</f>
        <v>Residenziale</v>
      </c>
      <c r="D29" s="2138"/>
      <c r="E29" s="2138"/>
      <c r="F29" s="2138"/>
      <c r="G29" s="2138"/>
      <c r="H29" s="2138"/>
      <c r="I29" s="2138"/>
      <c r="J29" s="2138"/>
      <c r="K29" s="2138"/>
      <c r="L29" s="2138"/>
      <c r="M29" s="2138"/>
      <c r="N29" s="2138"/>
      <c r="O29" s="2138"/>
      <c r="P29" s="1008"/>
      <c r="Q29" s="1008"/>
      <c r="R29" s="1008"/>
      <c r="S29" s="1008"/>
      <c r="T29" s="1008"/>
      <c r="U29" s="1008"/>
      <c r="V29" s="1008"/>
      <c r="W29" s="1008"/>
      <c r="X29" s="1008"/>
      <c r="Y29" s="1008"/>
      <c r="Z29" s="1008" t="str">
        <f>AI29</f>
        <v>Calo (-1)*</v>
      </c>
      <c r="AB29" s="30"/>
      <c r="AC29" s="500"/>
      <c r="AD29" s="500"/>
      <c r="AE29" s="500"/>
      <c r="AF29" s="518"/>
      <c r="AG29" s="518"/>
      <c r="AH29" s="817" t="s">
        <v>158</v>
      </c>
      <c r="AI29" s="996" t="s">
        <v>367</v>
      </c>
      <c r="AJ29" s="518"/>
      <c r="AK29" s="518"/>
      <c r="AL29" s="518"/>
      <c r="AM29" s="518"/>
      <c r="AN29" s="518"/>
      <c r="AO29" s="518"/>
      <c r="AP29" s="518"/>
      <c r="AQ29" s="518"/>
      <c r="AR29" s="30"/>
      <c r="AS29" s="30"/>
      <c r="AT29" s="30"/>
    </row>
    <row r="30" spans="1:46" s="403" customFormat="1" ht="16.5" customHeight="1">
      <c r="A30" s="30"/>
      <c r="B30" s="412"/>
      <c r="C30" s="2138" t="str">
        <f>AH30</f>
        <v>Industriale e artigianale</v>
      </c>
      <c r="D30" s="2138"/>
      <c r="E30" s="2138"/>
      <c r="F30" s="2138"/>
      <c r="G30" s="2138"/>
      <c r="H30" s="2138"/>
      <c r="I30" s="2138"/>
      <c r="J30" s="2138"/>
      <c r="K30" s="2138"/>
      <c r="L30" s="2138"/>
      <c r="M30" s="2138"/>
      <c r="N30" s="2138"/>
      <c r="O30" s="2138"/>
      <c r="P30" s="1008"/>
      <c r="Q30" s="1008"/>
      <c r="R30" s="1008"/>
      <c r="S30" s="1008"/>
      <c r="T30" s="1008"/>
      <c r="U30" s="1008"/>
      <c r="V30" s="1008"/>
      <c r="W30" s="1008"/>
      <c r="X30" s="1008"/>
      <c r="Y30" s="1008"/>
      <c r="Z30" s="1008" t="str">
        <f>AI30</f>
        <v>Incremento (1)*</v>
      </c>
      <c r="AB30" s="30"/>
      <c r="AC30" s="500"/>
      <c r="AD30" s="500"/>
      <c r="AE30" s="500"/>
      <c r="AF30" s="518"/>
      <c r="AG30" s="518"/>
      <c r="AH30" s="817" t="s">
        <v>159</v>
      </c>
      <c r="AI30" s="996" t="s">
        <v>368</v>
      </c>
      <c r="AJ30" s="518"/>
      <c r="AK30" s="518"/>
      <c r="AL30" s="518"/>
      <c r="AM30" s="518"/>
      <c r="AN30" s="518"/>
      <c r="AO30" s="518"/>
      <c r="AP30" s="518"/>
      <c r="AQ30" s="518"/>
      <c r="AR30" s="30"/>
      <c r="AS30" s="30"/>
      <c r="AT30" s="30"/>
    </row>
    <row r="31" spans="1:46" s="403" customFormat="1" ht="4.5" customHeight="1">
      <c r="A31" s="30"/>
      <c r="B31" s="412"/>
      <c r="C31" s="402"/>
      <c r="D31" s="402"/>
      <c r="E31" s="402"/>
      <c r="F31" s="402"/>
      <c r="G31" s="402"/>
      <c r="H31" s="402"/>
      <c r="I31" s="402"/>
      <c r="J31" s="402"/>
      <c r="K31" s="402"/>
      <c r="L31" s="402"/>
      <c r="M31" s="402"/>
      <c r="N31" s="402"/>
      <c r="O31" s="402"/>
      <c r="P31" s="1012"/>
      <c r="Q31" s="1012"/>
      <c r="R31" s="1012"/>
      <c r="S31" s="1012"/>
      <c r="T31" s="1012"/>
      <c r="U31" s="1012"/>
      <c r="V31" s="1012"/>
      <c r="W31" s="1012"/>
      <c r="X31" s="1012"/>
      <c r="Y31" s="1012"/>
      <c r="Z31" s="1012"/>
      <c r="AB31" s="30"/>
      <c r="AC31" s="500"/>
      <c r="AD31" s="500"/>
      <c r="AE31" s="500"/>
      <c r="AF31" s="518"/>
      <c r="AG31" s="518"/>
      <c r="AH31" s="518"/>
      <c r="AI31" s="994"/>
      <c r="AJ31" s="518"/>
      <c r="AK31" s="518"/>
      <c r="AL31" s="518"/>
      <c r="AM31" s="518"/>
      <c r="AN31" s="518"/>
      <c r="AO31" s="518"/>
      <c r="AP31" s="518"/>
      <c r="AQ31" s="518"/>
      <c r="AR31" s="30"/>
      <c r="AS31" s="30"/>
      <c r="AT31" s="30"/>
    </row>
    <row r="32" spans="1:46" s="757" customFormat="1" ht="9.95" customHeight="1">
      <c r="A32" s="754"/>
      <c r="B32" s="946"/>
      <c r="C32" s="1009" t="str">
        <f>AH32</f>
        <v>* forte calo (-2), calo (-1), costanza (0), incremento (1) delle superfici edilizie non edificate.</v>
      </c>
      <c r="D32" s="756"/>
      <c r="E32" s="756"/>
      <c r="F32" s="756"/>
      <c r="G32" s="756"/>
      <c r="H32" s="756"/>
      <c r="I32" s="756"/>
      <c r="J32" s="756"/>
      <c r="K32" s="756"/>
      <c r="L32" s="756"/>
      <c r="M32" s="756"/>
      <c r="N32" s="756"/>
      <c r="O32" s="756"/>
      <c r="P32" s="756"/>
      <c r="Q32" s="756"/>
      <c r="R32" s="756"/>
      <c r="S32" s="756"/>
      <c r="T32" s="756"/>
      <c r="U32" s="756"/>
      <c r="V32" s="756"/>
      <c r="W32" s="756"/>
      <c r="X32" s="756"/>
      <c r="Y32" s="756"/>
      <c r="Z32" s="756"/>
      <c r="AB32" s="754"/>
      <c r="AC32" s="1007"/>
      <c r="AD32" s="1007"/>
      <c r="AE32" s="1007"/>
      <c r="AF32" s="760"/>
      <c r="AG32" s="760"/>
      <c r="AH32" s="760" t="s">
        <v>369</v>
      </c>
      <c r="AI32" s="760"/>
      <c r="AJ32" s="760"/>
      <c r="AK32" s="760"/>
      <c r="AL32" s="760"/>
      <c r="AM32" s="760"/>
      <c r="AN32" s="760"/>
      <c r="AO32" s="760"/>
      <c r="AP32" s="760"/>
      <c r="AQ32" s="760"/>
      <c r="AR32" s="754"/>
      <c r="AS32" s="754"/>
      <c r="AT32" s="754"/>
    </row>
    <row r="33" spans="1:46" s="757" customFormat="1" ht="9.95" customHeight="1">
      <c r="A33" s="754"/>
      <c r="B33" s="946"/>
      <c r="C33" s="1009" t="str">
        <f>AH33</f>
        <v>Fonte: ARE, UST, modelli Fahrländer Partner.</v>
      </c>
      <c r="D33" s="756"/>
      <c r="E33" s="756"/>
      <c r="F33" s="756"/>
      <c r="G33" s="756"/>
      <c r="H33" s="756"/>
      <c r="I33" s="756"/>
      <c r="J33" s="756"/>
      <c r="K33" s="756"/>
      <c r="L33" s="756"/>
      <c r="M33" s="756"/>
      <c r="N33" s="756"/>
      <c r="O33" s="756"/>
      <c r="P33" s="756"/>
      <c r="Q33" s="756"/>
      <c r="R33" s="756"/>
      <c r="S33" s="756"/>
      <c r="T33" s="756"/>
      <c r="U33" s="756"/>
      <c r="V33" s="756"/>
      <c r="W33" s="756"/>
      <c r="X33" s="756"/>
      <c r="Y33" s="756"/>
      <c r="Z33" s="756"/>
      <c r="AB33" s="754"/>
      <c r="AC33" s="1007"/>
      <c r="AD33" s="1007"/>
      <c r="AE33" s="1007"/>
      <c r="AF33" s="760"/>
      <c r="AG33" s="760"/>
      <c r="AH33" s="760" t="s">
        <v>162</v>
      </c>
      <c r="AI33" s="760"/>
      <c r="AJ33" s="760"/>
      <c r="AK33" s="760"/>
      <c r="AL33" s="760"/>
      <c r="AM33" s="760"/>
      <c r="AN33" s="760"/>
      <c r="AO33" s="760"/>
      <c r="AP33" s="760"/>
      <c r="AQ33" s="760"/>
      <c r="AR33" s="754"/>
      <c r="AS33" s="754"/>
      <c r="AT33" s="754"/>
    </row>
    <row r="34" spans="1:46" s="39" customFormat="1" ht="30" customHeight="1">
      <c r="A34" s="20"/>
      <c r="B34" s="405"/>
      <c r="C34" s="402"/>
      <c r="D34" s="402"/>
      <c r="E34" s="402"/>
      <c r="F34" s="402"/>
      <c r="G34" s="402"/>
      <c r="H34" s="402"/>
      <c r="I34" s="402"/>
      <c r="J34" s="402"/>
      <c r="K34" s="402"/>
      <c r="L34" s="402"/>
      <c r="M34" s="402"/>
      <c r="N34" s="402"/>
      <c r="O34" s="402"/>
      <c r="P34" s="402"/>
      <c r="Q34" s="402"/>
      <c r="R34" s="402"/>
      <c r="S34" s="402"/>
      <c r="T34" s="402"/>
      <c r="U34" s="402"/>
      <c r="V34" s="402"/>
      <c r="W34" s="402"/>
      <c r="X34" s="402"/>
      <c r="Y34" s="402"/>
      <c r="Z34" s="402"/>
      <c r="AB34" s="20"/>
      <c r="AC34" s="498"/>
      <c r="AD34" s="498"/>
      <c r="AE34" s="498"/>
      <c r="AF34" s="508"/>
      <c r="AG34" s="508"/>
      <c r="AH34" s="508"/>
      <c r="AI34" s="508"/>
      <c r="AJ34" s="508"/>
      <c r="AK34" s="508"/>
      <c r="AL34" s="508"/>
      <c r="AM34" s="508"/>
      <c r="AN34" s="508"/>
      <c r="AO34" s="508"/>
      <c r="AP34" s="508"/>
      <c r="AQ34" s="508"/>
      <c r="AR34" s="11"/>
      <c r="AS34" s="11"/>
      <c r="AT34" s="11"/>
    </row>
    <row r="35" spans="1:46" s="39" customFormat="1" ht="16.5" customHeight="1">
      <c r="A35" s="20"/>
      <c r="B35" s="405"/>
      <c r="C35" s="2146" t="str">
        <f>AH47</f>
        <v>Zona edificabile industriale e artigianale</v>
      </c>
      <c r="D35" s="2146"/>
      <c r="E35" s="2146"/>
      <c r="F35" s="2146"/>
      <c r="G35" s="2146"/>
      <c r="H35" s="2146"/>
      <c r="I35" s="2146"/>
      <c r="J35" s="2146"/>
      <c r="K35" s="2146"/>
      <c r="L35" s="2146"/>
      <c r="M35" s="2146"/>
      <c r="N35" s="2146"/>
      <c r="O35" s="2146"/>
      <c r="P35" s="2146"/>
      <c r="Q35" s="2146"/>
      <c r="R35" s="2146"/>
      <c r="S35" s="2146"/>
      <c r="T35" s="2146"/>
      <c r="U35" s="2146"/>
      <c r="V35" s="2146"/>
      <c r="W35" s="2146"/>
      <c r="X35" s="2146"/>
      <c r="Y35" s="2146"/>
      <c r="Z35" s="2146"/>
      <c r="AB35" s="20"/>
      <c r="AC35" s="498"/>
      <c r="AD35" s="498"/>
      <c r="AE35" s="498"/>
      <c r="AF35" s="508"/>
      <c r="AG35" s="508"/>
      <c r="AH35" s="765" t="s">
        <v>157</v>
      </c>
      <c r="AI35" s="508"/>
      <c r="AJ35" s="508"/>
      <c r="AK35" s="508"/>
      <c r="AL35" s="508"/>
      <c r="AM35" s="508"/>
      <c r="AN35" s="508"/>
      <c r="AO35" s="508"/>
      <c r="AP35" s="508"/>
      <c r="AQ35" s="508"/>
      <c r="AR35" s="11"/>
      <c r="AS35" s="11"/>
      <c r="AT35" s="11"/>
    </row>
    <row r="36" spans="1:46" s="39" customFormat="1" ht="8.1" customHeight="1">
      <c r="A36" s="20"/>
      <c r="B36" s="405"/>
      <c r="C36" s="2338"/>
      <c r="D36" s="2338"/>
      <c r="E36" s="2338"/>
      <c r="F36" s="2338"/>
      <c r="G36" s="2338"/>
      <c r="H36" s="2338"/>
      <c r="I36" s="2338"/>
      <c r="J36" s="2338"/>
      <c r="K36" s="2338"/>
      <c r="L36" s="2338"/>
      <c r="M36" s="2338"/>
      <c r="N36" s="2338"/>
      <c r="O36" s="2338"/>
      <c r="P36" s="2338"/>
      <c r="Q36" s="2338"/>
      <c r="R36" s="2338"/>
      <c r="S36" s="2338"/>
      <c r="T36" s="2338"/>
      <c r="U36" s="2338"/>
      <c r="V36" s="2338"/>
      <c r="W36" s="2338"/>
      <c r="X36" s="2338"/>
      <c r="Y36" s="2338"/>
      <c r="Z36" s="2338"/>
      <c r="AB36" s="20"/>
      <c r="AC36" s="498"/>
      <c r="AD36" s="498"/>
      <c r="AE36" s="498"/>
      <c r="AF36" s="508"/>
      <c r="AG36" s="508"/>
      <c r="AH36" s="527"/>
      <c r="AI36" s="508"/>
      <c r="AJ36" s="508"/>
      <c r="AK36" s="508"/>
      <c r="AL36" s="508"/>
      <c r="AM36" s="508"/>
      <c r="AN36" s="508"/>
      <c r="AO36" s="508"/>
      <c r="AP36" s="508"/>
      <c r="AQ36" s="508"/>
      <c r="AR36" s="11"/>
      <c r="AS36" s="11"/>
      <c r="AT36" s="11"/>
    </row>
    <row r="37" spans="1:46" s="39" customFormat="1" ht="125.1" customHeight="1">
      <c r="A37" s="20"/>
      <c r="B37" s="405"/>
      <c r="C37" s="2147"/>
      <c r="D37" s="2147"/>
      <c r="E37" s="2147"/>
      <c r="F37" s="2147"/>
      <c r="G37" s="2147"/>
      <c r="H37" s="2147"/>
      <c r="I37" s="2147"/>
      <c r="J37" s="2147"/>
      <c r="K37" s="2147"/>
      <c r="L37" s="2147"/>
      <c r="M37" s="2147"/>
      <c r="N37" s="2147"/>
      <c r="O37" s="2147"/>
      <c r="P37" s="2147"/>
      <c r="Q37" s="2147"/>
      <c r="R37" s="2147"/>
      <c r="S37" s="2147"/>
      <c r="T37" s="2147"/>
      <c r="U37" s="2147"/>
      <c r="V37" s="2147"/>
      <c r="W37" s="2147"/>
      <c r="X37" s="2147"/>
      <c r="Y37" s="2147"/>
      <c r="Z37" s="2147"/>
      <c r="AB37" s="20"/>
      <c r="AC37" s="498"/>
      <c r="AD37" s="498"/>
      <c r="AE37" s="498"/>
      <c r="AF37" s="508"/>
      <c r="AG37" s="508"/>
      <c r="AH37" s="1178" t="s">
        <v>209</v>
      </c>
      <c r="AI37" s="508"/>
      <c r="AJ37" s="508"/>
      <c r="AK37" s="508"/>
      <c r="AL37" s="508"/>
      <c r="AM37" s="508"/>
      <c r="AN37" s="508"/>
      <c r="AO37" s="508"/>
      <c r="AP37" s="508"/>
      <c r="AQ37" s="508"/>
      <c r="AR37" s="11"/>
      <c r="AS37" s="11"/>
      <c r="AT37" s="11"/>
    </row>
    <row r="38" spans="1:46" s="39" customFormat="1" ht="24.95" customHeight="1">
      <c r="A38" s="20"/>
      <c r="B38" s="405"/>
      <c r="C38" s="402"/>
      <c r="D38" s="402"/>
      <c r="E38" s="402"/>
      <c r="F38" s="402"/>
      <c r="G38" s="402"/>
      <c r="H38" s="402"/>
      <c r="I38" s="402"/>
      <c r="J38" s="402"/>
      <c r="K38" s="402"/>
      <c r="L38" s="402"/>
      <c r="M38" s="402"/>
      <c r="N38" s="402"/>
      <c r="O38" s="402"/>
      <c r="P38" s="402"/>
      <c r="Q38" s="402"/>
      <c r="R38" s="402"/>
      <c r="S38" s="402"/>
      <c r="T38" s="402"/>
      <c r="U38" s="402"/>
      <c r="V38" s="402"/>
      <c r="W38" s="402"/>
      <c r="X38" s="402"/>
      <c r="Y38" s="402"/>
      <c r="Z38" s="402"/>
      <c r="AB38" s="20"/>
      <c r="AC38" s="498"/>
      <c r="AD38" s="498"/>
      <c r="AE38" s="498"/>
      <c r="AF38" s="508"/>
      <c r="AG38" s="508"/>
      <c r="AH38" s="698"/>
      <c r="AI38" s="508"/>
      <c r="AJ38" s="508"/>
      <c r="AK38" s="508"/>
      <c r="AL38" s="508"/>
      <c r="AM38" s="508"/>
      <c r="AN38" s="508"/>
      <c r="AO38" s="508"/>
      <c r="AP38" s="508"/>
      <c r="AQ38" s="508"/>
      <c r="AR38" s="11"/>
      <c r="AS38" s="11"/>
      <c r="AT38" s="11"/>
    </row>
    <row r="39" spans="1:46" s="757" customFormat="1" ht="9.95" customHeight="1">
      <c r="A39" s="754"/>
      <c r="C39" s="2141" t="str">
        <f>AH53</f>
        <v>Fonte: ARE, UST, modelli Fahrländer Partner.</v>
      </c>
      <c r="D39" s="2141"/>
      <c r="E39" s="2141"/>
      <c r="F39" s="2141"/>
      <c r="G39" s="2141"/>
      <c r="H39" s="2141"/>
      <c r="I39" s="2163"/>
      <c r="J39" s="2163"/>
      <c r="K39" s="2163"/>
      <c r="L39" s="2163"/>
      <c r="M39" s="2163"/>
      <c r="N39" s="2163"/>
      <c r="O39" s="2163"/>
      <c r="P39" s="2163"/>
      <c r="Q39" s="2163"/>
      <c r="R39" s="2163"/>
      <c r="S39" s="2163"/>
      <c r="T39" s="2163"/>
      <c r="U39" s="2163"/>
      <c r="V39" s="2163"/>
      <c r="W39" s="2163"/>
      <c r="X39" s="2163"/>
      <c r="Y39" s="2163"/>
      <c r="Z39" s="2163"/>
      <c r="AA39" s="1013"/>
      <c r="AB39" s="754"/>
      <c r="AC39" s="1007"/>
      <c r="AD39" s="1007"/>
      <c r="AE39" s="1007"/>
      <c r="AF39" s="760"/>
      <c r="AG39" s="760"/>
      <c r="AH39" s="760"/>
      <c r="AI39" s="760"/>
      <c r="AJ39" s="760"/>
      <c r="AK39" s="760"/>
      <c r="AL39" s="760"/>
      <c r="AM39" s="760"/>
      <c r="AN39" s="760"/>
      <c r="AO39" s="760"/>
      <c r="AP39" s="760"/>
      <c r="AQ39" s="760"/>
      <c r="AR39" s="754"/>
      <c r="AS39" s="754"/>
      <c r="AT39" s="754"/>
    </row>
    <row r="40" spans="1:46" s="757" customFormat="1" ht="309" customHeight="1">
      <c r="A40" s="754"/>
      <c r="C40" s="756"/>
      <c r="D40" s="756"/>
      <c r="E40" s="756"/>
      <c r="F40" s="756"/>
      <c r="G40" s="756"/>
      <c r="H40" s="756"/>
      <c r="AA40" s="1013"/>
      <c r="AB40" s="754"/>
      <c r="AC40" s="1007"/>
      <c r="AD40" s="1007"/>
      <c r="AE40" s="1007"/>
      <c r="AF40" s="760"/>
      <c r="AG40" s="760"/>
      <c r="AH40" s="1156"/>
      <c r="AI40" s="1156"/>
      <c r="AJ40" s="1156"/>
      <c r="AK40" s="1156"/>
      <c r="AL40" s="1156"/>
      <c r="AM40" s="1156"/>
      <c r="AN40" s="1156"/>
      <c r="AO40" s="1156"/>
      <c r="AP40" s="1156"/>
      <c r="AQ40" s="760"/>
      <c r="AR40" s="754"/>
      <c r="AS40" s="754"/>
      <c r="AT40" s="754"/>
    </row>
    <row r="41" spans="1:46" s="757" customFormat="1" ht="4.5" customHeight="1">
      <c r="A41" s="754"/>
      <c r="C41" s="1014"/>
      <c r="D41" s="1014"/>
      <c r="E41" s="1014"/>
      <c r="F41" s="1014"/>
      <c r="G41" s="1014"/>
      <c r="H41" s="1014"/>
      <c r="I41" s="804"/>
      <c r="J41" s="804"/>
      <c r="K41" s="804"/>
      <c r="L41" s="804"/>
      <c r="M41" s="804"/>
      <c r="N41" s="804"/>
      <c r="O41" s="804"/>
      <c r="P41" s="804"/>
      <c r="Q41" s="804"/>
      <c r="R41" s="804"/>
      <c r="S41" s="804"/>
      <c r="T41" s="804"/>
      <c r="U41" s="804"/>
      <c r="V41" s="804"/>
      <c r="W41" s="804"/>
      <c r="X41" s="804"/>
      <c r="Y41" s="804"/>
      <c r="Z41" s="804"/>
      <c r="AA41" s="1013"/>
      <c r="AB41" s="754"/>
      <c r="AC41" s="1007"/>
      <c r="AD41" s="1007"/>
      <c r="AE41" s="1007"/>
      <c r="AF41" s="760"/>
      <c r="AG41" s="760"/>
      <c r="AH41" s="760"/>
      <c r="AI41" s="760"/>
      <c r="AJ41" s="760"/>
      <c r="AK41" s="760"/>
      <c r="AL41" s="760"/>
      <c r="AM41" s="760"/>
      <c r="AN41" s="760"/>
      <c r="AO41" s="760"/>
      <c r="AP41" s="760"/>
      <c r="AQ41" s="760"/>
      <c r="AR41" s="754"/>
      <c r="AS41" s="754"/>
      <c r="AT41" s="754"/>
    </row>
    <row r="42" spans="1:46" s="757" customFormat="1" ht="9.95" customHeight="1">
      <c r="A42" s="754"/>
      <c r="C42" s="805" t="str">
        <f>AH42</f>
        <v>Fahrländer Partner AG</v>
      </c>
      <c r="D42" s="756"/>
      <c r="E42" s="756"/>
      <c r="F42" s="756"/>
      <c r="G42" s="791" t="str">
        <f>AI42</f>
        <v>Panoramica comunale aziende: Città di Biasca</v>
      </c>
      <c r="H42" s="756"/>
      <c r="Z42" s="792" t="str">
        <f>AP42</f>
        <v>1° trimestre 2024</v>
      </c>
      <c r="AA42" s="1013"/>
      <c r="AB42" s="754"/>
      <c r="AC42" s="1007"/>
      <c r="AD42" s="1007"/>
      <c r="AE42" s="1007"/>
      <c r="AF42" s="760"/>
      <c r="AG42" s="760"/>
      <c r="AH42" s="943" t="s">
        <v>2</v>
      </c>
      <c r="AI42" s="1015" t="s">
        <v>510</v>
      </c>
      <c r="AJ42" s="760"/>
      <c r="AK42" s="760"/>
      <c r="AL42" s="760"/>
      <c r="AM42" s="760"/>
      <c r="AN42" s="760"/>
      <c r="AO42" s="760"/>
      <c r="AP42" s="1143" t="s">
        <v>509</v>
      </c>
      <c r="AQ42" s="760"/>
      <c r="AR42" s="754"/>
      <c r="AS42" s="754"/>
      <c r="AT42" s="754"/>
    </row>
    <row r="43" spans="1:46" s="757" customFormat="1" ht="9.95" customHeight="1">
      <c r="A43" s="754"/>
      <c r="C43" s="805" t="str">
        <f>AH43</f>
        <v>Raumentwicklung</v>
      </c>
      <c r="D43" s="756"/>
      <c r="E43" s="756"/>
      <c r="F43" s="756"/>
      <c r="G43" s="756"/>
      <c r="H43" s="756"/>
      <c r="Z43" s="792" t="str">
        <f>AP43</f>
        <v>Pagina 21 / 23</v>
      </c>
      <c r="AA43" s="1013"/>
      <c r="AB43" s="754"/>
      <c r="AC43" s="1007"/>
      <c r="AD43" s="1007"/>
      <c r="AE43" s="1007"/>
      <c r="AF43" s="760"/>
      <c r="AG43" s="760"/>
      <c r="AH43" s="943" t="s">
        <v>3</v>
      </c>
      <c r="AI43" s="760"/>
      <c r="AJ43" s="760"/>
      <c r="AK43" s="760"/>
      <c r="AL43" s="760"/>
      <c r="AM43" s="760"/>
      <c r="AN43" s="760"/>
      <c r="AO43" s="760"/>
      <c r="AP43" s="1143" t="s">
        <v>872</v>
      </c>
      <c r="AQ43" s="760"/>
      <c r="AR43" s="754"/>
      <c r="AS43" s="754"/>
      <c r="AT43" s="754"/>
    </row>
    <row r="44" spans="1:46" s="757" customFormat="1" ht="8.1" customHeight="1">
      <c r="A44" s="754"/>
      <c r="C44" s="756"/>
      <c r="D44" s="756"/>
      <c r="E44" s="756"/>
      <c r="F44" s="756"/>
      <c r="G44" s="756"/>
      <c r="H44" s="756"/>
      <c r="AA44" s="1013"/>
      <c r="AB44" s="754"/>
      <c r="AC44" s="1007"/>
      <c r="AD44" s="1007"/>
      <c r="AE44" s="1007"/>
      <c r="AF44" s="760"/>
      <c r="AG44" s="760"/>
      <c r="AH44" s="760"/>
      <c r="AI44" s="760"/>
      <c r="AJ44" s="760"/>
      <c r="AK44" s="760"/>
      <c r="AL44" s="760"/>
      <c r="AM44" s="760"/>
      <c r="AN44" s="760"/>
      <c r="AO44" s="760"/>
      <c r="AP44" s="760"/>
      <c r="AQ44" s="760"/>
      <c r="AR44" s="754"/>
      <c r="AS44" s="754"/>
      <c r="AT44" s="754"/>
    </row>
    <row r="45" spans="1:59" ht="14.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56"/>
      <c r="AD45" s="11"/>
      <c r="AE45" s="11"/>
      <c r="AF45" s="11"/>
      <c r="AG45" s="11"/>
      <c r="AH45" s="11"/>
      <c r="AI45" s="11"/>
      <c r="AJ45" s="11"/>
      <c r="AK45" s="11"/>
      <c r="AL45" s="11"/>
      <c r="AM45" s="11"/>
      <c r="AN45" s="11"/>
      <c r="AO45" s="11"/>
      <c r="AP45" s="11"/>
      <c r="AQ45" s="11"/>
      <c r="AR45" s="11"/>
      <c r="AS45" s="11"/>
      <c r="AT45" s="11"/>
      <c r="AU45" s="39"/>
      <c r="AV45" s="39"/>
      <c r="AW45" s="39"/>
      <c r="AX45" s="39"/>
      <c r="AY45" s="39"/>
      <c r="AZ45" s="39"/>
      <c r="BA45" s="39"/>
      <c r="BB45" s="39"/>
      <c r="BC45" s="39"/>
      <c r="BD45" s="39"/>
      <c r="BE45" s="39"/>
      <c r="BF45" s="39"/>
      <c r="BG45" s="39"/>
    </row>
    <row r="46" spans="1:59" ht="14.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56"/>
      <c r="AD46" s="11"/>
      <c r="AE46" s="11"/>
      <c r="AF46" s="506"/>
      <c r="AG46" s="506"/>
      <c r="AH46" s="508"/>
      <c r="AI46" s="508"/>
      <c r="AJ46" s="508"/>
      <c r="AK46" s="508"/>
      <c r="AL46" s="508"/>
      <c r="AM46" s="508"/>
      <c r="AN46" s="508"/>
      <c r="AO46" s="508"/>
      <c r="AP46" s="508"/>
      <c r="AQ46" s="508"/>
      <c r="AR46" s="11"/>
      <c r="AS46" s="11"/>
      <c r="AT46" s="11"/>
      <c r="AU46" s="39"/>
      <c r="AV46" s="39"/>
      <c r="AW46" s="39"/>
      <c r="AX46" s="39"/>
      <c r="AY46" s="39"/>
      <c r="AZ46" s="39"/>
      <c r="BA46" s="39"/>
      <c r="BB46" s="39"/>
      <c r="BC46" s="39"/>
      <c r="BD46" s="39"/>
      <c r="BE46" s="39"/>
      <c r="BF46" s="39"/>
      <c r="BG46" s="39"/>
    </row>
    <row r="47" spans="1:59" ht="1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56"/>
      <c r="AD47" s="11"/>
      <c r="AE47" s="11"/>
      <c r="AF47" s="506"/>
      <c r="AG47" s="506"/>
      <c r="AH47" s="765" t="s">
        <v>157</v>
      </c>
      <c r="AI47" s="508"/>
      <c r="AJ47" s="508"/>
      <c r="AK47" s="508"/>
      <c r="AL47" s="508"/>
      <c r="AM47" s="508"/>
      <c r="AN47" s="508"/>
      <c r="AO47" s="508"/>
      <c r="AP47" s="508"/>
      <c r="AQ47" s="508"/>
      <c r="AR47" s="11"/>
      <c r="AS47" s="11"/>
      <c r="AT47" s="11"/>
      <c r="AU47" s="39"/>
      <c r="AV47" s="39"/>
      <c r="AW47" s="39"/>
      <c r="AX47" s="39"/>
      <c r="AY47" s="39"/>
      <c r="AZ47" s="39"/>
      <c r="BA47" s="39"/>
      <c r="BB47" s="39"/>
      <c r="BC47" s="39"/>
      <c r="BD47" s="39"/>
      <c r="BE47" s="39"/>
      <c r="BF47" s="39"/>
      <c r="BG47" s="39"/>
    </row>
    <row r="48" spans="1:59" ht="14.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56"/>
      <c r="AD48" s="11"/>
      <c r="AE48" s="11"/>
      <c r="AF48" s="506"/>
      <c r="AG48" s="506"/>
      <c r="AH48" s="1176"/>
      <c r="AI48" s="994" t="s">
        <v>154</v>
      </c>
      <c r="AJ48" s="994" t="s">
        <v>155</v>
      </c>
      <c r="AK48" s="508"/>
      <c r="AL48" s="508"/>
      <c r="AM48" s="508"/>
      <c r="AN48" s="508"/>
      <c r="AO48" s="508"/>
      <c r="AP48" s="508"/>
      <c r="AQ48" s="508"/>
      <c r="AR48" s="11"/>
      <c r="AS48" s="11"/>
      <c r="AT48" s="11"/>
      <c r="AU48" s="39"/>
      <c r="AV48" s="39"/>
      <c r="AW48" s="39"/>
      <c r="AX48" s="39"/>
      <c r="AY48" s="39"/>
      <c r="AZ48" s="39"/>
      <c r="BA48" s="39"/>
      <c r="BB48" s="39"/>
      <c r="BC48" s="39"/>
      <c r="BD48" s="39"/>
      <c r="BE48" s="39"/>
      <c r="BF48" s="39"/>
      <c r="BG48" s="39"/>
    </row>
    <row r="49" spans="1:59" ht="14.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56"/>
      <c r="AD49" s="11"/>
      <c r="AE49" s="11"/>
      <c r="AF49" s="506"/>
      <c r="AG49" s="506"/>
      <c r="AH49" s="1115" t="s">
        <v>511</v>
      </c>
      <c r="AI49" s="857">
        <v>0.6984148815327601</v>
      </c>
      <c r="AJ49" s="857">
        <v>0.30158511846723995</v>
      </c>
      <c r="AK49" s="508"/>
      <c r="AL49" s="508"/>
      <c r="AM49" s="508"/>
      <c r="AN49" s="508"/>
      <c r="AO49" s="508"/>
      <c r="AP49" s="508"/>
      <c r="AQ49" s="508"/>
      <c r="AR49" s="11"/>
      <c r="AS49" s="11"/>
      <c r="AT49" s="11"/>
      <c r="AU49" s="39"/>
      <c r="AV49" s="39"/>
      <c r="AW49" s="39"/>
      <c r="AX49" s="39"/>
      <c r="AY49" s="39"/>
      <c r="AZ49" s="39"/>
      <c r="BA49" s="39"/>
      <c r="BB49" s="39"/>
      <c r="BC49" s="39"/>
      <c r="BD49" s="39"/>
      <c r="BE49" s="39"/>
      <c r="BF49" s="39"/>
      <c r="BG49" s="39"/>
    </row>
    <row r="50" spans="1:59" ht="14.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56"/>
      <c r="AD50" s="11"/>
      <c r="AE50" s="11"/>
      <c r="AF50" s="506"/>
      <c r="AG50" s="506"/>
      <c r="AH50" s="1115" t="s">
        <v>512</v>
      </c>
      <c r="AI50" s="1208">
        <v>0.70896570528391289</v>
      </c>
      <c r="AJ50" s="1208">
        <v>0.29103429471608711</v>
      </c>
      <c r="AK50" s="508"/>
      <c r="AL50" s="508"/>
      <c r="AM50" s="508"/>
      <c r="AN50" s="508"/>
      <c r="AO50" s="508"/>
      <c r="AP50" s="508"/>
      <c r="AQ50" s="508"/>
      <c r="AR50" s="11"/>
      <c r="AS50" s="11"/>
      <c r="AT50" s="11"/>
      <c r="AU50" s="39"/>
      <c r="AV50" s="39"/>
      <c r="AW50" s="39"/>
      <c r="AX50" s="39"/>
      <c r="AY50" s="39"/>
      <c r="AZ50" s="39"/>
      <c r="BA50" s="39"/>
      <c r="BB50" s="39"/>
      <c r="BC50" s="39"/>
      <c r="BD50" s="39"/>
      <c r="BE50" s="39"/>
      <c r="BF50" s="39"/>
      <c r="BG50" s="39"/>
    </row>
    <row r="51" spans="1:59" ht="14.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56"/>
      <c r="AD51" s="11"/>
      <c r="AE51" s="11"/>
      <c r="AF51" s="506"/>
      <c r="AG51" s="506"/>
      <c r="AH51" s="1115" t="s">
        <v>513</v>
      </c>
      <c r="AI51" s="1208">
        <v>0.749145054987434</v>
      </c>
      <c r="AJ51" s="1208">
        <v>0.25085494501256617</v>
      </c>
      <c r="AK51" s="508"/>
      <c r="AL51" s="508"/>
      <c r="AM51" s="508"/>
      <c r="AN51" s="508"/>
      <c r="AO51" s="508"/>
      <c r="AP51" s="508"/>
      <c r="AQ51" s="508"/>
      <c r="AR51" s="11"/>
      <c r="AS51" s="11"/>
      <c r="AT51" s="11"/>
      <c r="AU51" s="39"/>
      <c r="AV51" s="39"/>
      <c r="AW51" s="39"/>
      <c r="AX51" s="39"/>
      <c r="AY51" s="39"/>
      <c r="AZ51" s="39"/>
      <c r="BA51" s="39"/>
      <c r="BB51" s="39"/>
      <c r="BC51" s="39"/>
      <c r="BD51" s="39"/>
      <c r="BE51" s="39"/>
      <c r="BF51" s="39"/>
      <c r="BG51" s="39"/>
    </row>
    <row r="52" spans="1:59" ht="14.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56"/>
      <c r="AD52" s="11"/>
      <c r="AE52" s="11"/>
      <c r="AF52" s="506"/>
      <c r="AG52" s="506"/>
      <c r="AH52" s="1115" t="s">
        <v>139</v>
      </c>
      <c r="AI52" s="1208">
        <v>0.79129589753533602</v>
      </c>
      <c r="AJ52" s="1208">
        <v>0.20870410246466398</v>
      </c>
      <c r="AK52" s="506"/>
      <c r="AL52" s="506"/>
      <c r="AM52" s="506"/>
      <c r="AN52" s="506"/>
      <c r="AO52" s="506"/>
      <c r="AP52" s="506"/>
      <c r="AQ52" s="506"/>
      <c r="AR52" s="11"/>
      <c r="AS52" s="11"/>
      <c r="AT52" s="11"/>
      <c r="AV52" s="39"/>
      <c r="AW52" s="39"/>
      <c r="AX52" s="39"/>
      <c r="AY52" s="39"/>
      <c r="AZ52" s="39"/>
      <c r="BA52" s="39"/>
      <c r="BB52" s="39"/>
      <c r="BC52" s="39"/>
      <c r="BD52" s="39"/>
      <c r="BE52" s="39"/>
      <c r="BF52" s="39"/>
      <c r="BG52" s="39"/>
    </row>
    <row r="53" spans="1:59" ht="14.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56"/>
      <c r="AD53" s="11"/>
      <c r="AE53" s="11"/>
      <c r="AF53" s="506"/>
      <c r="AG53" s="506"/>
      <c r="AH53" s="760" t="s">
        <v>162</v>
      </c>
      <c r="AI53" s="506"/>
      <c r="AJ53" s="506"/>
      <c r="AK53" s="506"/>
      <c r="AL53" s="506"/>
      <c r="AM53" s="506"/>
      <c r="AN53" s="506"/>
      <c r="AO53" s="506"/>
      <c r="AP53" s="506"/>
      <c r="AQ53" s="506"/>
      <c r="AR53" s="11"/>
      <c r="AS53" s="11"/>
      <c r="AT53" s="11"/>
      <c r="AV53" s="39"/>
      <c r="AW53" s="39"/>
      <c r="AX53" s="39"/>
      <c r="AY53" s="39"/>
      <c r="AZ53" s="39"/>
      <c r="BA53" s="39"/>
      <c r="BB53" s="39"/>
      <c r="BC53" s="39"/>
      <c r="BD53" s="39"/>
      <c r="BE53" s="39"/>
      <c r="BF53" s="39"/>
      <c r="BG53" s="39"/>
    </row>
    <row r="54" spans="1:59" ht="14.25">
      <c r="A54" s="11"/>
      <c r="B54" s="56"/>
      <c r="C54" s="56"/>
      <c r="D54" s="56"/>
      <c r="E54" s="56"/>
      <c r="F54" s="56"/>
      <c r="G54" s="56"/>
      <c r="H54" s="56"/>
      <c r="I54" s="56"/>
      <c r="J54" s="56"/>
      <c r="K54" s="56"/>
      <c r="L54" s="56"/>
      <c r="M54" s="56"/>
      <c r="N54" s="56"/>
      <c r="O54" s="56"/>
      <c r="P54" s="56"/>
      <c r="Q54" s="11"/>
      <c r="R54" s="11"/>
      <c r="S54" s="11"/>
      <c r="T54" s="11"/>
      <c r="U54" s="11"/>
      <c r="V54" s="11"/>
      <c r="W54" s="11"/>
      <c r="X54" s="11"/>
      <c r="Y54" s="11"/>
      <c r="Z54" s="11"/>
      <c r="AA54" s="11"/>
      <c r="AB54" s="11"/>
      <c r="AC54" s="56"/>
      <c r="AD54" s="11"/>
      <c r="AE54" s="11"/>
      <c r="AF54" s="506"/>
      <c r="AG54" s="506"/>
      <c r="AH54" s="506"/>
      <c r="AI54" s="506"/>
      <c r="AJ54" s="506"/>
      <c r="AK54" s="506"/>
      <c r="AL54" s="506"/>
      <c r="AM54" s="506"/>
      <c r="AN54" s="506"/>
      <c r="AO54" s="506"/>
      <c r="AP54" s="506"/>
      <c r="AQ54" s="506"/>
      <c r="AR54" s="11"/>
      <c r="AS54" s="11"/>
      <c r="AT54" s="11"/>
      <c r="AV54" s="39"/>
      <c r="AW54" s="39"/>
      <c r="AX54" s="39"/>
      <c r="AY54" s="39"/>
      <c r="AZ54" s="39"/>
      <c r="BA54" s="39"/>
      <c r="BB54" s="39"/>
      <c r="BC54" s="39"/>
      <c r="BD54" s="39"/>
      <c r="BE54" s="39"/>
      <c r="BF54" s="39"/>
      <c r="BG54" s="39"/>
    </row>
    <row r="55" spans="1:59" ht="14.25">
      <c r="A55" s="11"/>
      <c r="B55" s="56"/>
      <c r="C55" s="56"/>
      <c r="D55" s="56"/>
      <c r="E55" s="56"/>
      <c r="F55" s="56"/>
      <c r="G55" s="56"/>
      <c r="H55" s="56"/>
      <c r="I55" s="56"/>
      <c r="J55" s="56"/>
      <c r="K55" s="56"/>
      <c r="L55" s="56"/>
      <c r="M55" s="56"/>
      <c r="N55" s="56"/>
      <c r="O55" s="56"/>
      <c r="P55" s="56"/>
      <c r="Q55" s="11"/>
      <c r="R55" s="11"/>
      <c r="S55" s="11"/>
      <c r="T55" s="11"/>
      <c r="U55" s="11"/>
      <c r="V55" s="11"/>
      <c r="W55" s="11"/>
      <c r="X55" s="11"/>
      <c r="Y55" s="11"/>
      <c r="Z55" s="11"/>
      <c r="AA55" s="11"/>
      <c r="AB55" s="11"/>
      <c r="AC55" s="11"/>
      <c r="AD55" s="11"/>
      <c r="AE55" s="11"/>
      <c r="AF55" s="1142" t="s">
        <v>0</v>
      </c>
      <c r="AG55" s="11"/>
      <c r="AH55" s="11"/>
      <c r="AI55" s="11"/>
      <c r="AJ55" s="11"/>
      <c r="AK55" s="11"/>
      <c r="AL55" s="11"/>
      <c r="AM55" s="11"/>
      <c r="AN55" s="11"/>
      <c r="AO55" s="11"/>
      <c r="AP55" s="11"/>
      <c r="AQ55" s="11"/>
      <c r="AR55" s="11"/>
      <c r="AS55" s="11"/>
      <c r="AT55" s="11"/>
      <c r="AV55" s="39"/>
      <c r="AW55" s="39"/>
      <c r="AX55" s="39"/>
      <c r="AY55" s="39"/>
      <c r="AZ55" s="39"/>
      <c r="BA55" s="39"/>
      <c r="BB55" s="39"/>
      <c r="BC55" s="39"/>
      <c r="BD55" s="39"/>
      <c r="BE55" s="39"/>
      <c r="BF55" s="39"/>
      <c r="BG55" s="39"/>
    </row>
    <row r="56" spans="1:59" ht="14.25">
      <c r="A56" s="11"/>
      <c r="B56" s="56"/>
      <c r="C56" s="56"/>
      <c r="D56" s="56"/>
      <c r="E56" s="56"/>
      <c r="F56" s="56"/>
      <c r="G56" s="56"/>
      <c r="H56" s="56"/>
      <c r="I56" s="56"/>
      <c r="J56" s="56"/>
      <c r="K56" s="56"/>
      <c r="L56" s="56"/>
      <c r="M56" s="56"/>
      <c r="N56" s="56"/>
      <c r="O56" s="56"/>
      <c r="P56" s="56"/>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V56" s="39"/>
      <c r="AW56" s="39"/>
      <c r="AX56" s="39"/>
      <c r="AY56" s="39"/>
      <c r="AZ56" s="39"/>
      <c r="BA56" s="39"/>
      <c r="BB56" s="39"/>
      <c r="BC56" s="39"/>
      <c r="BD56" s="39"/>
      <c r="BE56" s="39"/>
      <c r="BF56" s="39"/>
      <c r="BG56" s="39"/>
    </row>
    <row r="57" spans="1:59" ht="14.25">
      <c r="A57" s="11"/>
      <c r="B57" s="56"/>
      <c r="C57" s="56"/>
      <c r="D57" s="56"/>
      <c r="E57" s="56"/>
      <c r="F57" s="56"/>
      <c r="G57" s="56"/>
      <c r="H57" s="56"/>
      <c r="I57" s="56"/>
      <c r="J57" s="56"/>
      <c r="K57" s="56"/>
      <c r="L57" s="56"/>
      <c r="M57" s="56"/>
      <c r="N57" s="56"/>
      <c r="O57" s="56"/>
      <c r="P57" s="56"/>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V57" s="39"/>
      <c r="AW57" s="39"/>
      <c r="AX57" s="39"/>
      <c r="AY57" s="39"/>
      <c r="AZ57" s="39"/>
      <c r="BA57" s="39"/>
      <c r="BB57" s="39"/>
      <c r="BC57" s="39"/>
      <c r="BD57" s="39"/>
      <c r="BE57" s="39"/>
      <c r="BF57" s="39"/>
      <c r="BG57" s="39"/>
    </row>
    <row r="58" spans="48:59" ht="14.25">
      <c r="AV58" s="39"/>
      <c r="AW58" s="39"/>
      <c r="AX58" s="39"/>
      <c r="AY58" s="39"/>
      <c r="AZ58" s="39"/>
      <c r="BA58" s="39"/>
      <c r="BB58" s="39"/>
      <c r="BC58" s="39"/>
      <c r="BD58" s="39"/>
      <c r="BE58" s="39"/>
      <c r="BF58" s="39"/>
      <c r="BG58" s="39"/>
    </row>
    <row r="59" spans="48:59" ht="14.25">
      <c r="AV59" s="39"/>
      <c r="AW59" s="39"/>
      <c r="AX59" s="39"/>
      <c r="AY59" s="39"/>
      <c r="AZ59" s="39"/>
      <c r="BA59" s="39"/>
      <c r="BB59" s="39"/>
      <c r="BC59" s="39"/>
      <c r="BD59" s="39"/>
      <c r="BE59" s="39"/>
      <c r="BF59" s="39"/>
      <c r="BG59" s="39"/>
    </row>
    <row r="60" spans="48:59" ht="14.25">
      <c r="AV60" s="39"/>
      <c r="AW60" s="39"/>
      <c r="AX60" s="39"/>
      <c r="AY60" s="39"/>
      <c r="AZ60" s="39"/>
      <c r="BA60" s="39"/>
      <c r="BB60" s="39"/>
      <c r="BC60" s="39"/>
      <c r="BD60" s="39"/>
      <c r="BE60" s="39"/>
      <c r="BF60" s="39"/>
      <c r="BG60" s="39"/>
    </row>
    <row r="61" spans="48:59" ht="14.25">
      <c r="AV61" s="39"/>
      <c r="AW61" s="39"/>
      <c r="AX61" s="39"/>
      <c r="AY61" s="39"/>
      <c r="AZ61" s="39"/>
      <c r="BA61" s="39"/>
      <c r="BB61" s="39"/>
      <c r="BC61" s="39"/>
      <c r="BD61" s="39"/>
      <c r="BE61" s="39"/>
      <c r="BF61" s="39"/>
      <c r="BG61" s="39"/>
    </row>
    <row r="62" spans="48:59" ht="14.25">
      <c r="AV62" s="39"/>
      <c r="AW62" s="39"/>
      <c r="AX62" s="39"/>
      <c r="AY62" s="39"/>
      <c r="AZ62" s="39"/>
      <c r="BA62" s="39"/>
      <c r="BB62" s="39"/>
      <c r="BC62" s="39"/>
      <c r="BD62" s="39"/>
      <c r="BE62" s="39"/>
      <c r="BF62" s="39"/>
      <c r="BG62" s="39"/>
    </row>
    <row r="63" spans="48:59" ht="14.25">
      <c r="AV63" s="39"/>
      <c r="AW63" s="39"/>
      <c r="AX63" s="39"/>
      <c r="AY63" s="39"/>
      <c r="AZ63" s="39"/>
      <c r="BA63" s="39"/>
      <c r="BB63" s="39"/>
      <c r="BC63" s="39"/>
      <c r="BD63" s="39"/>
      <c r="BE63" s="39"/>
      <c r="BF63" s="39"/>
      <c r="BG63" s="39"/>
    </row>
    <row r="64" spans="48:59" ht="14.25">
      <c r="AV64" s="39"/>
      <c r="AW64" s="39"/>
      <c r="AX64" s="39"/>
      <c r="AY64" s="39"/>
      <c r="AZ64" s="39"/>
      <c r="BA64" s="39"/>
      <c r="BB64" s="39"/>
      <c r="BC64" s="39"/>
      <c r="BD64" s="39"/>
      <c r="BE64" s="39"/>
      <c r="BF64" s="39"/>
      <c r="BG64" s="39"/>
    </row>
    <row r="65" spans="48:59" ht="14.25">
      <c r="AV65" s="39"/>
      <c r="AW65" s="39"/>
      <c r="AX65" s="39"/>
      <c r="AY65" s="39"/>
      <c r="AZ65" s="39"/>
      <c r="BA65" s="39"/>
      <c r="BB65" s="39"/>
      <c r="BC65" s="39"/>
      <c r="BD65" s="39"/>
      <c r="BE65" s="39"/>
      <c r="BF65" s="39"/>
      <c r="BG65" s="39"/>
    </row>
    <row r="66" spans="48:59" ht="14.25">
      <c r="AV66" s="39"/>
      <c r="AW66" s="39"/>
      <c r="AX66" s="39"/>
      <c r="AY66" s="39"/>
      <c r="AZ66" s="39"/>
      <c r="BA66" s="39"/>
      <c r="BB66" s="39"/>
      <c r="BC66" s="39"/>
      <c r="BD66" s="39"/>
      <c r="BE66" s="39"/>
      <c r="BF66" s="39"/>
      <c r="BG66" s="39"/>
    </row>
    <row r="67" spans="34:59" ht="14.25">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row>
    <row r="68" spans="34:59" ht="14.25">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row>
    <row r="69" spans="34:59" ht="14.25">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row>
    <row r="70" spans="34:59" ht="14.25">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row>
    <row r="71" spans="34:59" ht="14.25">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row>
    <row r="72" spans="34:59" ht="14.25">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row>
    <row r="73" spans="34:59" ht="14.25">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row>
    <row r="74" spans="34:59" ht="14.25">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row>
    <row r="75" spans="34:59" ht="14.25">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row>
    <row r="76" spans="34:59" ht="14.25">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row>
    <row r="77" spans="34:59" ht="14.25">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row>
    <row r="78" spans="34:59" ht="14.25">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row>
    <row r="79" spans="34:59" ht="14.25">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row>
    <row r="80" spans="34:59" ht="14.25">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row>
    <row r="81" spans="34:59" ht="14.25">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row>
    <row r="82" spans="34:59" ht="14.25">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row>
    <row r="83" spans="34:59" ht="14.25">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row>
    <row r="84" spans="34:59" ht="14.25">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row>
    <row r="85" spans="34:59" ht="14.25">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row>
    <row r="86" spans="34:59" ht="14.25">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row>
    <row r="87" spans="34:59" ht="14.25">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row>
    <row r="88" spans="34:59" ht="14.25">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row>
  </sheetData>
  <sheetProtection selectLockedCells="1"/>
  <mergeCells count="86">
    <mergeCell ref="G3:Z4"/>
    <mergeCell ref="C17:G17"/>
    <mergeCell ref="H16:J16"/>
    <mergeCell ref="C15:G15"/>
    <mergeCell ref="H17:J17"/>
    <mergeCell ref="H15:J15"/>
    <mergeCell ref="C11:G11"/>
    <mergeCell ref="L11:N11"/>
    <mergeCell ref="S12:V12"/>
    <mergeCell ref="W12:Z12"/>
    <mergeCell ref="P11:R11"/>
    <mergeCell ref="X14:Z14"/>
    <mergeCell ref="X17:Z17"/>
    <mergeCell ref="T17:V17"/>
    <mergeCell ref="L17:N17"/>
    <mergeCell ref="L14:N14"/>
    <mergeCell ref="C1:T1"/>
    <mergeCell ref="C6:Y6"/>
    <mergeCell ref="C13:G13"/>
    <mergeCell ref="H13:J13"/>
    <mergeCell ref="C7:Z7"/>
    <mergeCell ref="C12:G12"/>
    <mergeCell ref="H10:J10"/>
    <mergeCell ref="L10:N10"/>
    <mergeCell ref="X11:Z11"/>
    <mergeCell ref="P12:R12"/>
    <mergeCell ref="S9:V10"/>
    <mergeCell ref="O9:R10"/>
    <mergeCell ref="T11:V11"/>
    <mergeCell ref="L13:N13"/>
    <mergeCell ref="H11:J11"/>
    <mergeCell ref="W9:Z10"/>
    <mergeCell ref="X19:Z19"/>
    <mergeCell ref="L12:N12"/>
    <mergeCell ref="H12:J12"/>
    <mergeCell ref="X13:Z13"/>
    <mergeCell ref="P17:R17"/>
    <mergeCell ref="T16:V16"/>
    <mergeCell ref="T14:V14"/>
    <mergeCell ref="P15:R15"/>
    <mergeCell ref="P16:R16"/>
    <mergeCell ref="P13:R13"/>
    <mergeCell ref="P14:R14"/>
    <mergeCell ref="S15:V15"/>
    <mergeCell ref="W15:Z15"/>
    <mergeCell ref="T13:V13"/>
    <mergeCell ref="X16:Z16"/>
    <mergeCell ref="W18:Z18"/>
    <mergeCell ref="C20:G20"/>
    <mergeCell ref="T21:V21"/>
    <mergeCell ref="S18:V18"/>
    <mergeCell ref="P18:R18"/>
    <mergeCell ref="T19:V19"/>
    <mergeCell ref="P19:R19"/>
    <mergeCell ref="L19:N19"/>
    <mergeCell ref="C19:G19"/>
    <mergeCell ref="H19:J19"/>
    <mergeCell ref="C18:G18"/>
    <mergeCell ref="H18:J18"/>
    <mergeCell ref="L18:N18"/>
    <mergeCell ref="H20:J20"/>
    <mergeCell ref="L20:N20"/>
    <mergeCell ref="C35:Z35"/>
    <mergeCell ref="C26:Z26"/>
    <mergeCell ref="C25:Z25"/>
    <mergeCell ref="L21:N21"/>
    <mergeCell ref="H21:J21"/>
    <mergeCell ref="C24:Z24"/>
    <mergeCell ref="C23:Z23"/>
    <mergeCell ref="C27:Z27"/>
    <mergeCell ref="C29:O29"/>
    <mergeCell ref="C30:O30"/>
    <mergeCell ref="P21:R21"/>
    <mergeCell ref="C21:G21"/>
    <mergeCell ref="X21:Z21"/>
    <mergeCell ref="F36:L36"/>
    <mergeCell ref="M36:S36"/>
    <mergeCell ref="T36:Z36"/>
    <mergeCell ref="C39:Z39"/>
    <mergeCell ref="C37:Z37"/>
    <mergeCell ref="C36:E36"/>
    <mergeCell ref="C16:G16"/>
    <mergeCell ref="H14:J14"/>
    <mergeCell ref="C14:G14"/>
    <mergeCell ref="L15:N15"/>
    <mergeCell ref="L16:N16"/>
  </mergeCells>
  <hyperlinks>
    <hyperlink ref="AH37" location="BZRES!AH47" display="Dati"/>
  </hyperlink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7268" r:id="rId1"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bf7a262-8fd8-4999-bf55-632100de4c71}">
  <sheetPr codeName="Tabelle65"/>
  <dimension ref="A1:BJ81"/>
  <sheetViews>
    <sheetView workbookViewId="0" topLeftCell="A1"/>
  </sheetViews>
  <sheetFormatPr defaultColWidth="11.005" defaultRowHeight="14.25"/>
  <cols>
    <col min="1" max="1" width="4.625" style="38" customWidth="1"/>
    <col min="2" max="2" width="2.625" style="38" customWidth="1"/>
    <col min="3" max="3" width="10.625" style="38" customWidth="1"/>
    <col min="4" max="4" width="1.625" style="38" customWidth="1"/>
    <col min="5" max="5" width="12.875" style="38" customWidth="1"/>
    <col min="6" max="6" width="1.625" style="38" customWidth="1"/>
    <col min="7" max="25" width="3.5" style="38" customWidth="1"/>
    <col min="26" max="26" width="3.75" style="38" customWidth="1"/>
    <col min="27" max="28" width="2.625" style="38" customWidth="1"/>
    <col min="29" max="31" width="11" style="38"/>
    <col min="32" max="32" width="2.625" style="38" customWidth="1"/>
    <col min="33" max="33" width="3.875" style="38" bestFit="1" customWidth="1"/>
    <col min="34" max="34" width="36.75" style="38" customWidth="1"/>
    <col min="35" max="35" width="11.5" style="38" bestFit="1" customWidth="1"/>
    <col min="36" max="55" width="11" style="38"/>
    <col min="56" max="56" width="2.625" style="38" customWidth="1"/>
    <col min="57" max="16384" width="11" style="38"/>
  </cols>
  <sheetData>
    <row r="1" spans="1:59" ht="4.5" customHeight="1">
      <c r="A1" s="11"/>
      <c r="B1" s="12"/>
      <c r="C1" s="2117" t="s">
        <v>0</v>
      </c>
      <c r="D1" s="2118"/>
      <c r="E1" s="2118"/>
      <c r="F1" s="2118"/>
      <c r="G1" s="2118"/>
      <c r="H1" s="2118"/>
      <c r="I1" s="2118"/>
      <c r="J1" s="2118"/>
      <c r="K1" s="2118"/>
      <c r="L1" s="13"/>
      <c r="M1" s="13"/>
      <c r="N1" s="13"/>
      <c r="O1" s="13"/>
      <c r="P1" s="13"/>
      <c r="Q1" s="13"/>
      <c r="R1" s="13"/>
      <c r="S1" s="13"/>
      <c r="T1" s="13"/>
      <c r="U1" s="13"/>
      <c r="V1" s="13"/>
      <c r="W1" s="13"/>
      <c r="X1" s="13"/>
      <c r="Y1" s="13"/>
      <c r="Z1" s="13"/>
      <c r="AA1" s="13"/>
      <c r="AB1" s="11"/>
      <c r="AC1" s="56"/>
      <c r="AD1" s="11"/>
      <c r="AE1" s="11"/>
      <c r="AF1" s="506"/>
      <c r="AG1" s="506"/>
      <c r="AH1" s="514"/>
      <c r="AI1" s="506"/>
      <c r="AJ1" s="506"/>
      <c r="AK1" s="506"/>
      <c r="AL1" s="506"/>
      <c r="AM1" s="506"/>
      <c r="AN1" s="506"/>
      <c r="AO1" s="506"/>
      <c r="AP1" s="506"/>
      <c r="AQ1" s="506"/>
      <c r="AR1" s="506"/>
      <c r="AS1" s="506"/>
      <c r="AT1" s="506"/>
      <c r="AU1" s="506"/>
      <c r="AV1" s="506"/>
      <c r="AW1" s="506"/>
      <c r="AX1" s="506"/>
      <c r="AY1" s="506"/>
      <c r="AZ1" s="506"/>
      <c r="BA1" s="506"/>
      <c r="BB1" s="506"/>
      <c r="BC1" s="506"/>
      <c r="BD1" s="506"/>
      <c r="BE1" s="11"/>
      <c r="BF1" s="11"/>
      <c r="BG1" s="11"/>
    </row>
    <row r="2" spans="1:59" ht="4.5" customHeight="1">
      <c r="A2" s="11"/>
      <c r="B2" s="12"/>
      <c r="C2" s="732"/>
      <c r="D2" s="733"/>
      <c r="E2" s="733"/>
      <c r="F2" s="733"/>
      <c r="G2" s="733"/>
      <c r="H2" s="733"/>
      <c r="I2" s="733"/>
      <c r="J2" s="733"/>
      <c r="K2" s="733"/>
      <c r="L2" s="734"/>
      <c r="M2" s="734"/>
      <c r="N2" s="734"/>
      <c r="O2" s="734"/>
      <c r="P2" s="734"/>
      <c r="Q2" s="734"/>
      <c r="R2" s="734"/>
      <c r="S2" s="734"/>
      <c r="T2" s="734"/>
      <c r="U2" s="734"/>
      <c r="V2" s="734"/>
      <c r="W2" s="734"/>
      <c r="X2" s="734"/>
      <c r="Y2" s="734"/>
      <c r="Z2" s="734"/>
      <c r="AA2" s="13"/>
      <c r="AB2" s="11"/>
      <c r="AC2" s="56"/>
      <c r="AD2" s="11"/>
      <c r="AE2" s="11"/>
      <c r="AF2" s="506"/>
      <c r="AG2" s="506"/>
      <c r="AH2" s="514"/>
      <c r="AI2" s="506"/>
      <c r="AJ2" s="506"/>
      <c r="AK2" s="506"/>
      <c r="AL2" s="506"/>
      <c r="AM2" s="506"/>
      <c r="AN2" s="506"/>
      <c r="AO2" s="506"/>
      <c r="AP2" s="506"/>
      <c r="AQ2" s="506"/>
      <c r="AR2" s="506"/>
      <c r="AS2" s="506"/>
      <c r="AT2" s="506"/>
      <c r="AU2" s="506"/>
      <c r="AV2" s="506"/>
      <c r="AW2" s="506"/>
      <c r="AX2" s="506"/>
      <c r="AY2" s="506"/>
      <c r="AZ2" s="506"/>
      <c r="BA2" s="506"/>
      <c r="BB2" s="506"/>
      <c r="BC2" s="506"/>
      <c r="BD2" s="506"/>
      <c r="BE2" s="11"/>
      <c r="BF2" s="11"/>
      <c r="BG2" s="11"/>
    </row>
    <row r="3" spans="1:59" s="407" customFormat="1" ht="24.95" customHeight="1">
      <c r="A3" s="15"/>
      <c r="B3" s="16"/>
      <c r="C3" s="793" t="str">
        <f>AG3</f>
        <v>15</v>
      </c>
      <c r="D3" s="744"/>
      <c r="E3" s="744"/>
      <c r="F3" s="744"/>
      <c r="G3" s="2135" t="str">
        <f>AH3</f>
        <v>Scenari 2040 (scenario «Pianificazione invariata»)</v>
      </c>
      <c r="H3" s="2135"/>
      <c r="I3" s="2135"/>
      <c r="J3" s="2135"/>
      <c r="K3" s="2135"/>
      <c r="L3" s="2135"/>
      <c r="M3" s="2135"/>
      <c r="N3" s="2135"/>
      <c r="O3" s="2135"/>
      <c r="P3" s="2135"/>
      <c r="Q3" s="2135"/>
      <c r="R3" s="2135"/>
      <c r="S3" s="2135"/>
      <c r="T3" s="2135"/>
      <c r="U3" s="2135"/>
      <c r="V3" s="2135"/>
      <c r="W3" s="2135"/>
      <c r="X3" s="2135"/>
      <c r="Y3" s="2135"/>
      <c r="Z3" s="2135"/>
      <c r="AA3" s="13"/>
      <c r="AB3" s="15"/>
      <c r="AC3" s="268"/>
      <c r="AD3" s="15"/>
      <c r="AE3" s="15"/>
      <c r="AF3" s="507"/>
      <c r="AG3" s="507" t="s">
        <v>599</v>
      </c>
      <c r="AH3" s="507" t="s">
        <v>600</v>
      </c>
      <c r="AI3" s="507"/>
      <c r="AJ3" s="507"/>
      <c r="AK3" s="507"/>
      <c r="AL3" s="507"/>
      <c r="AM3" s="507"/>
      <c r="AN3" s="507"/>
      <c r="AO3" s="507"/>
      <c r="AP3" s="507"/>
      <c r="AQ3" s="507"/>
      <c r="AR3" s="507"/>
      <c r="AS3" s="507"/>
      <c r="AT3" s="518"/>
      <c r="AU3" s="518"/>
      <c r="AV3" s="518"/>
      <c r="AW3" s="518"/>
      <c r="AX3" s="518"/>
      <c r="AY3" s="518"/>
      <c r="AZ3" s="518" t="s">
        <v>121</v>
      </c>
      <c r="BA3" s="518" t="s">
        <v>460</v>
      </c>
      <c r="BB3" s="518"/>
      <c r="BC3" s="518" t="s">
        <v>509</v>
      </c>
      <c r="BD3" s="507"/>
      <c r="BE3" s="11"/>
      <c r="BF3" s="11"/>
      <c r="BG3" s="11"/>
    </row>
    <row r="4" spans="1:59" s="407" customFormat="1" ht="24.95" customHeight="1">
      <c r="A4" s="15"/>
      <c r="B4" s="16"/>
      <c r="D4" s="744"/>
      <c r="E4" s="744"/>
      <c r="F4" s="744"/>
      <c r="G4" s="2135"/>
      <c r="H4" s="2135"/>
      <c r="I4" s="2135"/>
      <c r="J4" s="2135"/>
      <c r="K4" s="2135"/>
      <c r="L4" s="2135"/>
      <c r="M4" s="2135"/>
      <c r="N4" s="2135"/>
      <c r="O4" s="2135"/>
      <c r="P4" s="2135"/>
      <c r="Q4" s="2135"/>
      <c r="R4" s="2135"/>
      <c r="S4" s="2135"/>
      <c r="T4" s="2135"/>
      <c r="U4" s="2135"/>
      <c r="V4" s="2135"/>
      <c r="W4" s="2135"/>
      <c r="X4" s="2135"/>
      <c r="Y4" s="2135"/>
      <c r="Z4" s="2135"/>
      <c r="AA4" s="13"/>
      <c r="AB4" s="15"/>
      <c r="AC4" s="268"/>
      <c r="AD4" s="15"/>
      <c r="AE4" s="15"/>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11"/>
      <c r="BF4" s="11"/>
      <c r="BG4" s="11"/>
    </row>
    <row r="5" spans="1:59" s="407" customFormat="1" ht="24.95" customHeight="1">
      <c r="A5" s="15"/>
      <c r="B5" s="16"/>
      <c r="C5" s="735"/>
      <c r="D5" s="746"/>
      <c r="E5" s="746"/>
      <c r="F5" s="746"/>
      <c r="G5" s="1128"/>
      <c r="H5" s="1129"/>
      <c r="I5" s="1129"/>
      <c r="J5" s="1129"/>
      <c r="K5" s="1129"/>
      <c r="L5" s="1129"/>
      <c r="M5" s="1129"/>
      <c r="N5" s="1129"/>
      <c r="O5" s="1129"/>
      <c r="P5" s="1129"/>
      <c r="Q5" s="746"/>
      <c r="R5" s="746"/>
      <c r="S5" s="746"/>
      <c r="T5" s="746"/>
      <c r="U5" s="746"/>
      <c r="V5" s="746"/>
      <c r="W5" s="746"/>
      <c r="X5" s="1054"/>
      <c r="Y5" s="747"/>
      <c r="Z5" s="747"/>
      <c r="AA5" s="13"/>
      <c r="AB5" s="15"/>
      <c r="AC5" s="268"/>
      <c r="AD5" s="15"/>
      <c r="AE5" s="15"/>
      <c r="AF5" s="507"/>
      <c r="AG5" s="1121"/>
      <c r="AH5" s="1121"/>
      <c r="AI5" s="1121"/>
      <c r="AJ5" s="1121"/>
      <c r="AK5" s="1121"/>
      <c r="AL5" s="1121"/>
      <c r="AM5" s="1121"/>
      <c r="AN5" s="1121"/>
      <c r="AO5" s="1121"/>
      <c r="AP5" s="1121"/>
      <c r="AQ5" s="1121"/>
      <c r="AR5" s="1121"/>
      <c r="AS5" s="1121"/>
      <c r="AT5" s="1121"/>
      <c r="AU5" s="1121"/>
      <c r="AV5" s="1121"/>
      <c r="AW5" s="1121"/>
      <c r="AX5" s="1121"/>
      <c r="AY5" s="1121"/>
      <c r="AZ5" s="1121"/>
      <c r="BA5" s="1121"/>
      <c r="BB5" s="1121"/>
      <c r="BC5" s="1121"/>
      <c r="BD5" s="507"/>
      <c r="BE5" s="11"/>
      <c r="BF5" s="11"/>
      <c r="BG5" s="11"/>
    </row>
    <row r="6" spans="1:59" s="39" customFormat="1" ht="6" customHeight="1">
      <c r="A6" s="20"/>
      <c r="B6" s="21"/>
      <c r="C6" s="2119"/>
      <c r="D6" s="2119"/>
      <c r="E6" s="2119"/>
      <c r="F6" s="2119"/>
      <c r="G6" s="2119"/>
      <c r="H6" s="2119"/>
      <c r="I6" s="2119"/>
      <c r="J6" s="2119"/>
      <c r="K6" s="2119"/>
      <c r="L6" s="2119"/>
      <c r="M6" s="2119"/>
      <c r="N6" s="2119"/>
      <c r="O6" s="2119"/>
      <c r="P6" s="2119"/>
      <c r="Q6" s="2119"/>
      <c r="R6" s="2119"/>
      <c r="S6" s="2119"/>
      <c r="T6" s="2119"/>
      <c r="U6" s="2119"/>
      <c r="V6" s="2119"/>
      <c r="W6" s="2119"/>
      <c r="X6" s="2119"/>
      <c r="Y6" s="2119"/>
      <c r="Z6" s="2119"/>
      <c r="AA6" s="21"/>
      <c r="AB6" s="20"/>
      <c r="AC6" s="265"/>
      <c r="AD6" s="20"/>
      <c r="AE6" s="20"/>
      <c r="AF6" s="508"/>
      <c r="AG6" s="508"/>
      <c r="AH6" s="508"/>
      <c r="AI6" s="508"/>
      <c r="AJ6" s="508"/>
      <c r="AK6" s="508"/>
      <c r="AL6" s="508"/>
      <c r="AM6" s="508"/>
      <c r="AN6" s="508"/>
      <c r="AO6" s="508"/>
      <c r="AP6" s="508"/>
      <c r="AQ6" s="508"/>
      <c r="AR6" s="508"/>
      <c r="AS6" s="508"/>
      <c r="AT6" s="508"/>
      <c r="AU6" s="508"/>
      <c r="AV6" s="508"/>
      <c r="AW6" s="508"/>
      <c r="AX6" s="508"/>
      <c r="AY6" s="508"/>
      <c r="AZ6" s="508"/>
      <c r="BA6" s="508"/>
      <c r="BB6" s="508"/>
      <c r="BC6" s="508"/>
      <c r="BD6" s="508"/>
      <c r="BE6" s="11"/>
      <c r="BF6" s="11"/>
      <c r="BG6" s="11"/>
    </row>
    <row r="7" spans="1:62" ht="16.5" customHeight="1">
      <c r="A7" s="11"/>
      <c r="B7" s="22"/>
      <c r="C7" s="2146" t="str">
        <f>AH7</f>
        <v>Scenari 2040 (Superfici commerciali): Città di Biasca</v>
      </c>
      <c r="D7" s="2146"/>
      <c r="E7" s="2146"/>
      <c r="F7" s="2146"/>
      <c r="G7" s="2146"/>
      <c r="H7" s="2146"/>
      <c r="I7" s="2146"/>
      <c r="J7" s="2146"/>
      <c r="K7" s="2146"/>
      <c r="L7" s="2146"/>
      <c r="M7" s="2146"/>
      <c r="N7" s="2146"/>
      <c r="O7" s="2146"/>
      <c r="P7" s="2146"/>
      <c r="Q7" s="2146"/>
      <c r="R7" s="2146"/>
      <c r="S7" s="2146"/>
      <c r="T7" s="2146"/>
      <c r="U7" s="2146"/>
      <c r="V7" s="2146"/>
      <c r="W7" s="2146"/>
      <c r="X7" s="2146"/>
      <c r="Y7" s="2146"/>
      <c r="Z7" s="2146"/>
      <c r="AB7" s="11"/>
      <c r="AC7" s="267"/>
      <c r="AD7" s="11"/>
      <c r="AE7" s="37"/>
      <c r="AF7" s="506"/>
      <c r="AG7" s="506"/>
      <c r="AH7" s="765" t="s">
        <v>873</v>
      </c>
      <c r="AI7" s="508"/>
      <c r="AJ7" s="508"/>
      <c r="AK7" s="508"/>
      <c r="AL7" s="508"/>
      <c r="AM7" s="508"/>
      <c r="AN7" s="508"/>
      <c r="AO7" s="508"/>
      <c r="AP7" s="508"/>
      <c r="AQ7" s="508"/>
      <c r="AR7" s="508"/>
      <c r="AS7" s="508"/>
      <c r="AT7" s="508"/>
      <c r="AU7" s="508"/>
      <c r="AV7" s="508"/>
      <c r="AW7" s="508"/>
      <c r="AX7" s="508"/>
      <c r="AY7" s="508"/>
      <c r="AZ7" s="508"/>
      <c r="BA7" s="508"/>
      <c r="BB7" s="508"/>
      <c r="BC7" s="508"/>
      <c r="BD7" s="508"/>
      <c r="BE7" s="11"/>
      <c r="BF7" s="11"/>
      <c r="BG7" s="11"/>
      <c r="BH7" s="39"/>
      <c r="BI7" s="39"/>
      <c r="BJ7" s="39"/>
    </row>
    <row r="8" spans="1:62" ht="9.75" customHeight="1">
      <c r="A8" s="11"/>
      <c r="B8" s="22"/>
      <c r="C8" s="712"/>
      <c r="D8" s="712"/>
      <c r="E8" s="712"/>
      <c r="F8" s="712"/>
      <c r="G8" s="712"/>
      <c r="H8" s="712"/>
      <c r="I8" s="712"/>
      <c r="J8" s="712"/>
      <c r="K8" s="712"/>
      <c r="L8" s="712"/>
      <c r="M8" s="712"/>
      <c r="N8" s="712"/>
      <c r="O8" s="712"/>
      <c r="P8" s="712"/>
      <c r="Q8" s="712"/>
      <c r="R8" s="712"/>
      <c r="S8" s="712"/>
      <c r="T8" s="712" t="str">
        <f>CONCATENATE("      ",TITEL!AA42)</f>
        <v xml:space="preserve">      </v>
      </c>
      <c r="U8" s="712"/>
      <c r="V8" s="712"/>
      <c r="W8" s="712"/>
      <c r="X8" s="712"/>
      <c r="Y8" s="712"/>
      <c r="Z8" s="712"/>
      <c r="AB8" s="11"/>
      <c r="AC8" s="267"/>
      <c r="AD8" s="11"/>
      <c r="AE8" s="37"/>
      <c r="AF8" s="506"/>
      <c r="AG8" s="506"/>
      <c r="AH8" s="510"/>
      <c r="AI8" s="508"/>
      <c r="AJ8" s="508"/>
      <c r="AK8" s="508"/>
      <c r="AL8" s="508"/>
      <c r="AM8" s="508"/>
      <c r="AN8" s="508"/>
      <c r="AO8" s="508"/>
      <c r="AP8" s="508"/>
      <c r="AQ8" s="508"/>
      <c r="AR8" s="508"/>
      <c r="AS8" s="508"/>
      <c r="AT8" s="508"/>
      <c r="AU8" s="508"/>
      <c r="AV8" s="508"/>
      <c r="AW8" s="508"/>
      <c r="AX8" s="508"/>
      <c r="AY8" s="508"/>
      <c r="AZ8" s="508"/>
      <c r="BA8" s="508"/>
      <c r="BB8" s="508"/>
      <c r="BC8" s="508"/>
      <c r="BD8" s="508"/>
      <c r="BE8" s="11"/>
      <c r="BF8" s="11"/>
      <c r="BG8" s="11"/>
      <c r="BH8" s="39"/>
      <c r="BI8" s="39"/>
      <c r="BJ8" s="39"/>
    </row>
    <row r="9" spans="1:62" ht="16.5" customHeight="1">
      <c r="A9" s="11"/>
      <c r="B9" s="22"/>
      <c r="C9" s="2138"/>
      <c r="D9" s="2138"/>
      <c r="E9" s="2138"/>
      <c r="F9" s="2138"/>
      <c r="G9" s="2138"/>
      <c r="H9" s="2138"/>
      <c r="I9" s="2138"/>
      <c r="J9" s="2138"/>
      <c r="K9" s="2138"/>
      <c r="L9" s="2138"/>
      <c r="M9" s="2173" t="str">
        <f>AI9</f>
        <v>Stagnazione</v>
      </c>
      <c r="N9" s="2173"/>
      <c r="O9" s="2173"/>
      <c r="P9" s="2173"/>
      <c r="Q9" s="776"/>
      <c r="R9" s="2173" t="str">
        <f>AK9</f>
        <v>Trend</v>
      </c>
      <c r="S9" s="2173"/>
      <c r="T9" s="2173"/>
      <c r="U9" s="2173"/>
      <c r="V9" s="776"/>
      <c r="W9" s="2173" t="str">
        <f>AM9</f>
        <v>Prosperità</v>
      </c>
      <c r="X9" s="2173"/>
      <c r="Y9" s="2173"/>
      <c r="Z9" s="2173"/>
      <c r="AA9" s="39"/>
      <c r="AB9" s="11"/>
      <c r="AC9" s="267"/>
      <c r="AD9" s="11"/>
      <c r="AE9" s="11"/>
      <c r="AF9" s="506"/>
      <c r="AG9" s="506"/>
      <c r="AH9" s="518"/>
      <c r="AI9" s="518" t="s">
        <v>165</v>
      </c>
      <c r="AJ9" s="518"/>
      <c r="AK9" s="518" t="s">
        <v>166</v>
      </c>
      <c r="AL9" s="518"/>
      <c r="AM9" s="518" t="s">
        <v>167</v>
      </c>
      <c r="AN9" s="518"/>
      <c r="AO9" s="508"/>
      <c r="AP9" s="508"/>
      <c r="AQ9" s="506"/>
      <c r="AR9" s="508"/>
      <c r="AS9" s="508"/>
      <c r="AT9" s="508"/>
      <c r="AU9" s="508"/>
      <c r="AV9" s="508"/>
      <c r="AW9" s="508"/>
      <c r="AX9" s="508"/>
      <c r="AY9" s="508"/>
      <c r="AZ9" s="508"/>
      <c r="BA9" s="506"/>
      <c r="BB9" s="508"/>
      <c r="BC9" s="508"/>
      <c r="BD9" s="508"/>
      <c r="BE9" s="11"/>
      <c r="BF9" s="11"/>
      <c r="BG9" s="11"/>
      <c r="BH9" s="39"/>
      <c r="BI9" s="39"/>
      <c r="BJ9" s="39"/>
    </row>
    <row r="10" spans="1:62" ht="15.75" customHeight="1">
      <c r="A10" s="11"/>
      <c r="B10" s="22"/>
      <c r="C10" s="2138" t="str">
        <f t="shared" si="0" ref="C10:C19">AH10</f>
        <v>Posti di lavoro (ETP) 2021-2040</v>
      </c>
      <c r="D10" s="2138"/>
      <c r="E10" s="2138"/>
      <c r="F10" s="2138"/>
      <c r="G10" s="2138"/>
      <c r="H10" s="2138"/>
      <c r="I10" s="2138"/>
      <c r="J10" s="2138"/>
      <c r="K10" s="750"/>
      <c r="L10" s="2132">
        <f t="shared" si="1" ref="L10:L19">AI10</f>
        <v>190.44309241032579</v>
      </c>
      <c r="M10" s="2132"/>
      <c r="N10" s="2132"/>
      <c r="O10" s="2130">
        <f t="shared" si="2" ref="O10:O19">AJ10</f>
        <v>0.073361011819649741</v>
      </c>
      <c r="P10" s="2130"/>
      <c r="Q10" s="2132">
        <f t="shared" si="3" ref="Q10:Q19">AK10</f>
        <v>466.17865928954325</v>
      </c>
      <c r="R10" s="2132"/>
      <c r="S10" s="2132"/>
      <c r="T10" s="2130">
        <f t="shared" si="4" ref="T10:T19">AL10</f>
        <v>0.1795777295010694</v>
      </c>
      <c r="U10" s="2130"/>
      <c r="V10" s="2132">
        <f t="shared" si="5" ref="V10:V19">AM10</f>
        <v>767.6329070185493</v>
      </c>
      <c r="W10" s="2132"/>
      <c r="X10" s="2132"/>
      <c r="Y10" s="2130">
        <f t="shared" si="6" ref="Y10:Y19">AN10</f>
        <v>0.29570159805852075</v>
      </c>
      <c r="Z10" s="2130"/>
      <c r="AA10" s="39"/>
      <c r="AB10" s="11"/>
      <c r="AC10" s="267"/>
      <c r="AD10" s="11"/>
      <c r="AE10" s="11"/>
      <c r="AF10" s="506"/>
      <c r="AG10" s="506"/>
      <c r="AH10" s="817" t="s">
        <v>874</v>
      </c>
      <c r="AI10" s="818">
        <v>190.44309241032579</v>
      </c>
      <c r="AJ10" s="819">
        <v>0.073361011819649741</v>
      </c>
      <c r="AK10" s="818">
        <v>466.17865928954325</v>
      </c>
      <c r="AL10" s="819">
        <v>0.1795777295010694</v>
      </c>
      <c r="AM10" s="818">
        <v>767.6329070185493</v>
      </c>
      <c r="AN10" s="819">
        <v>0.29570159805852075</v>
      </c>
      <c r="AO10" s="508"/>
      <c r="AP10" s="508"/>
      <c r="AQ10" s="508"/>
      <c r="AR10" s="508"/>
      <c r="AS10" s="508"/>
      <c r="AT10" s="508"/>
      <c r="AU10" s="508"/>
      <c r="AV10" s="508"/>
      <c r="AW10" s="508"/>
      <c r="AX10" s="508"/>
      <c r="AY10" s="508"/>
      <c r="AZ10" s="508"/>
      <c r="BA10" s="506"/>
      <c r="BB10" s="508"/>
      <c r="BC10" s="508"/>
      <c r="BD10" s="506"/>
      <c r="BE10" s="11"/>
      <c r="BF10" s="11"/>
      <c r="BG10" s="11"/>
      <c r="BH10" s="39"/>
      <c r="BJ10" s="39"/>
    </row>
    <row r="11" spans="1:62" ht="15.75" customHeight="1">
      <c r="A11" s="56"/>
      <c r="B11" s="22"/>
      <c r="C11" s="2138" t="str">
        <f t="shared" si="0"/>
        <v xml:space="preserve">        2. Settore 2021-2040</v>
      </c>
      <c r="D11" s="2138"/>
      <c r="E11" s="2138"/>
      <c r="F11" s="2138"/>
      <c r="G11" s="2138"/>
      <c r="H11" s="2138"/>
      <c r="I11" s="2138"/>
      <c r="J11" s="2138"/>
      <c r="K11" s="750"/>
      <c r="L11" s="2132">
        <f t="shared" si="1"/>
        <v>55.519941935502288</v>
      </c>
      <c r="M11" s="2132"/>
      <c r="N11" s="2132"/>
      <c r="O11" s="2130">
        <f t="shared" si="2"/>
        <v>0.071217081442624577</v>
      </c>
      <c r="P11" s="2130"/>
      <c r="Q11" s="2132">
        <f t="shared" si="3"/>
        <v>138.19678257703697</v>
      </c>
      <c r="R11" s="2132"/>
      <c r="S11" s="2132"/>
      <c r="T11" s="2130">
        <f t="shared" si="4"/>
        <v>0.17726912487284255</v>
      </c>
      <c r="U11" s="2130"/>
      <c r="V11" s="2132">
        <f t="shared" si="5"/>
        <v>228.58829967005158</v>
      </c>
      <c r="W11" s="2132"/>
      <c r="X11" s="2132"/>
      <c r="Y11" s="2130">
        <f t="shared" si="6"/>
        <v>0.29321701332730071</v>
      </c>
      <c r="Z11" s="2130"/>
      <c r="AA11" s="39"/>
      <c r="AB11" s="56"/>
      <c r="AC11" s="267"/>
      <c r="AD11" s="56"/>
      <c r="AE11" s="56"/>
      <c r="AF11" s="506"/>
      <c r="AG11" s="506"/>
      <c r="AH11" s="817" t="s">
        <v>875</v>
      </c>
      <c r="AI11" s="818">
        <v>55.519941935502288</v>
      </c>
      <c r="AJ11" s="819">
        <v>0.071217081442624577</v>
      </c>
      <c r="AK11" s="818">
        <v>138.19678257703697</v>
      </c>
      <c r="AL11" s="819">
        <v>0.17726912487284255</v>
      </c>
      <c r="AM11" s="818">
        <v>228.58829967005158</v>
      </c>
      <c r="AN11" s="819">
        <v>0.29321701332730071</v>
      </c>
      <c r="AO11" s="508"/>
      <c r="AP11" s="508"/>
      <c r="AQ11" s="508"/>
      <c r="AR11" s="508"/>
      <c r="AS11" s="508"/>
      <c r="AT11" s="508"/>
      <c r="AU11" s="508"/>
      <c r="AV11" s="508"/>
      <c r="AW11" s="508"/>
      <c r="AX11" s="508"/>
      <c r="AY11" s="508"/>
      <c r="AZ11" s="508"/>
      <c r="BA11" s="506"/>
      <c r="BB11" s="508"/>
      <c r="BC11" s="508"/>
      <c r="BD11" s="506"/>
      <c r="BE11" s="11"/>
      <c r="BF11" s="11"/>
      <c r="BG11" s="11"/>
      <c r="BH11" s="39"/>
      <c r="BJ11" s="39"/>
    </row>
    <row r="12" spans="1:62" ht="15.75" customHeight="1">
      <c r="A12" s="56"/>
      <c r="B12" s="22"/>
      <c r="C12" s="2138" t="str">
        <f t="shared" si="0"/>
        <v xml:space="preserve">        3. Settore (incl. settore pubblico) 2021-2040</v>
      </c>
      <c r="D12" s="2138"/>
      <c r="E12" s="2138"/>
      <c r="F12" s="2138"/>
      <c r="G12" s="2138"/>
      <c r="H12" s="2138"/>
      <c r="I12" s="2138"/>
      <c r="J12" s="2138"/>
      <c r="K12" s="750"/>
      <c r="L12" s="2132">
        <f t="shared" si="1"/>
        <v>134.92315047482248</v>
      </c>
      <c r="M12" s="2132"/>
      <c r="N12" s="2132"/>
      <c r="O12" s="2130">
        <f t="shared" si="2"/>
        <v>0.074281181327318022</v>
      </c>
      <c r="P12" s="2130"/>
      <c r="Q12" s="2132">
        <f t="shared" si="3"/>
        <v>327.98187671250366</v>
      </c>
      <c r="R12" s="2132"/>
      <c r="S12" s="2132"/>
      <c r="T12" s="2130">
        <f t="shared" si="4"/>
        <v>0.18056857678180155</v>
      </c>
      <c r="U12" s="2130"/>
      <c r="V12" s="2132">
        <f t="shared" si="5"/>
        <v>539.04460734849795</v>
      </c>
      <c r="W12" s="2132"/>
      <c r="X12" s="2132"/>
      <c r="Y12" s="2130">
        <f t="shared" si="6"/>
        <v>0.29676797555537809</v>
      </c>
      <c r="Z12" s="2130"/>
      <c r="AA12" s="39"/>
      <c r="AB12" s="56"/>
      <c r="AC12" s="267"/>
      <c r="AD12" s="56"/>
      <c r="AE12" s="56"/>
      <c r="AF12" s="506"/>
      <c r="AG12" s="506"/>
      <c r="AH12" s="817" t="s">
        <v>876</v>
      </c>
      <c r="AI12" s="818">
        <v>134.92315047482248</v>
      </c>
      <c r="AJ12" s="819">
        <v>0.074281181327318022</v>
      </c>
      <c r="AK12" s="818">
        <v>327.98187671250366</v>
      </c>
      <c r="AL12" s="819">
        <v>0.18056857678180155</v>
      </c>
      <c r="AM12" s="818">
        <v>539.04460734849795</v>
      </c>
      <c r="AN12" s="819">
        <v>0.29676797555537809</v>
      </c>
      <c r="AO12" s="508"/>
      <c r="AP12" s="508"/>
      <c r="AQ12" s="508"/>
      <c r="AR12" s="508"/>
      <c r="AS12" s="508"/>
      <c r="AT12" s="508"/>
      <c r="AU12" s="508"/>
      <c r="AV12" s="508"/>
      <c r="AW12" s="508"/>
      <c r="AX12" s="508"/>
      <c r="AY12" s="508"/>
      <c r="AZ12" s="508"/>
      <c r="BA12" s="506"/>
      <c r="BB12" s="508"/>
      <c r="BC12" s="508"/>
      <c r="BD12" s="506"/>
      <c r="BE12" s="11"/>
      <c r="BF12" s="11"/>
      <c r="BG12" s="11"/>
      <c r="BH12" s="39"/>
      <c r="BJ12" s="39"/>
    </row>
    <row r="13" spans="1:62" ht="15.75" customHeight="1">
      <c r="A13" s="56"/>
      <c r="B13" s="22"/>
      <c r="C13" s="2138" t="str">
        <f>AH13</f>
        <v xml:space="preserve">        Ufficio 2021-2040</v>
      </c>
      <c r="D13" s="2138"/>
      <c r="E13" s="2138"/>
      <c r="F13" s="2138"/>
      <c r="G13" s="2138"/>
      <c r="H13" s="2138"/>
      <c r="I13" s="2138"/>
      <c r="J13" s="2138"/>
      <c r="K13" s="1486"/>
      <c r="L13" s="2132">
        <f>AI13</f>
        <v>55.730757038579895</v>
      </c>
      <c r="M13" s="2132"/>
      <c r="N13" s="2132"/>
      <c r="O13" s="2130">
        <f>AJ13</f>
        <v>0.062910004183760401</v>
      </c>
      <c r="P13" s="2130"/>
      <c r="Q13" s="2132">
        <f>AK13</f>
        <v>148.92627474194057</v>
      </c>
      <c r="R13" s="2132"/>
      <c r="S13" s="2132"/>
      <c r="T13" s="2130">
        <f>AL13</f>
        <v>0.16811098691161916</v>
      </c>
      <c r="U13" s="2130"/>
      <c r="V13" s="2132">
        <f>AM13</f>
        <v>250.81626034864405</v>
      </c>
      <c r="W13" s="2132"/>
      <c r="X13" s="2132"/>
      <c r="Y13" s="2130">
        <f>AN13</f>
        <v>0.28312646061788366</v>
      </c>
      <c r="Z13" s="2130"/>
      <c r="AA13" s="39"/>
      <c r="AB13" s="56"/>
      <c r="AC13" s="267"/>
      <c r="AD13" s="56"/>
      <c r="AE13" s="56"/>
      <c r="AF13" s="506"/>
      <c r="AG13" s="506"/>
      <c r="AH13" s="817" t="s">
        <v>877</v>
      </c>
      <c r="AI13" s="818">
        <v>55.730757038579895</v>
      </c>
      <c r="AJ13" s="819">
        <v>0.062910004183760401</v>
      </c>
      <c r="AK13" s="818">
        <v>148.92627474194057</v>
      </c>
      <c r="AL13" s="819">
        <v>0.16811098691161916</v>
      </c>
      <c r="AM13" s="818">
        <v>250.81626034864405</v>
      </c>
      <c r="AN13" s="819">
        <v>0.28312646061788366</v>
      </c>
      <c r="AO13" s="508"/>
      <c r="AP13" s="508"/>
      <c r="AQ13" s="508"/>
      <c r="AR13" s="508"/>
      <c r="AS13" s="508"/>
      <c r="AT13" s="508"/>
      <c r="AU13" s="508"/>
      <c r="AV13" s="508"/>
      <c r="AW13" s="508"/>
      <c r="AX13" s="508"/>
      <c r="AY13" s="508"/>
      <c r="AZ13" s="508"/>
      <c r="BA13" s="506"/>
      <c r="BB13" s="508"/>
      <c r="BC13" s="508"/>
      <c r="BD13" s="506"/>
      <c r="BE13" s="11"/>
      <c r="BF13" s="11"/>
      <c r="BG13" s="11"/>
      <c r="BH13" s="39"/>
      <c r="BJ13" s="39"/>
    </row>
    <row r="14" spans="1:62" ht="15.75" customHeight="1">
      <c r="A14" s="56"/>
      <c r="B14" s="22"/>
      <c r="C14" s="2138" t="str">
        <f t="shared" si="7" ref="C14:C15">AH14</f>
        <v xml:space="preserve">        Industria tradizionale 2021-2040</v>
      </c>
      <c r="D14" s="2138"/>
      <c r="E14" s="2138"/>
      <c r="F14" s="2138"/>
      <c r="G14" s="2138"/>
      <c r="H14" s="2138"/>
      <c r="I14" s="2138"/>
      <c r="J14" s="2138"/>
      <c r="K14" s="1486"/>
      <c r="L14" s="2132">
        <f t="shared" si="8" ref="L14:L15">AI14</f>
        <v>-2.2035248564055081</v>
      </c>
      <c r="M14" s="2132"/>
      <c r="N14" s="2132"/>
      <c r="O14" s="2130">
        <f t="shared" si="9" ref="O14:O15">AJ14</f>
        <v>-0.021118785663173222</v>
      </c>
      <c r="P14" s="2130"/>
      <c r="Q14" s="2132">
        <f t="shared" si="10" ref="Q14:Q15">AK14</f>
        <v>7.959015223154239</v>
      </c>
      <c r="R14" s="2132"/>
      <c r="S14" s="2132"/>
      <c r="T14" s="2130">
        <f t="shared" si="11" ref="T14:T15">AL14</f>
        <v>0.076279936710999849</v>
      </c>
      <c r="U14" s="2130"/>
      <c r="V14" s="2132">
        <f t="shared" si="12" ref="V14:V15">AM14</f>
        <v>19.074578408392171</v>
      </c>
      <c r="W14" s="2132"/>
      <c r="X14" s="2132"/>
      <c r="Y14" s="2130">
        <f t="shared" si="13" ref="Y14:Y15">AN14</f>
        <v>0.18281252051739694</v>
      </c>
      <c r="Z14" s="2130"/>
      <c r="AA14" s="39"/>
      <c r="AB14" s="56"/>
      <c r="AC14" s="269"/>
      <c r="AD14" s="271"/>
      <c r="AE14" s="271"/>
      <c r="AF14" s="506"/>
      <c r="AG14" s="506"/>
      <c r="AH14" s="817" t="s">
        <v>878</v>
      </c>
      <c r="AI14" s="818">
        <v>-2.2035248564055081</v>
      </c>
      <c r="AJ14" s="819">
        <v>-0.021118785663173222</v>
      </c>
      <c r="AK14" s="818">
        <v>7.959015223154239</v>
      </c>
      <c r="AL14" s="819">
        <v>0.076279936710999849</v>
      </c>
      <c r="AM14" s="818">
        <v>19.074578408392171</v>
      </c>
      <c r="AN14" s="819">
        <v>0.18281252051739694</v>
      </c>
      <c r="AO14" s="508"/>
      <c r="AP14" s="508"/>
      <c r="AQ14" s="508"/>
      <c r="AR14" s="508"/>
      <c r="AS14" s="508"/>
      <c r="AT14" s="508"/>
      <c r="AU14" s="508"/>
      <c r="AV14" s="508"/>
      <c r="AW14" s="508"/>
      <c r="AX14" s="508"/>
      <c r="AY14" s="508"/>
      <c r="AZ14" s="508"/>
      <c r="BA14" s="506"/>
      <c r="BB14" s="508"/>
      <c r="BC14" s="508"/>
      <c r="BD14" s="506"/>
      <c r="BE14" s="11"/>
      <c r="BF14" s="11"/>
      <c r="BG14" s="11"/>
      <c r="BH14" s="39"/>
      <c r="BJ14" s="39"/>
    </row>
    <row r="15" spans="1:62" ht="15.75" customHeight="1">
      <c r="A15" s="56"/>
      <c r="B15" s="22"/>
      <c r="C15" s="2138" t="str">
        <f t="shared" si="7"/>
        <v xml:space="preserve">        Industria di punta 2021-2040</v>
      </c>
      <c r="D15" s="2138"/>
      <c r="E15" s="2138"/>
      <c r="F15" s="2138"/>
      <c r="G15" s="2138"/>
      <c r="H15" s="2138"/>
      <c r="I15" s="2138"/>
      <c r="J15" s="2138"/>
      <c r="K15" s="1486"/>
      <c r="L15" s="2132">
        <f t="shared" si="8"/>
        <v>32.29097002857182</v>
      </c>
      <c r="M15" s="2132"/>
      <c r="N15" s="2132"/>
      <c r="O15" s="2130">
        <f t="shared" si="9"/>
        <v>0.20055891274040222</v>
      </c>
      <c r="P15" s="2130"/>
      <c r="Q15" s="2132">
        <f t="shared" si="10"/>
        <v>51.31033677809836</v>
      </c>
      <c r="R15" s="2132"/>
      <c r="S15" s="2132"/>
      <c r="T15" s="2130">
        <f t="shared" si="11"/>
        <v>0.31868802168079136</v>
      </c>
      <c r="U15" s="2130"/>
      <c r="V15" s="2132">
        <f t="shared" si="12"/>
        <v>72.09358174397039</v>
      </c>
      <c r="W15" s="2132"/>
      <c r="X15" s="2132"/>
      <c r="Y15" s="2130">
        <f t="shared" si="13"/>
        <v>0.44777256172045421</v>
      </c>
      <c r="Z15" s="2130"/>
      <c r="AA15" s="39"/>
      <c r="AB15" s="56"/>
      <c r="AC15" s="269"/>
      <c r="AD15" s="56"/>
      <c r="AE15" s="56"/>
      <c r="AF15" s="506"/>
      <c r="AG15" s="506"/>
      <c r="AH15" s="817" t="s">
        <v>879</v>
      </c>
      <c r="AI15" s="818">
        <v>32.29097002857182</v>
      </c>
      <c r="AJ15" s="819">
        <v>0.20055891274040222</v>
      </c>
      <c r="AK15" s="818">
        <v>51.31033677809836</v>
      </c>
      <c r="AL15" s="819">
        <v>0.31868802168079136</v>
      </c>
      <c r="AM15" s="818">
        <v>72.09358174397039</v>
      </c>
      <c r="AN15" s="819">
        <v>0.44777256172045421</v>
      </c>
      <c r="AO15" s="508"/>
      <c r="AP15" s="508"/>
      <c r="AQ15" s="508"/>
      <c r="AR15" s="508"/>
      <c r="AS15" s="508"/>
      <c r="AT15" s="508"/>
      <c r="AU15" s="508"/>
      <c r="AV15" s="508"/>
      <c r="AW15" s="508"/>
      <c r="AX15" s="508"/>
      <c r="AY15" s="508"/>
      <c r="AZ15" s="508"/>
      <c r="BA15" s="506"/>
      <c r="BB15" s="508"/>
      <c r="BC15" s="508"/>
      <c r="BD15" s="506"/>
      <c r="BE15" s="11"/>
      <c r="BF15" s="11"/>
      <c r="BG15" s="11"/>
      <c r="BH15" s="39"/>
      <c r="BJ15" s="39"/>
    </row>
    <row r="16" spans="1:62" ht="7.5" customHeight="1">
      <c r="A16" s="56"/>
      <c r="B16" s="22"/>
      <c r="C16" s="2138"/>
      <c r="D16" s="2138"/>
      <c r="E16" s="2138"/>
      <c r="F16" s="2138"/>
      <c r="G16" s="2138"/>
      <c r="H16" s="2138"/>
      <c r="I16" s="2138"/>
      <c r="J16" s="2138"/>
      <c r="K16" s="1486"/>
      <c r="L16" s="2132"/>
      <c r="M16" s="2132"/>
      <c r="N16" s="2132"/>
      <c r="O16" s="2130"/>
      <c r="P16" s="2130"/>
      <c r="Q16" s="2132"/>
      <c r="R16" s="2132"/>
      <c r="S16" s="2132"/>
      <c r="T16" s="2130"/>
      <c r="U16" s="2130"/>
      <c r="V16" s="2132"/>
      <c r="W16" s="2132"/>
      <c r="X16" s="2132"/>
      <c r="Y16" s="2130"/>
      <c r="Z16" s="2130"/>
      <c r="AA16" s="39"/>
      <c r="AB16" s="56"/>
      <c r="AC16" s="269"/>
      <c r="AD16" s="56"/>
      <c r="AE16" s="56"/>
      <c r="AF16" s="506"/>
      <c r="AG16" s="506"/>
      <c r="AH16" s="1682" t="s">
        <v>880</v>
      </c>
      <c r="AI16" s="1683">
        <v>6.8992505961221013</v>
      </c>
      <c r="AJ16" s="1684">
        <v>0.020788168795526661</v>
      </c>
      <c r="AK16" s="1683">
        <v>40.535642979273746</v>
      </c>
      <c r="AL16" s="1684">
        <v>0.12213816221750044</v>
      </c>
      <c r="AM16" s="1683">
        <v>77.319584131942577</v>
      </c>
      <c r="AN16" s="1684">
        <v>0.23297205163676604</v>
      </c>
      <c r="AO16" s="508"/>
      <c r="AP16" s="508"/>
      <c r="AQ16" s="508"/>
      <c r="AR16" s="508"/>
      <c r="AS16" s="508"/>
      <c r="AT16" s="508"/>
      <c r="AU16" s="508"/>
      <c r="AV16" s="508"/>
      <c r="AW16" s="508"/>
      <c r="AX16" s="508"/>
      <c r="AY16" s="508"/>
      <c r="AZ16" s="508"/>
      <c r="BA16" s="506"/>
      <c r="BB16" s="508"/>
      <c r="BC16" s="508"/>
      <c r="BD16" s="506"/>
      <c r="BE16" s="11"/>
      <c r="BF16" s="11"/>
      <c r="BG16" s="11"/>
      <c r="BH16" s="39"/>
      <c r="BJ16" s="39"/>
    </row>
    <row r="17" spans="1:62" ht="15.75" customHeight="1">
      <c r="A17" s="56"/>
      <c r="B17" s="22"/>
      <c r="C17" s="2138" t="str">
        <f t="shared" si="0"/>
        <v>Superficie lorda complessiva (m²) 2021-2040</v>
      </c>
      <c r="D17" s="2138"/>
      <c r="E17" s="2138"/>
      <c r="F17" s="2138"/>
      <c r="G17" s="2138"/>
      <c r="H17" s="2138"/>
      <c r="I17" s="2138"/>
      <c r="J17" s="2138"/>
      <c r="K17" s="750"/>
      <c r="L17" s="2132">
        <f t="shared" si="1"/>
        <v>18177.202086372999</v>
      </c>
      <c r="M17" s="2132"/>
      <c r="N17" s="2132"/>
      <c r="O17" s="2130">
        <f t="shared" si="2"/>
        <v>0.075174768743201933</v>
      </c>
      <c r="P17" s="2130"/>
      <c r="Q17" s="2132">
        <f t="shared" si="3"/>
        <v>43903.639791664667</v>
      </c>
      <c r="R17" s="2132"/>
      <c r="S17" s="2132"/>
      <c r="T17" s="2130">
        <f t="shared" si="4"/>
        <v>0.18157062636155061</v>
      </c>
      <c r="U17" s="2130"/>
      <c r="V17" s="2132">
        <f t="shared" si="5"/>
        <v>72029.626152301789</v>
      </c>
      <c r="W17" s="2132"/>
      <c r="X17" s="2132"/>
      <c r="Y17" s="2130">
        <f t="shared" si="6"/>
        <v>0.29789020680569578</v>
      </c>
      <c r="Z17" s="2130"/>
      <c r="AA17" s="39"/>
      <c r="AB17" s="56"/>
      <c r="AC17" s="267"/>
      <c r="AD17" s="56"/>
      <c r="AE17" s="56"/>
      <c r="AF17" s="506"/>
      <c r="AG17" s="506"/>
      <c r="AH17" s="817" t="s">
        <v>881</v>
      </c>
      <c r="AI17" s="818">
        <v>18177.202086372999</v>
      </c>
      <c r="AJ17" s="819">
        <v>0.075174768743201933</v>
      </c>
      <c r="AK17" s="818">
        <v>43903.639791664667</v>
      </c>
      <c r="AL17" s="819">
        <v>0.18157062636155061</v>
      </c>
      <c r="AM17" s="818">
        <v>72029.626152301789</v>
      </c>
      <c r="AN17" s="819">
        <v>0.29789020680569578</v>
      </c>
      <c r="AO17" s="508"/>
      <c r="AP17" s="508"/>
      <c r="AQ17" s="508"/>
      <c r="AR17" s="508"/>
      <c r="AS17" s="508"/>
      <c r="AT17" s="508"/>
      <c r="AU17" s="508"/>
      <c r="AV17" s="508"/>
      <c r="AW17" s="508"/>
      <c r="AX17" s="508"/>
      <c r="AY17" s="508"/>
      <c r="AZ17" s="508"/>
      <c r="BA17" s="506"/>
      <c r="BB17" s="508"/>
      <c r="BC17" s="508"/>
      <c r="BD17" s="506"/>
      <c r="BE17" s="11"/>
      <c r="BF17" s="11"/>
      <c r="BG17" s="11"/>
      <c r="BH17" s="39"/>
      <c r="BJ17" s="39"/>
    </row>
    <row r="18" spans="1:62" ht="15.75" customHeight="1">
      <c r="A18" s="56"/>
      <c r="B18" s="22"/>
      <c r="C18" s="2138" t="str">
        <f t="shared" si="0"/>
        <v xml:space="preserve">        2. Settore 2021-2040</v>
      </c>
      <c r="D18" s="2138"/>
      <c r="E18" s="2138"/>
      <c r="F18" s="2138"/>
      <c r="G18" s="2138"/>
      <c r="H18" s="2138"/>
      <c r="I18" s="2138"/>
      <c r="J18" s="2138"/>
      <c r="K18" s="750"/>
      <c r="L18" s="2132">
        <f t="shared" si="1"/>
        <v>7450.5312862937863</v>
      </c>
      <c r="M18" s="2132"/>
      <c r="N18" s="2132"/>
      <c r="O18" s="2130">
        <f t="shared" si="2"/>
        <v>0.080002650690406546</v>
      </c>
      <c r="P18" s="2130"/>
      <c r="Q18" s="2132">
        <f t="shared" si="3"/>
        <v>17402.740961083546</v>
      </c>
      <c r="R18" s="2132"/>
      <c r="S18" s="2132"/>
      <c r="T18" s="2130">
        <f t="shared" si="4"/>
        <v>0.18686793634790161</v>
      </c>
      <c r="U18" s="2130"/>
      <c r="V18" s="2132">
        <f t="shared" si="5"/>
        <v>28283.123093147617</v>
      </c>
      <c r="W18" s="2132"/>
      <c r="X18" s="2132"/>
      <c r="Y18" s="2130">
        <f t="shared" si="6"/>
        <v>0.30369979405595326</v>
      </c>
      <c r="Z18" s="2130"/>
      <c r="AA18" s="39"/>
      <c r="AB18" s="56"/>
      <c r="AC18" s="267"/>
      <c r="AD18" s="56"/>
      <c r="AE18" s="56"/>
      <c r="AF18" s="506"/>
      <c r="AG18" s="506"/>
      <c r="AH18" s="817" t="s">
        <v>875</v>
      </c>
      <c r="AI18" s="818">
        <v>7450.5312862937863</v>
      </c>
      <c r="AJ18" s="819">
        <v>0.080002650690406546</v>
      </c>
      <c r="AK18" s="818">
        <v>17402.740961083546</v>
      </c>
      <c r="AL18" s="819">
        <v>0.18686793634790161</v>
      </c>
      <c r="AM18" s="818">
        <v>28283.123093147617</v>
      </c>
      <c r="AN18" s="819">
        <v>0.30369979405595326</v>
      </c>
      <c r="AO18" s="508"/>
      <c r="AP18" s="508"/>
      <c r="AQ18" s="508"/>
      <c r="AR18" s="508"/>
      <c r="AS18" s="508"/>
      <c r="AT18" s="508"/>
      <c r="AU18" s="508"/>
      <c r="AV18" s="508"/>
      <c r="AW18" s="508"/>
      <c r="AX18" s="508"/>
      <c r="AY18" s="508"/>
      <c r="AZ18" s="508"/>
      <c r="BA18" s="506"/>
      <c r="BB18" s="508"/>
      <c r="BC18" s="508"/>
      <c r="BD18" s="506"/>
      <c r="BE18" s="11"/>
      <c r="BF18" s="11"/>
      <c r="BG18" s="11"/>
      <c r="BH18" s="39"/>
      <c r="BJ18" s="39"/>
    </row>
    <row r="19" spans="1:62" ht="15.75" customHeight="1">
      <c r="A19" s="56"/>
      <c r="B19" s="22"/>
      <c r="C19" s="2138" t="str">
        <f t="shared" si="0"/>
        <v xml:space="preserve">        3. Settore (incl. settore pubblico) 2021-2040</v>
      </c>
      <c r="D19" s="2138"/>
      <c r="E19" s="2138"/>
      <c r="F19" s="2138"/>
      <c r="G19" s="2138"/>
      <c r="H19" s="2138"/>
      <c r="I19" s="2138"/>
      <c r="J19" s="2138"/>
      <c r="K19" s="750"/>
      <c r="L19" s="2132">
        <f t="shared" si="1"/>
        <v>10726.670800079155</v>
      </c>
      <c r="M19" s="2132"/>
      <c r="N19" s="2132"/>
      <c r="O19" s="2130">
        <f t="shared" si="2"/>
        <v>0.07215054330821874</v>
      </c>
      <c r="P19" s="2130"/>
      <c r="Q19" s="2132">
        <f t="shared" si="3"/>
        <v>26500.898830581398</v>
      </c>
      <c r="R19" s="2132"/>
      <c r="S19" s="2132"/>
      <c r="T19" s="2130">
        <f t="shared" si="4"/>
        <v>0.1782523472957217</v>
      </c>
      <c r="U19" s="2130"/>
      <c r="V19" s="2132">
        <f t="shared" si="5"/>
        <v>43746.503059154289</v>
      </c>
      <c r="W19" s="2132"/>
      <c r="X19" s="2132"/>
      <c r="Y19" s="2130">
        <f t="shared" si="6"/>
        <v>0.29425103299798699</v>
      </c>
      <c r="Z19" s="2130"/>
      <c r="AA19" s="39"/>
      <c r="AB19" s="56"/>
      <c r="AC19" s="267"/>
      <c r="AD19" s="56"/>
      <c r="AE19" s="56"/>
      <c r="AF19" s="506"/>
      <c r="AG19" s="506"/>
      <c r="AH19" s="817" t="s">
        <v>876</v>
      </c>
      <c r="AI19" s="818">
        <v>10726.670800079155</v>
      </c>
      <c r="AJ19" s="819">
        <v>0.07215054330821874</v>
      </c>
      <c r="AK19" s="818">
        <v>26500.898830581398</v>
      </c>
      <c r="AL19" s="819">
        <v>0.1782523472957217</v>
      </c>
      <c r="AM19" s="818">
        <v>43746.503059154289</v>
      </c>
      <c r="AN19" s="819">
        <v>0.29425103299798699</v>
      </c>
      <c r="AO19" s="508"/>
      <c r="AP19" s="508"/>
      <c r="AQ19" s="508"/>
      <c r="AR19" s="508"/>
      <c r="AS19" s="508"/>
      <c r="AT19" s="508"/>
      <c r="AU19" s="508"/>
      <c r="AV19" s="508"/>
      <c r="AW19" s="508"/>
      <c r="AX19" s="508"/>
      <c r="AY19" s="508"/>
      <c r="AZ19" s="508"/>
      <c r="BA19" s="506"/>
      <c r="BB19" s="508"/>
      <c r="BC19" s="508"/>
      <c r="BD19" s="506"/>
      <c r="BE19" s="11"/>
      <c r="BF19" s="11"/>
      <c r="BG19" s="11"/>
      <c r="BH19" s="39"/>
      <c r="BJ19" s="39"/>
    </row>
    <row r="20" spans="1:62" ht="15.75" customHeight="1">
      <c r="A20" s="56"/>
      <c r="B20" s="22"/>
      <c r="C20" s="2138" t="str">
        <f>AH20</f>
        <v xml:space="preserve">        Ufficio 2021-2040</v>
      </c>
      <c r="D20" s="2138"/>
      <c r="E20" s="2138"/>
      <c r="F20" s="2138"/>
      <c r="G20" s="2138"/>
      <c r="H20" s="2138"/>
      <c r="I20" s="2138"/>
      <c r="J20" s="2138"/>
      <c r="K20" s="750"/>
      <c r="L20" s="2132">
        <f>AI20</f>
        <v>1717.331407887461</v>
      </c>
      <c r="M20" s="2132"/>
      <c r="N20" s="2132"/>
      <c r="O20" s="2130">
        <f>AJ20</f>
        <v>0.053057103946879798</v>
      </c>
      <c r="P20" s="2130"/>
      <c r="Q20" s="2132">
        <f>AK20</f>
        <v>5092.0949127155109</v>
      </c>
      <c r="R20" s="2132"/>
      <c r="S20" s="2132"/>
      <c r="T20" s="2130">
        <f>AL20</f>
        <v>0.15732071739354656</v>
      </c>
      <c r="U20" s="2130"/>
      <c r="V20" s="2132">
        <f>AM20</f>
        <v>8781.8146007529576</v>
      </c>
      <c r="W20" s="2132"/>
      <c r="X20" s="2132"/>
      <c r="Y20" s="2130">
        <f>AN20</f>
        <v>0.27131492964863418</v>
      </c>
      <c r="Z20" s="2130"/>
      <c r="AA20" s="39"/>
      <c r="AB20" s="56"/>
      <c r="AC20" s="267"/>
      <c r="AD20" s="56"/>
      <c r="AE20" s="56"/>
      <c r="AF20" s="506"/>
      <c r="AG20" s="506"/>
      <c r="AH20" s="817" t="s">
        <v>877</v>
      </c>
      <c r="AI20" s="818">
        <v>1717.331407887461</v>
      </c>
      <c r="AJ20" s="819">
        <v>0.053057103946879798</v>
      </c>
      <c r="AK20" s="818">
        <v>5092.0949127155109</v>
      </c>
      <c r="AL20" s="819">
        <v>0.15732071739354656</v>
      </c>
      <c r="AM20" s="818">
        <v>8781.8146007529576</v>
      </c>
      <c r="AN20" s="819">
        <v>0.27131492964863418</v>
      </c>
      <c r="AO20" s="508"/>
      <c r="AP20" s="508"/>
      <c r="AQ20" s="508"/>
      <c r="AR20" s="508"/>
      <c r="AS20" s="508"/>
      <c r="AT20" s="508"/>
      <c r="AU20" s="508"/>
      <c r="AV20" s="508"/>
      <c r="AW20" s="508"/>
      <c r="AX20" s="508"/>
      <c r="AY20" s="508"/>
      <c r="AZ20" s="508"/>
      <c r="BA20" s="506"/>
      <c r="BB20" s="508"/>
      <c r="BC20" s="508"/>
      <c r="BD20" s="506"/>
      <c r="BE20" s="11"/>
      <c r="BF20" s="11"/>
      <c r="BG20" s="11"/>
      <c r="BH20" s="39"/>
      <c r="BJ20" s="39"/>
    </row>
    <row r="21" spans="1:62" ht="15.75" customHeight="1">
      <c r="A21" s="56"/>
      <c r="B21" s="22"/>
      <c r="C21" s="2138" t="str">
        <f t="shared" si="14" ref="C21:C22">AH21</f>
        <v xml:space="preserve">        Industria tradizionale 2021-2040</v>
      </c>
      <c r="D21" s="2138"/>
      <c r="E21" s="2138"/>
      <c r="F21" s="2138"/>
      <c r="G21" s="2138"/>
      <c r="H21" s="2138"/>
      <c r="I21" s="2138"/>
      <c r="J21" s="2138"/>
      <c r="K21" s="750"/>
      <c r="L21" s="2132">
        <f t="shared" si="15" ref="L21:L22">AI21</f>
        <v>-850.63550014654538</v>
      </c>
      <c r="M21" s="2132"/>
      <c r="N21" s="2132"/>
      <c r="O21" s="2130">
        <f t="shared" si="16" ref="O21:O22">AJ21</f>
        <v>-0.033661069771117894</v>
      </c>
      <c r="P21" s="2130"/>
      <c r="Q21" s="2132">
        <f t="shared" si="17" ref="Q21:Q22">AK21</f>
        <v>1581.0218328310948</v>
      </c>
      <c r="R21" s="2132"/>
      <c r="S21" s="2132"/>
      <c r="T21" s="2130">
        <f t="shared" si="18" ref="T21:T22">AL21</f>
        <v>0.062563678820622637</v>
      </c>
      <c r="U21" s="2130"/>
      <c r="V21" s="2132">
        <f t="shared" si="19" ref="V21:V22">AM21</f>
        <v>4240.8882151902544</v>
      </c>
      <c r="W21" s="2132"/>
      <c r="X21" s="2132"/>
      <c r="Y21" s="2130">
        <f t="shared" si="20" ref="Y21:Y22">AN21</f>
        <v>0.16781904126789637</v>
      </c>
      <c r="Z21" s="2130"/>
      <c r="AA21" s="39"/>
      <c r="AB21" s="56"/>
      <c r="AC21" s="267"/>
      <c r="AD21" s="56"/>
      <c r="AE21" s="56"/>
      <c r="AF21" s="506"/>
      <c r="AG21" s="506"/>
      <c r="AH21" s="817" t="s">
        <v>878</v>
      </c>
      <c r="AI21" s="818">
        <v>-850.63550014654538</v>
      </c>
      <c r="AJ21" s="819">
        <v>-0.033661069771117894</v>
      </c>
      <c r="AK21" s="818">
        <v>1581.0218328310948</v>
      </c>
      <c r="AL21" s="819">
        <v>0.062563678820622637</v>
      </c>
      <c r="AM21" s="818">
        <v>4240.8882151902544</v>
      </c>
      <c r="AN21" s="819">
        <v>0.16781904126789637</v>
      </c>
      <c r="AO21" s="508"/>
      <c r="AP21" s="508"/>
      <c r="AQ21" s="508"/>
      <c r="AR21" s="508"/>
      <c r="AS21" s="508"/>
      <c r="AT21" s="508"/>
      <c r="AU21" s="508"/>
      <c r="AV21" s="508"/>
      <c r="AW21" s="508"/>
      <c r="AX21" s="508"/>
      <c r="AY21" s="508"/>
      <c r="AZ21" s="508"/>
      <c r="BA21" s="506"/>
      <c r="BB21" s="508"/>
      <c r="BC21" s="508"/>
      <c r="BD21" s="506"/>
      <c r="BE21" s="11"/>
      <c r="BF21" s="11"/>
      <c r="BG21" s="11"/>
      <c r="BH21" s="39"/>
      <c r="BJ21" s="39"/>
    </row>
    <row r="22" spans="1:62" ht="15.75" customHeight="1">
      <c r="A22" s="56"/>
      <c r="B22" s="22"/>
      <c r="C22" s="2138" t="str">
        <f t="shared" si="14"/>
        <v xml:space="preserve">        Industria di punta 2021-2040</v>
      </c>
      <c r="D22" s="2138"/>
      <c r="E22" s="2138"/>
      <c r="F22" s="2138"/>
      <c r="G22" s="2138"/>
      <c r="H22" s="2138"/>
      <c r="I22" s="2138"/>
      <c r="J22" s="2138"/>
      <c r="K22" s="750"/>
      <c r="L22" s="2132">
        <f t="shared" si="15"/>
        <v>6953.5997071887687</v>
      </c>
      <c r="M22" s="2132"/>
      <c r="N22" s="2132"/>
      <c r="O22" s="2130">
        <f t="shared" si="16"/>
        <v>0.19664258124865119</v>
      </c>
      <c r="P22" s="2130"/>
      <c r="Q22" s="2132">
        <f t="shared" si="17"/>
        <v>11117.876039908435</v>
      </c>
      <c r="R22" s="2132"/>
      <c r="S22" s="2132"/>
      <c r="T22" s="2130">
        <f t="shared" si="18"/>
        <v>0.31440519077190199</v>
      </c>
      <c r="U22" s="2130"/>
      <c r="V22" s="2132">
        <f t="shared" si="19"/>
        <v>15668.414541332109</v>
      </c>
      <c r="W22" s="2132"/>
      <c r="X22" s="2132"/>
      <c r="Y22" s="2130">
        <f t="shared" si="20"/>
        <v>0.44309100454778383</v>
      </c>
      <c r="Z22" s="2130"/>
      <c r="AA22" s="39"/>
      <c r="AB22" s="56"/>
      <c r="AC22" s="267"/>
      <c r="AD22" s="56"/>
      <c r="AE22" s="56"/>
      <c r="AF22" s="506"/>
      <c r="AG22" s="506"/>
      <c r="AH22" s="817" t="s">
        <v>879</v>
      </c>
      <c r="AI22" s="818">
        <v>6953.5997071887687</v>
      </c>
      <c r="AJ22" s="819">
        <v>0.19664258124865119</v>
      </c>
      <c r="AK22" s="818">
        <v>11117.876039908435</v>
      </c>
      <c r="AL22" s="819">
        <v>0.31440519077190199</v>
      </c>
      <c r="AM22" s="818">
        <v>15668.414541332109</v>
      </c>
      <c r="AN22" s="819">
        <v>0.44309100454778383</v>
      </c>
      <c r="AO22" s="508"/>
      <c r="AP22" s="508"/>
      <c r="AQ22" s="508"/>
      <c r="AR22" s="508"/>
      <c r="AS22" s="508"/>
      <c r="AT22" s="508"/>
      <c r="AU22" s="508"/>
      <c r="AV22" s="508"/>
      <c r="AW22" s="508"/>
      <c r="AX22" s="508"/>
      <c r="AY22" s="508"/>
      <c r="AZ22" s="508"/>
      <c r="BA22" s="506"/>
      <c r="BB22" s="508"/>
      <c r="BC22" s="508"/>
      <c r="BD22" s="506"/>
      <c r="BE22" s="11"/>
      <c r="BF22" s="11"/>
      <c r="BG22" s="11"/>
      <c r="BH22" s="39"/>
      <c r="BJ22" s="39"/>
    </row>
    <row r="23" spans="1:62" ht="4.5" customHeight="1">
      <c r="A23" s="56"/>
      <c r="B23" s="22"/>
      <c r="C23" s="2319"/>
      <c r="D23" s="2319"/>
      <c r="E23" s="2319"/>
      <c r="F23" s="2319"/>
      <c r="G23" s="2319"/>
      <c r="H23" s="2319"/>
      <c r="I23" s="2319"/>
      <c r="J23" s="2319"/>
      <c r="K23" s="824"/>
      <c r="L23" s="2289"/>
      <c r="M23" s="2289"/>
      <c r="N23" s="2289"/>
      <c r="O23" s="2350"/>
      <c r="P23" s="2350"/>
      <c r="Q23" s="2289"/>
      <c r="R23" s="2289"/>
      <c r="S23" s="2289"/>
      <c r="T23" s="2350"/>
      <c r="U23" s="2350"/>
      <c r="V23" s="2289"/>
      <c r="W23" s="2289"/>
      <c r="X23" s="2289"/>
      <c r="Y23" s="2350"/>
      <c r="Z23" s="2350"/>
      <c r="AA23" s="39"/>
      <c r="AB23" s="56"/>
      <c r="AC23" s="267"/>
      <c r="AD23" s="56"/>
      <c r="AE23" s="56"/>
      <c r="AF23" s="506"/>
      <c r="AG23" s="506"/>
      <c r="AH23" s="1682" t="s">
        <v>880</v>
      </c>
      <c r="AI23" s="1683">
        <v>485.01731690738234</v>
      </c>
      <c r="AJ23" s="1684">
        <v>0.020788168795526606</v>
      </c>
      <c r="AK23" s="1683">
        <v>2849.6557014429454</v>
      </c>
      <c r="AL23" s="1684">
        <v>0.12213816221750051</v>
      </c>
      <c r="AM23" s="1683">
        <v>5435.5667644755631</v>
      </c>
      <c r="AN23" s="1684">
        <v>0.23297205163676607</v>
      </c>
      <c r="AO23" s="508"/>
      <c r="AP23" s="508"/>
      <c r="AQ23" s="508"/>
      <c r="AR23" s="508"/>
      <c r="AS23" s="508"/>
      <c r="AT23" s="508"/>
      <c r="AU23" s="508"/>
      <c r="AV23" s="508"/>
      <c r="AW23" s="508"/>
      <c r="AX23" s="508"/>
      <c r="AY23" s="508"/>
      <c r="AZ23" s="508"/>
      <c r="BA23" s="506"/>
      <c r="BB23" s="508"/>
      <c r="BC23" s="508"/>
      <c r="BD23" s="506"/>
      <c r="BE23" s="11"/>
      <c r="BF23" s="11"/>
      <c r="BG23" s="11"/>
      <c r="BH23" s="39"/>
      <c r="BJ23" s="39"/>
    </row>
    <row r="24" spans="1:59" s="757" customFormat="1" ht="9.95" customHeight="1">
      <c r="A24" s="759"/>
      <c r="B24" s="755"/>
      <c r="C24" s="2349" t="str">
        <f>AH24</f>
        <v>Fonte: Modello prospettivo 2022 Fahrländer Partner.</v>
      </c>
      <c r="D24" s="2349"/>
      <c r="E24" s="2349"/>
      <c r="F24" s="2349"/>
      <c r="G24" s="2349"/>
      <c r="H24" s="2349"/>
      <c r="I24" s="2349"/>
      <c r="J24" s="2349"/>
      <c r="K24" s="2349"/>
      <c r="L24" s="2349"/>
      <c r="M24" s="2349"/>
      <c r="N24" s="2349"/>
      <c r="O24" s="2349"/>
      <c r="P24" s="2349"/>
      <c r="Q24" s="2349"/>
      <c r="R24" s="2349"/>
      <c r="S24" s="2349"/>
      <c r="T24" s="2349"/>
      <c r="U24" s="2349"/>
      <c r="V24" s="2349"/>
      <c r="W24" s="2349"/>
      <c r="X24" s="2349"/>
      <c r="Y24" s="2349"/>
      <c r="Z24" s="2349"/>
      <c r="AB24" s="759"/>
      <c r="AC24" s="947"/>
      <c r="AD24" s="759"/>
      <c r="AE24" s="759"/>
      <c r="AF24" s="760"/>
      <c r="AG24" s="760"/>
      <c r="AH24" s="760" t="s">
        <v>168</v>
      </c>
      <c r="AI24" s="760"/>
      <c r="AJ24" s="760"/>
      <c r="AK24" s="760"/>
      <c r="AL24" s="760"/>
      <c r="AM24" s="760"/>
      <c r="AN24" s="760"/>
      <c r="AO24" s="760"/>
      <c r="AP24" s="760"/>
      <c r="AQ24" s="760"/>
      <c r="AR24" s="760"/>
      <c r="AS24" s="760"/>
      <c r="AT24" s="760"/>
      <c r="AU24" s="760"/>
      <c r="AV24" s="760"/>
      <c r="AW24" s="760"/>
      <c r="AX24" s="760"/>
      <c r="AY24" s="760"/>
      <c r="AZ24" s="760"/>
      <c r="BA24" s="760"/>
      <c r="BB24" s="760"/>
      <c r="BC24" s="760"/>
      <c r="BD24" s="760"/>
      <c r="BE24" s="754"/>
      <c r="BF24" s="754"/>
      <c r="BG24" s="754"/>
    </row>
    <row r="25" spans="1:62" ht="30" customHeight="1">
      <c r="A25" s="56"/>
      <c r="B25" s="22"/>
      <c r="C25" s="435"/>
      <c r="D25" s="403"/>
      <c r="E25" s="403"/>
      <c r="F25" s="403"/>
      <c r="G25" s="403"/>
      <c r="H25" s="403"/>
      <c r="I25" s="403"/>
      <c r="J25" s="403"/>
      <c r="K25" s="403"/>
      <c r="L25" s="403"/>
      <c r="M25" s="403"/>
      <c r="N25" s="403"/>
      <c r="O25" s="403"/>
      <c r="P25" s="403"/>
      <c r="Q25" s="403"/>
      <c r="R25" s="403"/>
      <c r="S25" s="403"/>
      <c r="T25" s="403"/>
      <c r="U25" s="403"/>
      <c r="V25" s="403"/>
      <c r="W25" s="403"/>
      <c r="X25" s="403"/>
      <c r="Y25" s="403"/>
      <c r="Z25" s="403"/>
      <c r="AB25" s="56"/>
      <c r="AC25" s="267"/>
      <c r="AD25" s="56"/>
      <c r="AE25" s="56"/>
      <c r="AF25" s="506"/>
      <c r="AG25" s="506"/>
      <c r="AH25" s="508"/>
      <c r="AI25" s="508"/>
      <c r="AJ25" s="508"/>
      <c r="AK25" s="508"/>
      <c r="AL25" s="508"/>
      <c r="AM25" s="508"/>
      <c r="AN25" s="508"/>
      <c r="AO25" s="508"/>
      <c r="AP25" s="508"/>
      <c r="AQ25" s="508"/>
      <c r="AR25" s="508"/>
      <c r="AS25" s="508"/>
      <c r="AT25" s="508"/>
      <c r="AU25" s="508"/>
      <c r="AV25" s="508"/>
      <c r="AW25" s="508"/>
      <c r="AX25" s="508"/>
      <c r="AY25" s="508"/>
      <c r="AZ25" s="508"/>
      <c r="BA25" s="508"/>
      <c r="BB25" s="508"/>
      <c r="BC25" s="508"/>
      <c r="BD25" s="508"/>
      <c r="BE25" s="11"/>
      <c r="BF25" s="11"/>
      <c r="BG25" s="11"/>
      <c r="BH25" s="39"/>
      <c r="BI25" s="39"/>
      <c r="BJ25" s="39"/>
    </row>
    <row r="26" spans="1:62" ht="16.5" customHeight="1">
      <c r="A26" s="56"/>
      <c r="B26" s="22"/>
      <c r="C26" s="2146" t="str">
        <f>AH26</f>
        <v>Scenari 2040 (Superfici commerciali): Regione MS Tre Valli</v>
      </c>
      <c r="D26" s="2146"/>
      <c r="E26" s="2146"/>
      <c r="F26" s="2146"/>
      <c r="G26" s="2146"/>
      <c r="H26" s="2146"/>
      <c r="I26" s="2146"/>
      <c r="J26" s="2146"/>
      <c r="K26" s="2146"/>
      <c r="L26" s="2146"/>
      <c r="M26" s="2146"/>
      <c r="N26" s="2146"/>
      <c r="O26" s="2146"/>
      <c r="P26" s="2146"/>
      <c r="Q26" s="2146"/>
      <c r="R26" s="2146"/>
      <c r="S26" s="2146"/>
      <c r="T26" s="2146"/>
      <c r="U26" s="2146"/>
      <c r="V26" s="2146"/>
      <c r="W26" s="2146"/>
      <c r="X26" s="2146"/>
      <c r="Y26" s="2146"/>
      <c r="Z26" s="2146"/>
      <c r="AB26" s="56"/>
      <c r="AC26" s="267"/>
      <c r="AD26" s="56"/>
      <c r="AE26" s="56"/>
      <c r="AF26" s="506"/>
      <c r="AG26" s="506"/>
      <c r="AH26" s="765" t="s">
        <v>882</v>
      </c>
      <c r="AI26" s="508"/>
      <c r="AJ26" s="508"/>
      <c r="AK26" s="508"/>
      <c r="AL26" s="508"/>
      <c r="AM26" s="508"/>
      <c r="AN26" s="508"/>
      <c r="AO26" s="508"/>
      <c r="AP26" s="508"/>
      <c r="AQ26" s="508"/>
      <c r="AR26" s="508"/>
      <c r="AS26" s="508"/>
      <c r="AT26" s="508"/>
      <c r="AU26" s="508"/>
      <c r="AV26" s="508"/>
      <c r="AW26" s="508"/>
      <c r="AX26" s="508"/>
      <c r="AY26" s="508"/>
      <c r="AZ26" s="508"/>
      <c r="BA26" s="508"/>
      <c r="BB26" s="508"/>
      <c r="BC26" s="508"/>
      <c r="BD26" s="508"/>
      <c r="BE26" s="11"/>
      <c r="BF26" s="11"/>
      <c r="BG26" s="11"/>
      <c r="BH26" s="39"/>
      <c r="BI26" s="39"/>
      <c r="BJ26" s="39"/>
    </row>
    <row r="27" spans="1:62" ht="9.75" customHeight="1">
      <c r="A27" s="56"/>
      <c r="B27" s="22"/>
      <c r="C27" s="712"/>
      <c r="D27" s="712"/>
      <c r="E27" s="712"/>
      <c r="F27" s="712"/>
      <c r="G27" s="712"/>
      <c r="H27" s="712"/>
      <c r="I27" s="712"/>
      <c r="J27" s="712"/>
      <c r="K27" s="712"/>
      <c r="L27" s="712"/>
      <c r="M27" s="712"/>
      <c r="N27" s="712"/>
      <c r="O27" s="712"/>
      <c r="P27" s="712"/>
      <c r="Q27" s="712"/>
      <c r="R27" s="712"/>
      <c r="S27" s="712"/>
      <c r="T27" s="712"/>
      <c r="U27" s="712"/>
      <c r="V27" s="712"/>
      <c r="W27" s="712"/>
      <c r="X27" s="712"/>
      <c r="Y27" s="712"/>
      <c r="Z27" s="712"/>
      <c r="AB27" s="56"/>
      <c r="AC27" s="267"/>
      <c r="AD27" s="56"/>
      <c r="AE27" s="56"/>
      <c r="AF27" s="506"/>
      <c r="AG27" s="506"/>
      <c r="AH27" s="510"/>
      <c r="AI27" s="508"/>
      <c r="AJ27" s="508"/>
      <c r="AK27" s="508"/>
      <c r="AL27" s="508"/>
      <c r="AM27" s="508"/>
      <c r="AN27" s="508"/>
      <c r="AO27" s="508"/>
      <c r="AP27" s="508"/>
      <c r="AQ27" s="508"/>
      <c r="AR27" s="508"/>
      <c r="AS27" s="508"/>
      <c r="AT27" s="508"/>
      <c r="AU27" s="508"/>
      <c r="AV27" s="508"/>
      <c r="AW27" s="508"/>
      <c r="AX27" s="508"/>
      <c r="AY27" s="508"/>
      <c r="AZ27" s="508"/>
      <c r="BA27" s="508"/>
      <c r="BB27" s="508"/>
      <c r="BC27" s="508"/>
      <c r="BD27" s="508"/>
      <c r="BE27" s="11"/>
      <c r="BF27" s="11"/>
      <c r="BG27" s="11"/>
      <c r="BH27" s="39"/>
      <c r="BI27" s="39"/>
      <c r="BJ27" s="39"/>
    </row>
    <row r="28" spans="1:59" s="403" customFormat="1" ht="15.75" customHeight="1">
      <c r="A28" s="271"/>
      <c r="B28" s="31"/>
      <c r="C28" s="2138"/>
      <c r="D28" s="2138"/>
      <c r="E28" s="2138"/>
      <c r="F28" s="2138"/>
      <c r="G28" s="2138"/>
      <c r="H28" s="2138"/>
      <c r="I28" s="2138"/>
      <c r="J28" s="2138"/>
      <c r="K28" s="2138"/>
      <c r="L28" s="2138"/>
      <c r="M28" s="2173" t="str">
        <f>AI28</f>
        <v>Stagnazione</v>
      </c>
      <c r="N28" s="2173"/>
      <c r="O28" s="2173"/>
      <c r="P28" s="2173"/>
      <c r="Q28" s="776"/>
      <c r="R28" s="2173" t="str">
        <f>AK28</f>
        <v>Trend</v>
      </c>
      <c r="S28" s="2173"/>
      <c r="T28" s="2173"/>
      <c r="U28" s="2173"/>
      <c r="V28" s="776"/>
      <c r="W28" s="2173" t="str">
        <f>AM28</f>
        <v>Prosperità</v>
      </c>
      <c r="X28" s="2173"/>
      <c r="Y28" s="2173"/>
      <c r="Z28" s="2173"/>
      <c r="AB28" s="271"/>
      <c r="AC28" s="267"/>
      <c r="AD28" s="271"/>
      <c r="AE28" s="271"/>
      <c r="AF28" s="518"/>
      <c r="AG28" s="518"/>
      <c r="AH28" s="518"/>
      <c r="AI28" s="816" t="s">
        <v>165</v>
      </c>
      <c r="AJ28" s="816"/>
      <c r="AK28" s="816" t="s">
        <v>166</v>
      </c>
      <c r="AL28" s="816"/>
      <c r="AM28" s="816" t="s">
        <v>167</v>
      </c>
      <c r="AN28" s="518"/>
      <c r="AO28" s="518"/>
      <c r="AP28" s="518"/>
      <c r="AQ28" s="518"/>
      <c r="AR28" s="518"/>
      <c r="AS28" s="518"/>
      <c r="AT28" s="518"/>
      <c r="AU28" s="518"/>
      <c r="AV28" s="518"/>
      <c r="AW28" s="518"/>
      <c r="AX28" s="518"/>
      <c r="AY28" s="518"/>
      <c r="AZ28" s="518"/>
      <c r="BA28" s="518"/>
      <c r="BB28" s="518"/>
      <c r="BC28" s="518"/>
      <c r="BD28" s="518"/>
      <c r="BE28" s="30"/>
      <c r="BF28" s="30"/>
      <c r="BG28" s="30"/>
    </row>
    <row r="29" spans="1:59" s="403" customFormat="1" ht="15.75" customHeight="1">
      <c r="A29" s="271"/>
      <c r="B29" s="31"/>
      <c r="C29" s="2138" t="str">
        <f t="shared" si="21" ref="C29:C38">AH29</f>
        <v>Posti di lavoro (ETP) 2021-2040</v>
      </c>
      <c r="D29" s="2138"/>
      <c r="E29" s="2138"/>
      <c r="F29" s="2138"/>
      <c r="G29" s="2138"/>
      <c r="H29" s="2138"/>
      <c r="I29" s="2138"/>
      <c r="J29" s="2138"/>
      <c r="K29" s="750"/>
      <c r="L29" s="2132">
        <f t="shared" si="22" ref="L29:L38">AI29</f>
        <v>627.93350249827017</v>
      </c>
      <c r="M29" s="2132"/>
      <c r="N29" s="2132"/>
      <c r="O29" s="2130">
        <f t="shared" si="23" ref="O29:O38">AJ29</f>
        <v>0.076356345141834814</v>
      </c>
      <c r="P29" s="2130"/>
      <c r="Q29" s="2132">
        <f t="shared" si="24" ref="Q29:Q38">AK29</f>
        <v>1503.8207541062893</v>
      </c>
      <c r="R29" s="2132"/>
      <c r="S29" s="2132"/>
      <c r="T29" s="2130">
        <f t="shared" si="25" ref="T29:T38">AL29</f>
        <v>0.18286372056141478</v>
      </c>
      <c r="U29" s="2130"/>
      <c r="V29" s="2132">
        <f t="shared" si="26" ref="V29:V38">AM29</f>
        <v>2461.3994344735765</v>
      </c>
      <c r="W29" s="2132"/>
      <c r="X29" s="2132"/>
      <c r="Y29" s="2130">
        <f t="shared" si="27" ref="Y29:Y38">AN29</f>
        <v>0.29930472574378875</v>
      </c>
      <c r="Z29" s="2130"/>
      <c r="AB29" s="271"/>
      <c r="AC29" s="267"/>
      <c r="AD29" s="271"/>
      <c r="AE29" s="271"/>
      <c r="AF29" s="518"/>
      <c r="AG29" s="518"/>
      <c r="AH29" s="817" t="s">
        <v>874</v>
      </c>
      <c r="AI29" s="818">
        <v>627.93350249827017</v>
      </c>
      <c r="AJ29" s="819">
        <v>0.076356345141834814</v>
      </c>
      <c r="AK29" s="818">
        <v>1503.8207541062893</v>
      </c>
      <c r="AL29" s="819">
        <v>0.18286372056141478</v>
      </c>
      <c r="AM29" s="818">
        <v>2461.3994344735765</v>
      </c>
      <c r="AN29" s="819">
        <v>0.29930472574378875</v>
      </c>
      <c r="AO29" s="518"/>
      <c r="AP29" s="518"/>
      <c r="AQ29" s="518"/>
      <c r="AR29" s="518"/>
      <c r="AS29" s="518"/>
      <c r="AT29" s="518"/>
      <c r="AU29" s="518"/>
      <c r="AV29" s="518"/>
      <c r="AW29" s="518"/>
      <c r="AX29" s="518"/>
      <c r="AY29" s="518"/>
      <c r="AZ29" s="518"/>
      <c r="BA29" s="518"/>
      <c r="BB29" s="518"/>
      <c r="BC29" s="518"/>
      <c r="BD29" s="518"/>
      <c r="BE29" s="30"/>
      <c r="BF29" s="30"/>
      <c r="BG29" s="30"/>
    </row>
    <row r="30" spans="1:59" s="403" customFormat="1" ht="15.75" customHeight="1">
      <c r="A30" s="271"/>
      <c r="B30" s="31"/>
      <c r="C30" s="2138" t="str">
        <f t="shared" si="21"/>
        <v xml:space="preserve">        2. Settore 2021-2040</v>
      </c>
      <c r="D30" s="2138"/>
      <c r="E30" s="2138"/>
      <c r="F30" s="2138"/>
      <c r="G30" s="2138"/>
      <c r="H30" s="2138"/>
      <c r="I30" s="2138"/>
      <c r="J30" s="2138"/>
      <c r="K30" s="750"/>
      <c r="L30" s="2132">
        <f t="shared" si="22"/>
        <v>120.84397129478248</v>
      </c>
      <c r="M30" s="2132"/>
      <c r="N30" s="2132"/>
      <c r="O30" s="2130">
        <f t="shared" si="23"/>
        <v>0.035856709912339614</v>
      </c>
      <c r="P30" s="2130"/>
      <c r="Q30" s="2132">
        <f t="shared" si="24"/>
        <v>467.1043255763052</v>
      </c>
      <c r="R30" s="2132"/>
      <c r="S30" s="2132"/>
      <c r="T30" s="2130">
        <f t="shared" si="25"/>
        <v>0.1385987577330782</v>
      </c>
      <c r="U30" s="2130"/>
      <c r="V30" s="2132">
        <f t="shared" si="26"/>
        <v>845.73440512337902</v>
      </c>
      <c r="W30" s="2132"/>
      <c r="X30" s="2132"/>
      <c r="Y30" s="2130">
        <f t="shared" si="27"/>
        <v>0.25094552009896937</v>
      </c>
      <c r="Z30" s="2130"/>
      <c r="AB30" s="271"/>
      <c r="AC30" s="267"/>
      <c r="AD30" s="271"/>
      <c r="AE30" s="271"/>
      <c r="AF30" s="518"/>
      <c r="AG30" s="518"/>
      <c r="AH30" s="817" t="s">
        <v>875</v>
      </c>
      <c r="AI30" s="818">
        <v>120.84397129478248</v>
      </c>
      <c r="AJ30" s="819">
        <v>0.035856709912339614</v>
      </c>
      <c r="AK30" s="818">
        <v>467.1043255763052</v>
      </c>
      <c r="AL30" s="819">
        <v>0.1385987577330782</v>
      </c>
      <c r="AM30" s="818">
        <v>845.73440512337902</v>
      </c>
      <c r="AN30" s="819">
        <v>0.25094552009896937</v>
      </c>
      <c r="AO30" s="518"/>
      <c r="AP30" s="518"/>
      <c r="AQ30" s="518"/>
      <c r="AR30" s="518"/>
      <c r="AS30" s="518"/>
      <c r="AT30" s="518"/>
      <c r="AU30" s="518"/>
      <c r="AV30" s="518"/>
      <c r="AW30" s="518"/>
      <c r="AX30" s="518"/>
      <c r="AY30" s="518"/>
      <c r="AZ30" s="518"/>
      <c r="BA30" s="518"/>
      <c r="BB30" s="518"/>
      <c r="BC30" s="518"/>
      <c r="BD30" s="518"/>
      <c r="BE30" s="30"/>
      <c r="BF30" s="30"/>
      <c r="BG30" s="30"/>
    </row>
    <row r="31" spans="1:59" s="403" customFormat="1" ht="15.75" customHeight="1">
      <c r="A31" s="271"/>
      <c r="B31" s="31"/>
      <c r="C31" s="2138" t="str">
        <f t="shared" si="21"/>
        <v xml:space="preserve">        3. Settore (incl. settore pubblico) 2021-2040</v>
      </c>
      <c r="D31" s="2138"/>
      <c r="E31" s="2138"/>
      <c r="F31" s="2138"/>
      <c r="G31" s="2138"/>
      <c r="H31" s="2138"/>
      <c r="I31" s="2138"/>
      <c r="J31" s="2138"/>
      <c r="K31" s="750"/>
      <c r="L31" s="2132">
        <f t="shared" si="22"/>
        <v>507.08953120348451</v>
      </c>
      <c r="M31" s="2132"/>
      <c r="N31" s="2132"/>
      <c r="O31" s="2130">
        <f t="shared" si="23"/>
        <v>0.10447844255989129</v>
      </c>
      <c r="P31" s="2130"/>
      <c r="Q31" s="2132">
        <f t="shared" si="24"/>
        <v>1036.7164285299796</v>
      </c>
      <c r="R31" s="2132"/>
      <c r="S31" s="2132"/>
      <c r="T31" s="2130">
        <f t="shared" si="25"/>
        <v>0.21360038250444721</v>
      </c>
      <c r="U31" s="2130"/>
      <c r="V31" s="2132">
        <f t="shared" si="26"/>
        <v>1615.6650293501962</v>
      </c>
      <c r="W31" s="2132"/>
      <c r="X31" s="2132"/>
      <c r="Y31" s="2130">
        <f t="shared" si="27"/>
        <v>0.33288434404151152</v>
      </c>
      <c r="Z31" s="2130"/>
      <c r="AB31" s="271"/>
      <c r="AC31" s="267"/>
      <c r="AD31" s="271"/>
      <c r="AE31" s="271"/>
      <c r="AF31" s="518"/>
      <c r="AG31" s="518"/>
      <c r="AH31" s="817" t="s">
        <v>876</v>
      </c>
      <c r="AI31" s="818">
        <v>507.08953120348451</v>
      </c>
      <c r="AJ31" s="819">
        <v>0.10447844255989129</v>
      </c>
      <c r="AK31" s="818">
        <v>1036.7164285299796</v>
      </c>
      <c r="AL31" s="819">
        <v>0.21360038250444721</v>
      </c>
      <c r="AM31" s="818">
        <v>1615.6650293501962</v>
      </c>
      <c r="AN31" s="819">
        <v>0.33288434404151152</v>
      </c>
      <c r="AO31" s="518"/>
      <c r="AP31" s="518"/>
      <c r="AQ31" s="518"/>
      <c r="AR31" s="518"/>
      <c r="AS31" s="518"/>
      <c r="AT31" s="518"/>
      <c r="AU31" s="518"/>
      <c r="AV31" s="518"/>
      <c r="AW31" s="518"/>
      <c r="AX31" s="518"/>
      <c r="AY31" s="518"/>
      <c r="AZ31" s="518"/>
      <c r="BA31" s="518"/>
      <c r="BB31" s="518"/>
      <c r="BC31" s="518"/>
      <c r="BD31" s="518"/>
      <c r="BE31" s="30"/>
      <c r="BF31" s="30"/>
      <c r="BG31" s="30"/>
    </row>
    <row r="32" spans="1:59" s="403" customFormat="1" ht="15.75" customHeight="1">
      <c r="A32" s="271"/>
      <c r="B32" s="31"/>
      <c r="C32" s="2138" t="str">
        <f>AH32</f>
        <v xml:space="preserve">        Ufficio 2021-2040</v>
      </c>
      <c r="D32" s="2138"/>
      <c r="E32" s="2138"/>
      <c r="F32" s="2138"/>
      <c r="G32" s="2138"/>
      <c r="H32" s="2138"/>
      <c r="I32" s="2138"/>
      <c r="J32" s="2138"/>
      <c r="K32" s="750"/>
      <c r="L32" s="2132">
        <f>AI32</f>
        <v>209.20347095705665</v>
      </c>
      <c r="M32" s="2132"/>
      <c r="N32" s="2132"/>
      <c r="O32" s="2130">
        <f>AJ32</f>
        <v>0.086236322001539606</v>
      </c>
      <c r="P32" s="2130"/>
      <c r="Q32" s="2132">
        <f>AK32</f>
        <v>469.76294378546982</v>
      </c>
      <c r="R32" s="2132"/>
      <c r="S32" s="2132"/>
      <c r="T32" s="2130">
        <f>AL32</f>
        <v>0.19364223881825829</v>
      </c>
      <c r="U32" s="2130"/>
      <c r="V32" s="2132">
        <f>AM32</f>
        <v>754.60680754701752</v>
      </c>
      <c r="W32" s="2132"/>
      <c r="X32" s="2132"/>
      <c r="Y32" s="2130">
        <f>AN32</f>
        <v>0.31105848933804892</v>
      </c>
      <c r="Z32" s="2130"/>
      <c r="AB32" s="271"/>
      <c r="AC32" s="267"/>
      <c r="AD32" s="271"/>
      <c r="AE32" s="271"/>
      <c r="AF32" s="518"/>
      <c r="AG32" s="518"/>
      <c r="AH32" s="817" t="s">
        <v>877</v>
      </c>
      <c r="AI32" s="818">
        <v>209.20347095705665</v>
      </c>
      <c r="AJ32" s="819">
        <v>0.086236322001539606</v>
      </c>
      <c r="AK32" s="818">
        <v>469.76294378546982</v>
      </c>
      <c r="AL32" s="819">
        <v>0.19364223881825829</v>
      </c>
      <c r="AM32" s="818">
        <v>754.60680754701752</v>
      </c>
      <c r="AN32" s="819">
        <v>0.31105848933804892</v>
      </c>
      <c r="AO32" s="518"/>
      <c r="AP32" s="518"/>
      <c r="AQ32" s="518"/>
      <c r="AR32" s="518"/>
      <c r="AS32" s="518"/>
      <c r="AT32" s="518"/>
      <c r="AU32" s="518"/>
      <c r="AV32" s="518"/>
      <c r="AW32" s="518"/>
      <c r="AX32" s="518"/>
      <c r="AY32" s="518"/>
      <c r="AZ32" s="518"/>
      <c r="BA32" s="518"/>
      <c r="BB32" s="518"/>
      <c r="BC32" s="518"/>
      <c r="BD32" s="518"/>
      <c r="BE32" s="30"/>
      <c r="BF32" s="30"/>
      <c r="BG32" s="30"/>
    </row>
    <row r="33" spans="1:59" s="403" customFormat="1" ht="15.75" customHeight="1">
      <c r="A33" s="271"/>
      <c r="B33" s="31"/>
      <c r="C33" s="2138" t="str">
        <f t="shared" si="28" ref="C33:C34">AH33</f>
        <v xml:space="preserve">        Industria tradizionale 2021-2040</v>
      </c>
      <c r="D33" s="2138"/>
      <c r="E33" s="2138"/>
      <c r="F33" s="2138"/>
      <c r="G33" s="2138"/>
      <c r="H33" s="2138"/>
      <c r="I33" s="2138"/>
      <c r="J33" s="2138"/>
      <c r="K33" s="750"/>
      <c r="L33" s="2132">
        <f t="shared" si="29" ref="L33:L34">AI33</f>
        <v>-9.1351545302431987</v>
      </c>
      <c r="M33" s="2132"/>
      <c r="N33" s="2132"/>
      <c r="O33" s="2130">
        <f t="shared" si="30" ref="O33:O34">AJ33</f>
        <v>-0.011761715665829909</v>
      </c>
      <c r="P33" s="2130"/>
      <c r="Q33" s="2132">
        <f t="shared" si="31" ref="Q33:Q34">AK33</f>
        <v>67.195427675780934</v>
      </c>
      <c r="R33" s="2132"/>
      <c r="S33" s="2132"/>
      <c r="T33" s="2130">
        <f t="shared" si="32" ref="T33:T34">AL33</f>
        <v>0.086515615225759387</v>
      </c>
      <c r="U33" s="2130"/>
      <c r="V33" s="2132">
        <f t="shared" si="33" ref="V33:V34">AM33</f>
        <v>150.68034902717739</v>
      </c>
      <c r="W33" s="2132"/>
      <c r="X33" s="2132"/>
      <c r="Y33" s="2130">
        <f t="shared" si="34" ref="Y33:Y34">AN33</f>
        <v>0.19400431769581564</v>
      </c>
      <c r="Z33" s="2130"/>
      <c r="AB33" s="271"/>
      <c r="AC33" s="269"/>
      <c r="AD33" s="271"/>
      <c r="AE33" s="271"/>
      <c r="AF33" s="518"/>
      <c r="AG33" s="518"/>
      <c r="AH33" s="817" t="s">
        <v>878</v>
      </c>
      <c r="AI33" s="818">
        <v>-9.1351545302431987</v>
      </c>
      <c r="AJ33" s="819">
        <v>-0.011761715665829909</v>
      </c>
      <c r="AK33" s="818">
        <v>67.195427675780934</v>
      </c>
      <c r="AL33" s="819">
        <v>0.086515615225759387</v>
      </c>
      <c r="AM33" s="818">
        <v>150.68034902717739</v>
      </c>
      <c r="AN33" s="819">
        <v>0.19400431769581564</v>
      </c>
      <c r="AO33" s="518"/>
      <c r="AP33" s="518"/>
      <c r="AQ33" s="518"/>
      <c r="AR33" s="518"/>
      <c r="AS33" s="518"/>
      <c r="AT33" s="518"/>
      <c r="AU33" s="518"/>
      <c r="AV33" s="518"/>
      <c r="AW33" s="518"/>
      <c r="AX33" s="518"/>
      <c r="AY33" s="518"/>
      <c r="AZ33" s="518"/>
      <c r="BA33" s="518"/>
      <c r="BB33" s="518"/>
      <c r="BC33" s="518"/>
      <c r="BD33" s="518"/>
      <c r="BE33" s="30"/>
      <c r="BF33" s="30"/>
      <c r="BG33" s="30"/>
    </row>
    <row r="34" spans="1:59" s="403" customFormat="1" ht="15.75" customHeight="1">
      <c r="A34" s="271"/>
      <c r="B34" s="31"/>
      <c r="C34" s="2138" t="str">
        <f t="shared" si="28"/>
        <v xml:space="preserve">        Industria di punta 2021-2040</v>
      </c>
      <c r="D34" s="2138"/>
      <c r="E34" s="2138"/>
      <c r="F34" s="2138"/>
      <c r="G34" s="2138"/>
      <c r="H34" s="2138"/>
      <c r="I34" s="2138"/>
      <c r="J34" s="2138"/>
      <c r="K34" s="750"/>
      <c r="L34" s="2132">
        <f t="shared" si="29"/>
        <v>77.548947845097359</v>
      </c>
      <c r="M34" s="2132"/>
      <c r="N34" s="2132"/>
      <c r="O34" s="2130">
        <f t="shared" si="30"/>
        <v>0.18555778001577153</v>
      </c>
      <c r="P34" s="2130"/>
      <c r="Q34" s="2132">
        <f t="shared" si="31"/>
        <v>126.32877012519867</v>
      </c>
      <c r="R34" s="2132"/>
      <c r="S34" s="2132"/>
      <c r="T34" s="2130">
        <f t="shared" si="32"/>
        <v>0.3022772943790048</v>
      </c>
      <c r="U34" s="2130"/>
      <c r="V34" s="2132">
        <f t="shared" si="33"/>
        <v>179.63511651594746</v>
      </c>
      <c r="W34" s="2132"/>
      <c r="X34" s="2132"/>
      <c r="Y34" s="2130">
        <f t="shared" si="34"/>
        <v>0.42982779727914716</v>
      </c>
      <c r="Z34" s="2130"/>
      <c r="AB34" s="271"/>
      <c r="AC34" s="269"/>
      <c r="AD34" s="271"/>
      <c r="AE34" s="271"/>
      <c r="AF34" s="518"/>
      <c r="AG34" s="518"/>
      <c r="AH34" s="817" t="s">
        <v>879</v>
      </c>
      <c r="AI34" s="818">
        <v>77.548947845097359</v>
      </c>
      <c r="AJ34" s="819">
        <v>0.18555778001577153</v>
      </c>
      <c r="AK34" s="818">
        <v>126.32877012519867</v>
      </c>
      <c r="AL34" s="819">
        <v>0.3022772943790048</v>
      </c>
      <c r="AM34" s="818">
        <v>179.63511651594746</v>
      </c>
      <c r="AN34" s="819">
        <v>0.42982779727914716</v>
      </c>
      <c r="AO34" s="518"/>
      <c r="AP34" s="518"/>
      <c r="AQ34" s="518"/>
      <c r="AR34" s="518"/>
      <c r="AS34" s="518"/>
      <c r="AT34" s="518"/>
      <c r="AU34" s="518"/>
      <c r="AV34" s="518"/>
      <c r="AW34" s="518"/>
      <c r="AX34" s="518"/>
      <c r="AY34" s="518"/>
      <c r="AZ34" s="518"/>
      <c r="BA34" s="518"/>
      <c r="BB34" s="518"/>
      <c r="BC34" s="518"/>
      <c r="BD34" s="518"/>
      <c r="BE34" s="30"/>
      <c r="BF34" s="30"/>
      <c r="BG34" s="30"/>
    </row>
    <row r="35" spans="1:59" s="403" customFormat="1" ht="7.5" customHeight="1">
      <c r="A35" s="271"/>
      <c r="B35" s="31"/>
      <c r="C35" s="2138"/>
      <c r="D35" s="2138"/>
      <c r="E35" s="2138"/>
      <c r="F35" s="2138"/>
      <c r="G35" s="2138"/>
      <c r="H35" s="2138"/>
      <c r="I35" s="2138"/>
      <c r="J35" s="2138"/>
      <c r="K35" s="750"/>
      <c r="L35" s="2132"/>
      <c r="M35" s="2132"/>
      <c r="N35" s="2132"/>
      <c r="O35" s="2130"/>
      <c r="P35" s="2130"/>
      <c r="Q35" s="2132"/>
      <c r="R35" s="2132"/>
      <c r="S35" s="2132"/>
      <c r="T35" s="2130"/>
      <c r="U35" s="2130"/>
      <c r="V35" s="2132"/>
      <c r="W35" s="2132"/>
      <c r="X35" s="2132"/>
      <c r="Y35" s="2130"/>
      <c r="Z35" s="2130"/>
      <c r="AB35" s="271"/>
      <c r="AC35" s="269"/>
      <c r="AD35" s="271"/>
      <c r="AE35" s="271"/>
      <c r="AF35" s="518"/>
      <c r="AG35" s="518"/>
      <c r="AH35" s="1682" t="s">
        <v>880</v>
      </c>
      <c r="AI35" s="1683">
        <v>8.8076695872805431</v>
      </c>
      <c r="AJ35" s="1684">
        <v>0.0057190048002972319</v>
      </c>
      <c r="AK35" s="1683">
        <v>162.71485028930465</v>
      </c>
      <c r="AL35" s="1684">
        <v>0.1056541688652856</v>
      </c>
      <c r="AM35" s="1683">
        <v>331.03567932700116</v>
      </c>
      <c r="AN35" s="1684">
        <v>0.21494841744231663</v>
      </c>
      <c r="AO35" s="518"/>
      <c r="AP35" s="518"/>
      <c r="AQ35" s="518"/>
      <c r="AR35" s="518"/>
      <c r="AS35" s="518"/>
      <c r="AT35" s="518"/>
      <c r="AU35" s="518"/>
      <c r="AV35" s="518"/>
      <c r="AW35" s="518"/>
      <c r="AX35" s="518"/>
      <c r="AY35" s="518"/>
      <c r="AZ35" s="518"/>
      <c r="BA35" s="518"/>
      <c r="BB35" s="518"/>
      <c r="BC35" s="518"/>
      <c r="BD35" s="518"/>
      <c r="BE35" s="30"/>
      <c r="BF35" s="30"/>
      <c r="BG35" s="30"/>
    </row>
    <row r="36" spans="1:59" s="403" customFormat="1" ht="15.75" customHeight="1">
      <c r="A36" s="271"/>
      <c r="B36" s="31"/>
      <c r="C36" s="2138" t="str">
        <f t="shared" si="21"/>
        <v>Superficie lorda complessiva (m²) 2021-2040</v>
      </c>
      <c r="D36" s="2138"/>
      <c r="E36" s="2138"/>
      <c r="F36" s="2138"/>
      <c r="G36" s="2138"/>
      <c r="H36" s="2138"/>
      <c r="I36" s="2138"/>
      <c r="J36" s="2138"/>
      <c r="K36" s="750"/>
      <c r="L36" s="2132">
        <f t="shared" si="22"/>
        <v>56652.55204596417</v>
      </c>
      <c r="M36" s="2132"/>
      <c r="N36" s="2132"/>
      <c r="O36" s="2130">
        <f t="shared" si="23"/>
        <v>0.069642464138229013</v>
      </c>
      <c r="P36" s="2130"/>
      <c r="Q36" s="2132">
        <f t="shared" si="24"/>
        <v>142787.20869145542</v>
      </c>
      <c r="R36" s="2132"/>
      <c r="S36" s="2132"/>
      <c r="T36" s="2130">
        <f t="shared" si="25"/>
        <v>0.1755270098445795</v>
      </c>
      <c r="U36" s="2130"/>
      <c r="V36" s="2132">
        <f t="shared" si="26"/>
        <v>236958.48739188328</v>
      </c>
      <c r="W36" s="2132"/>
      <c r="X36" s="2132"/>
      <c r="Y36" s="2130">
        <f t="shared" si="27"/>
        <v>0.29129090154754683</v>
      </c>
      <c r="Z36" s="2130"/>
      <c r="AB36" s="271"/>
      <c r="AC36" s="269"/>
      <c r="AD36" s="271"/>
      <c r="AE36" s="271"/>
      <c r="AF36" s="518"/>
      <c r="AG36" s="518"/>
      <c r="AH36" s="817" t="s">
        <v>881</v>
      </c>
      <c r="AI36" s="818">
        <v>56652.55204596417</v>
      </c>
      <c r="AJ36" s="819">
        <v>0.069642464138229013</v>
      </c>
      <c r="AK36" s="818">
        <v>142787.20869145542</v>
      </c>
      <c r="AL36" s="819">
        <v>0.1755270098445795</v>
      </c>
      <c r="AM36" s="818">
        <v>236958.48739188328</v>
      </c>
      <c r="AN36" s="819">
        <v>0.29129090154754683</v>
      </c>
      <c r="AO36" s="518"/>
      <c r="AP36" s="518"/>
      <c r="AQ36" s="518"/>
      <c r="AR36" s="518"/>
      <c r="AS36" s="518"/>
      <c r="AT36" s="518"/>
      <c r="AU36" s="518"/>
      <c r="AV36" s="518"/>
      <c r="AW36" s="518"/>
      <c r="AX36" s="518"/>
      <c r="AY36" s="518"/>
      <c r="AZ36" s="518"/>
      <c r="BA36" s="518"/>
      <c r="BB36" s="518"/>
      <c r="BC36" s="518"/>
      <c r="BD36" s="518"/>
      <c r="BE36" s="30"/>
      <c r="BF36" s="30"/>
      <c r="BG36" s="30"/>
    </row>
    <row r="37" spans="1:59" s="403" customFormat="1" ht="15.75" customHeight="1">
      <c r="A37" s="271"/>
      <c r="B37" s="31"/>
      <c r="C37" s="2138" t="str">
        <f t="shared" si="21"/>
        <v xml:space="preserve">        2. Settore 2021-2040</v>
      </c>
      <c r="D37" s="2138"/>
      <c r="E37" s="2138"/>
      <c r="F37" s="2138"/>
      <c r="G37" s="2138"/>
      <c r="H37" s="2138"/>
      <c r="I37" s="2138"/>
      <c r="J37" s="2138"/>
      <c r="K37" s="750"/>
      <c r="L37" s="2132">
        <f t="shared" si="22"/>
        <v>16284.670395640598</v>
      </c>
      <c r="M37" s="2132"/>
      <c r="N37" s="2132"/>
      <c r="O37" s="2130">
        <f t="shared" si="23"/>
        <v>0.039565156211175817</v>
      </c>
      <c r="P37" s="2130"/>
      <c r="Q37" s="2132">
        <f t="shared" si="24"/>
        <v>58712.411451499327</v>
      </c>
      <c r="R37" s="2132"/>
      <c r="S37" s="2132"/>
      <c r="T37" s="2130">
        <f t="shared" si="25"/>
        <v>0.14264739010224339</v>
      </c>
      <c r="U37" s="2130"/>
      <c r="V37" s="2132">
        <f t="shared" si="26"/>
        <v>105105.43337628769</v>
      </c>
      <c r="W37" s="2132"/>
      <c r="X37" s="2132"/>
      <c r="Y37" s="2130">
        <f t="shared" si="27"/>
        <v>0.25536365116050413</v>
      </c>
      <c r="Z37" s="2130"/>
      <c r="AB37" s="271"/>
      <c r="AC37" s="269"/>
      <c r="AD37" s="271"/>
      <c r="AE37" s="271"/>
      <c r="AF37" s="518"/>
      <c r="AG37" s="518"/>
      <c r="AH37" s="817" t="s">
        <v>875</v>
      </c>
      <c r="AI37" s="818">
        <v>16284.670395640598</v>
      </c>
      <c r="AJ37" s="819">
        <v>0.039565156211175817</v>
      </c>
      <c r="AK37" s="818">
        <v>58712.411451499327</v>
      </c>
      <c r="AL37" s="819">
        <v>0.14264739010224339</v>
      </c>
      <c r="AM37" s="818">
        <v>105105.43337628769</v>
      </c>
      <c r="AN37" s="819">
        <v>0.25536365116050413</v>
      </c>
      <c r="AO37" s="518"/>
      <c r="AP37" s="518"/>
      <c r="AQ37" s="518"/>
      <c r="AR37" s="518"/>
      <c r="AS37" s="518"/>
      <c r="AT37" s="518"/>
      <c r="AU37" s="518"/>
      <c r="AV37" s="518"/>
      <c r="AW37" s="518"/>
      <c r="AX37" s="518"/>
      <c r="AY37" s="518"/>
      <c r="AZ37" s="518"/>
      <c r="BA37" s="518"/>
      <c r="BB37" s="518"/>
      <c r="BC37" s="518"/>
      <c r="BD37" s="518"/>
      <c r="BE37" s="30"/>
      <c r="BF37" s="30"/>
      <c r="BG37" s="30"/>
    </row>
    <row r="38" spans="1:59" s="403" customFormat="1" ht="15.75" customHeight="1">
      <c r="A38" s="271"/>
      <c r="B38" s="31"/>
      <c r="C38" s="2138" t="str">
        <f t="shared" si="21"/>
        <v xml:space="preserve">        3. Settore (incl. settore pubblico) 2021-2040</v>
      </c>
      <c r="D38" s="2138"/>
      <c r="E38" s="2138"/>
      <c r="F38" s="2138"/>
      <c r="G38" s="2138"/>
      <c r="H38" s="2138"/>
      <c r="I38" s="2138"/>
      <c r="J38" s="2138"/>
      <c r="K38" s="750"/>
      <c r="L38" s="2132">
        <f t="shared" si="22"/>
        <v>40367.88165032363</v>
      </c>
      <c r="M38" s="2132"/>
      <c r="N38" s="2132"/>
      <c r="O38" s="2130">
        <f t="shared" si="23"/>
        <v>0.10044611928621608</v>
      </c>
      <c r="P38" s="2130"/>
      <c r="Q38" s="2132">
        <f t="shared" si="24"/>
        <v>84074.797239956155</v>
      </c>
      <c r="R38" s="2132"/>
      <c r="S38" s="2132"/>
      <c r="T38" s="2130">
        <f t="shared" si="25"/>
        <v>0.20920065079663061</v>
      </c>
      <c r="U38" s="2130"/>
      <c r="V38" s="2132">
        <f t="shared" si="26"/>
        <v>131853.0540155957</v>
      </c>
      <c r="W38" s="2132"/>
      <c r="X38" s="2132"/>
      <c r="Y38" s="2130">
        <f t="shared" si="27"/>
        <v>0.32808577142160339</v>
      </c>
      <c r="Z38" s="2130"/>
      <c r="AB38" s="271"/>
      <c r="AC38" s="269"/>
      <c r="AD38" s="271"/>
      <c r="AE38" s="271"/>
      <c r="AF38" s="518"/>
      <c r="AG38" s="518"/>
      <c r="AH38" s="817" t="s">
        <v>876</v>
      </c>
      <c r="AI38" s="818">
        <v>40367.88165032363</v>
      </c>
      <c r="AJ38" s="819">
        <v>0.10044611928621608</v>
      </c>
      <c r="AK38" s="818">
        <v>84074.797239956155</v>
      </c>
      <c r="AL38" s="819">
        <v>0.20920065079663061</v>
      </c>
      <c r="AM38" s="818">
        <v>131853.0540155957</v>
      </c>
      <c r="AN38" s="819">
        <v>0.32808577142160339</v>
      </c>
      <c r="AO38" s="518"/>
      <c r="AP38" s="518"/>
      <c r="AQ38" s="518"/>
      <c r="AR38" s="518"/>
      <c r="AS38" s="518"/>
      <c r="AT38" s="518"/>
      <c r="AU38" s="518"/>
      <c r="AV38" s="518"/>
      <c r="AW38" s="518"/>
      <c r="AX38" s="518"/>
      <c r="AY38" s="518"/>
      <c r="AZ38" s="518"/>
      <c r="BA38" s="518"/>
      <c r="BB38" s="518"/>
      <c r="BC38" s="518"/>
      <c r="BD38" s="518"/>
      <c r="BE38" s="30"/>
      <c r="BF38" s="30"/>
      <c r="BG38" s="30"/>
    </row>
    <row r="39" spans="1:59" s="403" customFormat="1" ht="15.75" customHeight="1">
      <c r="A39" s="271"/>
      <c r="B39" s="31"/>
      <c r="C39" s="2138" t="str">
        <f>AH39</f>
        <v xml:space="preserve">        Ufficio 2021-2040</v>
      </c>
      <c r="D39" s="2138"/>
      <c r="E39" s="2138"/>
      <c r="F39" s="2138"/>
      <c r="G39" s="2138"/>
      <c r="H39" s="2138"/>
      <c r="I39" s="2138"/>
      <c r="J39" s="2138"/>
      <c r="K39" s="750"/>
      <c r="L39" s="2132">
        <f>AI39</f>
        <v>6895.7564052325906</v>
      </c>
      <c r="M39" s="2132"/>
      <c r="N39" s="2132"/>
      <c r="O39" s="2130">
        <f>AJ39</f>
        <v>0.078113353792637341</v>
      </c>
      <c r="P39" s="2130"/>
      <c r="Q39" s="2132">
        <f>AK39</f>
        <v>16309.480783173422</v>
      </c>
      <c r="R39" s="2132"/>
      <c r="S39" s="2132"/>
      <c r="T39" s="2130">
        <f>AL39</f>
        <v>0.18474960072886656</v>
      </c>
      <c r="U39" s="2130"/>
      <c r="V39" s="2132">
        <f>AM39</f>
        <v>26600.850303134677</v>
      </c>
      <c r="W39" s="2132"/>
      <c r="X39" s="2132"/>
      <c r="Y39" s="2130">
        <f>AN39</f>
        <v>0.30132758595373516</v>
      </c>
      <c r="Z39" s="2130"/>
      <c r="AB39" s="271"/>
      <c r="AC39" s="269"/>
      <c r="AD39" s="271"/>
      <c r="AE39" s="271"/>
      <c r="AF39" s="518"/>
      <c r="AG39" s="518"/>
      <c r="AH39" s="817" t="s">
        <v>877</v>
      </c>
      <c r="AI39" s="818">
        <v>6895.7564052325906</v>
      </c>
      <c r="AJ39" s="819">
        <v>0.078113353792637341</v>
      </c>
      <c r="AK39" s="818">
        <v>16309.480783173422</v>
      </c>
      <c r="AL39" s="819">
        <v>0.18474960072886656</v>
      </c>
      <c r="AM39" s="818">
        <v>26600.850303134677</v>
      </c>
      <c r="AN39" s="819">
        <v>0.30132758595373516</v>
      </c>
      <c r="AO39" s="518"/>
      <c r="AP39" s="518"/>
      <c r="AQ39" s="518"/>
      <c r="AR39" s="518"/>
      <c r="AS39" s="518"/>
      <c r="AT39" s="518"/>
      <c r="AU39" s="518"/>
      <c r="AV39" s="518"/>
      <c r="AW39" s="518"/>
      <c r="AX39" s="518"/>
      <c r="AY39" s="518"/>
      <c r="AZ39" s="518"/>
      <c r="BA39" s="518"/>
      <c r="BB39" s="518"/>
      <c r="BC39" s="518"/>
      <c r="BD39" s="518"/>
      <c r="BE39" s="30"/>
      <c r="BF39" s="30"/>
      <c r="BG39" s="30"/>
    </row>
    <row r="40" spans="1:59" s="403" customFormat="1" ht="15.75" customHeight="1">
      <c r="A40" s="271"/>
      <c r="B40" s="31"/>
      <c r="C40" s="2138" t="str">
        <f t="shared" si="35" ref="C40:C41">AH40</f>
        <v xml:space="preserve">        Industria tradizionale 2021-2040</v>
      </c>
      <c r="D40" s="2138"/>
      <c r="E40" s="2138"/>
      <c r="F40" s="2138"/>
      <c r="G40" s="2138"/>
      <c r="H40" s="2138"/>
      <c r="I40" s="2138"/>
      <c r="J40" s="2138"/>
      <c r="K40" s="750"/>
      <c r="L40" s="2132">
        <f t="shared" si="36" ref="L40:L41">AI40</f>
        <v>-3757.5039594303234</v>
      </c>
      <c r="M40" s="2132"/>
      <c r="N40" s="2132"/>
      <c r="O40" s="2130">
        <f t="shared" si="37" ref="O40:O41">AJ40</f>
        <v>-0.021230799420768779</v>
      </c>
      <c r="P40" s="2130"/>
      <c r="Q40" s="2132">
        <f t="shared" si="38" ref="Q40:Q41">AK40</f>
        <v>13479.27071064862</v>
      </c>
      <c r="R40" s="2132"/>
      <c r="S40" s="2132"/>
      <c r="T40" s="2130">
        <f t="shared" si="39" ref="T40:T41">AL40</f>
        <v>0.076161115433504817</v>
      </c>
      <c r="U40" s="2130"/>
      <c r="V40" s="2132">
        <f t="shared" si="40" ref="V40:V41">AM40</f>
        <v>32332.540281352616</v>
      </c>
      <c r="W40" s="2132"/>
      <c r="X40" s="2132"/>
      <c r="Y40" s="2130">
        <f t="shared" si="41" ref="Y40:Y41">AN40</f>
        <v>0.18268661454222301</v>
      </c>
      <c r="Z40" s="2130"/>
      <c r="AB40" s="271"/>
      <c r="AC40" s="269"/>
      <c r="AD40" s="271"/>
      <c r="AE40" s="271"/>
      <c r="AF40" s="518"/>
      <c r="AG40" s="518"/>
      <c r="AH40" s="817" t="s">
        <v>878</v>
      </c>
      <c r="AI40" s="818">
        <v>-3757.5039594303234</v>
      </c>
      <c r="AJ40" s="819">
        <v>-0.021230799420768779</v>
      </c>
      <c r="AK40" s="818">
        <v>13479.27071064862</v>
      </c>
      <c r="AL40" s="819">
        <v>0.076161115433504817</v>
      </c>
      <c r="AM40" s="818">
        <v>32332.540281352616</v>
      </c>
      <c r="AN40" s="819">
        <v>0.18268661454222301</v>
      </c>
      <c r="AO40" s="518"/>
      <c r="AP40" s="518"/>
      <c r="AQ40" s="518"/>
      <c r="AR40" s="518"/>
      <c r="AS40" s="518"/>
      <c r="AT40" s="518"/>
      <c r="AU40" s="518"/>
      <c r="AV40" s="518"/>
      <c r="AW40" s="518"/>
      <c r="AX40" s="518"/>
      <c r="AY40" s="518"/>
      <c r="AZ40" s="518"/>
      <c r="BA40" s="518"/>
      <c r="BB40" s="518"/>
      <c r="BC40" s="518"/>
      <c r="BD40" s="518"/>
      <c r="BE40" s="30"/>
      <c r="BF40" s="30"/>
      <c r="BG40" s="30"/>
    </row>
    <row r="41" spans="1:59" s="403" customFormat="1" ht="15.75" customHeight="1">
      <c r="A41" s="271"/>
      <c r="B41" s="31"/>
      <c r="C41" s="2138" t="str">
        <f t="shared" si="35"/>
        <v xml:space="preserve">        Industria di punta 2021-2040</v>
      </c>
      <c r="D41" s="2138"/>
      <c r="E41" s="2138"/>
      <c r="F41" s="2138"/>
      <c r="G41" s="2138"/>
      <c r="H41" s="2138"/>
      <c r="I41" s="2138"/>
      <c r="J41" s="2138"/>
      <c r="K41" s="750"/>
      <c r="L41" s="2132">
        <f t="shared" si="36"/>
        <v>17295.602769280551</v>
      </c>
      <c r="M41" s="2132"/>
      <c r="N41" s="2132"/>
      <c r="O41" s="2130">
        <f t="shared" si="37"/>
        <v>0.18202465789813058</v>
      </c>
      <c r="P41" s="2130"/>
      <c r="Q41" s="2132">
        <f t="shared" si="38"/>
        <v>28354.644427164138</v>
      </c>
      <c r="R41" s="2132"/>
      <c r="S41" s="2132"/>
      <c r="T41" s="2130">
        <f t="shared" si="39"/>
        <v>0.29841367892912013</v>
      </c>
      <c r="U41" s="2130"/>
      <c r="V41" s="2132">
        <f t="shared" si="40"/>
        <v>40440.063915035003</v>
      </c>
      <c r="W41" s="2132"/>
      <c r="X41" s="2132"/>
      <c r="Y41" s="2130">
        <f t="shared" si="41"/>
        <v>0.42560464053829461</v>
      </c>
      <c r="Z41" s="2130"/>
      <c r="AB41" s="271"/>
      <c r="AC41" s="269"/>
      <c r="AD41" s="271"/>
      <c r="AE41" s="271"/>
      <c r="AF41" s="518"/>
      <c r="AG41" s="518"/>
      <c r="AH41" s="817" t="s">
        <v>879</v>
      </c>
      <c r="AI41" s="818">
        <v>17295.602769280551</v>
      </c>
      <c r="AJ41" s="819">
        <v>0.18202465789813058</v>
      </c>
      <c r="AK41" s="818">
        <v>28354.644427164138</v>
      </c>
      <c r="AL41" s="819">
        <v>0.29841367892912013</v>
      </c>
      <c r="AM41" s="818">
        <v>40440.063915035003</v>
      </c>
      <c r="AN41" s="819">
        <v>0.42560464053829461</v>
      </c>
      <c r="AO41" s="518"/>
      <c r="AP41" s="518"/>
      <c r="AQ41" s="518"/>
      <c r="AR41" s="518"/>
      <c r="AS41" s="518"/>
      <c r="AT41" s="518"/>
      <c r="AU41" s="518"/>
      <c r="AV41" s="518"/>
      <c r="AW41" s="518"/>
      <c r="AX41" s="518"/>
      <c r="AY41" s="518"/>
      <c r="AZ41" s="518"/>
      <c r="BA41" s="518"/>
      <c r="BB41" s="518"/>
      <c r="BC41" s="518"/>
      <c r="BD41" s="518"/>
      <c r="BE41" s="30"/>
      <c r="BF41" s="30"/>
      <c r="BG41" s="30"/>
    </row>
    <row r="42" spans="1:59" s="403" customFormat="1" ht="4.5" customHeight="1">
      <c r="A42" s="271"/>
      <c r="B42" s="31"/>
      <c r="C42" s="2319"/>
      <c r="D42" s="2319"/>
      <c r="E42" s="2319"/>
      <c r="F42" s="2319"/>
      <c r="G42" s="2319"/>
      <c r="H42" s="2319"/>
      <c r="I42" s="2319"/>
      <c r="J42" s="2319"/>
      <c r="K42" s="824"/>
      <c r="L42" s="2289"/>
      <c r="M42" s="2289"/>
      <c r="N42" s="2289"/>
      <c r="O42" s="2350"/>
      <c r="P42" s="2350"/>
      <c r="Q42" s="2289"/>
      <c r="R42" s="2289"/>
      <c r="S42" s="2289"/>
      <c r="T42" s="2350"/>
      <c r="U42" s="2350"/>
      <c r="V42" s="2289"/>
      <c r="W42" s="2289"/>
      <c r="X42" s="2289"/>
      <c r="Y42" s="2350"/>
      <c r="Z42" s="2350"/>
      <c r="AB42" s="271"/>
      <c r="AC42" s="269"/>
      <c r="AD42" s="271"/>
      <c r="AE42" s="271"/>
      <c r="AF42" s="518"/>
      <c r="AG42" s="518"/>
      <c r="AH42" s="1682" t="s">
        <v>880</v>
      </c>
      <c r="AI42" s="1683">
        <v>619.17917198581563</v>
      </c>
      <c r="AJ42" s="1684">
        <v>0.0057190048002971712</v>
      </c>
      <c r="AK42" s="1683">
        <v>11438.85397533809</v>
      </c>
      <c r="AL42" s="1684">
        <v>0.10565416886528534</v>
      </c>
      <c r="AM42" s="1683">
        <v>23271.808256688179</v>
      </c>
      <c r="AN42" s="1684">
        <v>0.2149484174423166</v>
      </c>
      <c r="AO42" s="518"/>
      <c r="AP42" s="518"/>
      <c r="AQ42" s="518"/>
      <c r="AR42" s="518"/>
      <c r="AS42" s="518"/>
      <c r="AT42" s="518"/>
      <c r="AU42" s="518"/>
      <c r="AV42" s="518"/>
      <c r="AW42" s="518"/>
      <c r="AX42" s="518"/>
      <c r="AY42" s="518"/>
      <c r="AZ42" s="518"/>
      <c r="BA42" s="518"/>
      <c r="BB42" s="518"/>
      <c r="BC42" s="518"/>
      <c r="BD42" s="518"/>
      <c r="BE42" s="30"/>
      <c r="BF42" s="30"/>
      <c r="BG42" s="30"/>
    </row>
    <row r="43" spans="1:59" s="757" customFormat="1" ht="9.95" customHeight="1">
      <c r="A43" s="754"/>
      <c r="B43" s="755"/>
      <c r="C43" s="2349" t="str">
        <f>AH43</f>
        <v>Fonte: Modello prospettivo 2022 Fahrländer Partner.</v>
      </c>
      <c r="D43" s="2349"/>
      <c r="E43" s="2349"/>
      <c r="F43" s="2349"/>
      <c r="G43" s="2349"/>
      <c r="H43" s="2349"/>
      <c r="I43" s="2349"/>
      <c r="J43" s="2349"/>
      <c r="K43" s="2349"/>
      <c r="L43" s="2349"/>
      <c r="M43" s="2349"/>
      <c r="N43" s="2349"/>
      <c r="O43" s="2349"/>
      <c r="P43" s="2349"/>
      <c r="Q43" s="2349"/>
      <c r="R43" s="2349"/>
      <c r="S43" s="2349"/>
      <c r="T43" s="2349"/>
      <c r="U43" s="2349"/>
      <c r="V43" s="2349"/>
      <c r="W43" s="2349"/>
      <c r="X43" s="2349"/>
      <c r="Y43" s="2349"/>
      <c r="Z43" s="2349"/>
      <c r="AB43" s="754"/>
      <c r="AC43" s="799"/>
      <c r="AD43" s="754"/>
      <c r="AE43" s="754"/>
      <c r="AF43" s="760"/>
      <c r="AG43" s="760"/>
      <c r="AH43" s="760" t="s">
        <v>168</v>
      </c>
      <c r="AI43" s="760"/>
      <c r="AJ43" s="760"/>
      <c r="AK43" s="760"/>
      <c r="AL43" s="760"/>
      <c r="AM43" s="760"/>
      <c r="AN43" s="760"/>
      <c r="AO43" s="760"/>
      <c r="AP43" s="760"/>
      <c r="AQ43" s="760"/>
      <c r="AR43" s="760"/>
      <c r="AS43" s="760"/>
      <c r="AT43" s="760"/>
      <c r="AU43" s="760"/>
      <c r="AV43" s="760"/>
      <c r="AW43" s="760"/>
      <c r="AX43" s="760"/>
      <c r="AY43" s="760"/>
      <c r="AZ43" s="760"/>
      <c r="BA43" s="760"/>
      <c r="BB43" s="760"/>
      <c r="BC43" s="760"/>
      <c r="BD43" s="760"/>
      <c r="BE43" s="754"/>
      <c r="BF43" s="754"/>
      <c r="BG43" s="754"/>
    </row>
    <row r="44" spans="1:62" ht="30" customHeight="1">
      <c r="A44" s="11"/>
      <c r="B44" s="22"/>
      <c r="C44" s="403"/>
      <c r="D44" s="403"/>
      <c r="E44" s="403"/>
      <c r="F44" s="403"/>
      <c r="G44" s="403"/>
      <c r="H44" s="403"/>
      <c r="I44" s="403"/>
      <c r="J44" s="403"/>
      <c r="K44" s="403"/>
      <c r="L44" s="403"/>
      <c r="M44" s="403"/>
      <c r="N44" s="403"/>
      <c r="O44" s="403"/>
      <c r="P44" s="403"/>
      <c r="Q44" s="403"/>
      <c r="R44" s="403"/>
      <c r="S44" s="403"/>
      <c r="T44" s="403"/>
      <c r="U44" s="403"/>
      <c r="V44" s="403"/>
      <c r="W44" s="403"/>
      <c r="X44" s="403"/>
      <c r="Y44" s="403"/>
      <c r="Z44" s="403"/>
      <c r="AB44" s="11"/>
      <c r="AC44" s="266"/>
      <c r="AD44" s="11"/>
      <c r="AE44" s="11"/>
      <c r="AF44" s="506"/>
      <c r="AG44" s="506"/>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11"/>
      <c r="BF44" s="11"/>
      <c r="BG44" s="11"/>
      <c r="BH44" s="39"/>
      <c r="BI44" s="39"/>
      <c r="BJ44" s="39"/>
    </row>
    <row r="45" spans="1:62" ht="16.5" customHeight="1">
      <c r="A45" s="11"/>
      <c r="B45" s="22"/>
      <c r="C45" s="2266" t="str">
        <f>AH72</f>
        <v>Sviluppo superficie lorda complessiva (in 1'000 m²)</v>
      </c>
      <c r="D45" s="2266"/>
      <c r="E45" s="2266"/>
      <c r="F45" s="2266"/>
      <c r="G45" s="2266"/>
      <c r="H45" s="2266"/>
      <c r="I45" s="2266"/>
      <c r="J45" s="2266"/>
      <c r="K45" s="2266"/>
      <c r="L45" s="2266"/>
      <c r="M45" s="2266"/>
      <c r="N45" s="502"/>
      <c r="O45" s="1019" t="str">
        <f>AH45</f>
        <v>Scenari 2040 (Aziende) per anno, Trend</v>
      </c>
      <c r="P45" s="1019"/>
      <c r="Q45" s="1019"/>
      <c r="R45" s="1019"/>
      <c r="S45" s="1019"/>
      <c r="T45" s="1019"/>
      <c r="U45" s="1019"/>
      <c r="V45" s="1019"/>
      <c r="W45" s="1019"/>
      <c r="X45" s="1019"/>
      <c r="Y45" s="1019"/>
      <c r="Z45" s="1019"/>
      <c r="AB45" s="11"/>
      <c r="AC45" s="266"/>
      <c r="AD45" s="11"/>
      <c r="AE45" s="11"/>
      <c r="AF45" s="506"/>
      <c r="AG45" s="506"/>
      <c r="AH45" s="1209" t="s">
        <v>883</v>
      </c>
      <c r="AI45" s="508"/>
      <c r="AJ45" s="508"/>
      <c r="AK45" s="1179" t="s">
        <v>630</v>
      </c>
      <c r="AL45" s="506"/>
      <c r="AM45" s="508"/>
      <c r="AN45" s="508"/>
      <c r="AO45" s="508"/>
      <c r="AP45" s="508"/>
      <c r="AQ45" s="508"/>
      <c r="AR45" s="508"/>
      <c r="AS45" s="508"/>
      <c r="AT45" s="506"/>
      <c r="AU45" s="506"/>
      <c r="AV45" s="506"/>
      <c r="AW45" s="506"/>
      <c r="AX45" s="506"/>
      <c r="AY45" s="506"/>
      <c r="AZ45" s="508"/>
      <c r="BA45" s="508"/>
      <c r="BB45" s="508"/>
      <c r="BC45" s="508"/>
      <c r="BD45" s="508"/>
      <c r="BE45" s="11"/>
      <c r="BF45" s="11"/>
      <c r="BG45" s="11"/>
      <c r="BH45" s="39"/>
      <c r="BI45" s="39"/>
      <c r="BJ45" s="39"/>
    </row>
    <row r="46" spans="1:62" ht="8.85" customHeight="1">
      <c r="A46" s="56"/>
      <c r="B46" s="22"/>
      <c r="C46" s="395"/>
      <c r="D46" s="358"/>
      <c r="E46" s="395"/>
      <c r="F46" s="395"/>
      <c r="G46" s="395"/>
      <c r="H46" s="395"/>
      <c r="I46" s="395"/>
      <c r="J46" s="395"/>
      <c r="K46" s="395"/>
      <c r="L46" s="395"/>
      <c r="M46" s="395"/>
      <c r="N46" s="395"/>
      <c r="O46" s="1019"/>
      <c r="P46" s="1019"/>
      <c r="Q46" s="1019"/>
      <c r="R46" s="1019"/>
      <c r="S46" s="1019"/>
      <c r="T46" s="1019"/>
      <c r="U46" s="1019"/>
      <c r="V46" s="1019"/>
      <c r="W46" s="1019"/>
      <c r="X46" s="1019"/>
      <c r="Y46" s="1019"/>
      <c r="Z46" s="1019"/>
      <c r="AB46" s="56"/>
      <c r="AC46" s="266"/>
      <c r="AD46" s="56"/>
      <c r="AE46" s="56"/>
      <c r="AF46" s="506"/>
      <c r="AG46" s="506"/>
      <c r="AH46" s="508"/>
      <c r="AI46" s="508"/>
      <c r="AJ46" s="508"/>
      <c r="AK46" s="508"/>
      <c r="AL46" s="508"/>
      <c r="AM46" s="508"/>
      <c r="AN46" s="508"/>
      <c r="AO46" s="508"/>
      <c r="AP46" s="508"/>
      <c r="AQ46" s="508"/>
      <c r="AR46" s="508"/>
      <c r="AS46" s="508"/>
      <c r="AT46" s="506"/>
      <c r="AU46" s="506"/>
      <c r="AV46" s="506"/>
      <c r="AW46" s="506"/>
      <c r="AX46" s="506"/>
      <c r="AY46" s="506"/>
      <c r="AZ46" s="508"/>
      <c r="BA46" s="508"/>
      <c r="BB46" s="508"/>
      <c r="BC46" s="508"/>
      <c r="BD46" s="508"/>
      <c r="BE46" s="11"/>
      <c r="BF46" s="11"/>
      <c r="BG46" s="11"/>
      <c r="BH46" s="39"/>
      <c r="BI46" s="39"/>
      <c r="BJ46" s="39"/>
    </row>
    <row r="47" spans="1:62" ht="16.5" customHeight="1">
      <c r="A47" s="56"/>
      <c r="B47" s="22"/>
      <c r="C47" s="1026" t="str">
        <f>AH47</f>
        <v>Città di Biasca</v>
      </c>
      <c r="D47" s="410"/>
      <c r="E47" s="395"/>
      <c r="F47" s="395"/>
      <c r="G47" s="395"/>
      <c r="H47" s="395"/>
      <c r="I47" s="395"/>
      <c r="J47" s="395"/>
      <c r="K47" s="395"/>
      <c r="L47" s="395"/>
      <c r="M47" s="395"/>
      <c r="N47" s="395"/>
      <c r="O47" s="403" t="str">
        <f t="shared" si="42" ref="O47:O53">AH47</f>
        <v>Città di Biasca</v>
      </c>
      <c r="P47" s="403"/>
      <c r="Q47" s="403"/>
      <c r="R47" s="403"/>
      <c r="S47" s="403"/>
      <c r="T47" s="403"/>
      <c r="U47" s="403"/>
      <c r="V47" s="403"/>
      <c r="W47" s="403"/>
      <c r="X47" s="403"/>
      <c r="Y47" s="403"/>
      <c r="Z47" s="403"/>
      <c r="AB47" s="56"/>
      <c r="AC47" s="266"/>
      <c r="AD47" s="56"/>
      <c r="AE47" s="56"/>
      <c r="AF47" s="506"/>
      <c r="AG47" s="506"/>
      <c r="AH47" s="518" t="s">
        <v>511</v>
      </c>
      <c r="AI47" s="508"/>
      <c r="AJ47" s="508"/>
      <c r="AK47" s="1178" t="s">
        <v>209</v>
      </c>
      <c r="AL47" s="508"/>
      <c r="AM47" s="508"/>
      <c r="AN47" s="508"/>
      <c r="AO47" s="508"/>
      <c r="AP47" s="508"/>
      <c r="AQ47" s="508"/>
      <c r="AR47" s="508"/>
      <c r="AS47" s="508"/>
      <c r="AT47" s="506"/>
      <c r="AU47" s="506"/>
      <c r="AV47" s="506"/>
      <c r="AW47" s="506"/>
      <c r="AX47" s="506"/>
      <c r="AY47" s="506"/>
      <c r="AZ47" s="508"/>
      <c r="BA47" s="508"/>
      <c r="BB47" s="508"/>
      <c r="BC47" s="508"/>
      <c r="BD47" s="508"/>
      <c r="BE47" s="11"/>
      <c r="BF47" s="11"/>
      <c r="BG47" s="11"/>
      <c r="BH47" s="39"/>
      <c r="BI47" s="39"/>
      <c r="BJ47" s="39"/>
    </row>
    <row r="48" spans="1:62" ht="15.95" customHeight="1">
      <c r="A48" s="56"/>
      <c r="B48" s="22"/>
      <c r="C48" s="410"/>
      <c r="D48" s="410"/>
      <c r="E48" s="410"/>
      <c r="F48" s="410"/>
      <c r="G48" s="410"/>
      <c r="H48" s="410"/>
      <c r="I48" s="410"/>
      <c r="J48" s="410"/>
      <c r="K48" s="410"/>
      <c r="L48" s="410"/>
      <c r="M48" s="410"/>
      <c r="N48" s="410"/>
      <c r="O48" s="750" t="str">
        <f t="shared" si="42"/>
        <v>Posti di lavoro (ETP) p.a.</v>
      </c>
      <c r="P48" s="750"/>
      <c r="Q48" s="750"/>
      <c r="R48" s="750"/>
      <c r="S48" s="750"/>
      <c r="T48" s="750"/>
      <c r="U48" s="750"/>
      <c r="V48" s="750"/>
      <c r="W48" s="750"/>
      <c r="X48" s="750"/>
      <c r="Y48" s="2132">
        <f t="shared" si="43" ref="Y48:Y53">AI48</f>
        <v>24.535718909975959</v>
      </c>
      <c r="Z48" s="2132"/>
      <c r="AB48" s="56"/>
      <c r="AC48" s="266"/>
      <c r="AD48" s="56"/>
      <c r="AE48" s="56"/>
      <c r="AF48" s="506"/>
      <c r="AG48" s="506"/>
      <c r="AH48" s="817" t="s">
        <v>884</v>
      </c>
      <c r="AI48" s="818">
        <v>24.535718909975959</v>
      </c>
      <c r="AJ48" s="508"/>
      <c r="AK48" s="698"/>
      <c r="AL48" s="508"/>
      <c r="AM48" s="508"/>
      <c r="AN48" s="508"/>
      <c r="AO48" s="508"/>
      <c r="AP48" s="508"/>
      <c r="AQ48" s="508"/>
      <c r="AR48" s="508"/>
      <c r="AS48" s="508"/>
      <c r="AT48" s="506"/>
      <c r="AU48" s="506"/>
      <c r="AV48" s="506"/>
      <c r="AW48" s="506"/>
      <c r="AX48" s="506"/>
      <c r="AY48" s="506"/>
      <c r="AZ48" s="508"/>
      <c r="BA48" s="508"/>
      <c r="BB48" s="508"/>
      <c r="BC48" s="508"/>
      <c r="BD48" s="508"/>
      <c r="BE48" s="11"/>
      <c r="BF48" s="11"/>
      <c r="BG48" s="11"/>
      <c r="BH48" s="39"/>
      <c r="BJ48" s="39"/>
    </row>
    <row r="49" spans="1:62" ht="15.95" customHeight="1">
      <c r="A49" s="56"/>
      <c r="B49" s="22"/>
      <c r="C49" s="410"/>
      <c r="D49" s="410"/>
      <c r="E49" s="410"/>
      <c r="F49" s="410"/>
      <c r="G49" s="410"/>
      <c r="H49" s="410"/>
      <c r="I49" s="410"/>
      <c r="J49" s="410"/>
      <c r="K49" s="410"/>
      <c r="L49" s="410"/>
      <c r="M49" s="410"/>
      <c r="N49" s="410"/>
      <c r="O49" s="403" t="str">
        <f>AH49</f>
        <v xml:space="preserve">        ufficio p.a.</v>
      </c>
      <c r="P49" s="403"/>
      <c r="Q49" s="403"/>
      <c r="R49" s="403"/>
      <c r="S49" s="403"/>
      <c r="T49" s="403"/>
      <c r="U49" s="403"/>
      <c r="V49" s="403"/>
      <c r="W49" s="403"/>
      <c r="X49" s="403"/>
      <c r="Y49" s="2140">
        <f t="shared" si="43"/>
        <v>7.8382249864179245</v>
      </c>
      <c r="Z49" s="2140"/>
      <c r="AB49" s="56"/>
      <c r="AC49" s="266"/>
      <c r="AD49" s="56"/>
      <c r="AE49" s="56"/>
      <c r="AF49" s="506"/>
      <c r="AG49" s="506"/>
      <c r="AH49" s="817" t="s">
        <v>885</v>
      </c>
      <c r="AI49" s="818">
        <v>7.8382249864179245</v>
      </c>
      <c r="AJ49" s="508"/>
      <c r="AK49" s="508"/>
      <c r="AL49" s="508"/>
      <c r="AM49" s="508"/>
      <c r="AN49" s="508"/>
      <c r="AO49" s="508"/>
      <c r="AP49" s="508"/>
      <c r="AQ49" s="508"/>
      <c r="AR49" s="508"/>
      <c r="AS49" s="508"/>
      <c r="AT49" s="506"/>
      <c r="AU49" s="506"/>
      <c r="AV49" s="506"/>
      <c r="AW49" s="506"/>
      <c r="AX49" s="506"/>
      <c r="AY49" s="506"/>
      <c r="AZ49" s="508"/>
      <c r="BA49" s="508"/>
      <c r="BB49" s="508"/>
      <c r="BC49" s="508"/>
      <c r="BD49" s="508"/>
      <c r="BE49" s="11"/>
      <c r="BF49" s="11"/>
      <c r="BG49" s="11"/>
      <c r="BH49" s="39"/>
      <c r="BJ49" s="39"/>
    </row>
    <row r="50" spans="1:62" ht="15.95" customHeight="1">
      <c r="A50" s="56"/>
      <c r="B50" s="22"/>
      <c r="C50" s="410"/>
      <c r="D50" s="410"/>
      <c r="E50" s="410"/>
      <c r="F50" s="410"/>
      <c r="G50" s="410"/>
      <c r="H50" s="410"/>
      <c r="I50" s="410"/>
      <c r="J50" s="410"/>
      <c r="K50" s="410"/>
      <c r="L50" s="410"/>
      <c r="M50" s="410"/>
      <c r="N50" s="410"/>
      <c r="O50" s="750" t="str">
        <f t="shared" si="42"/>
        <v xml:space="preserve">        Artigianato / industria (totale) p.a.</v>
      </c>
      <c r="P50" s="750"/>
      <c r="Q50" s="750"/>
      <c r="R50" s="750"/>
      <c r="S50" s="750"/>
      <c r="T50" s="750"/>
      <c r="U50" s="750"/>
      <c r="V50" s="750"/>
      <c r="W50" s="750"/>
      <c r="X50" s="750"/>
      <c r="Y50" s="2132">
        <f t="shared" si="43"/>
        <v>5.252894472659281</v>
      </c>
      <c r="Z50" s="2132"/>
      <c r="AB50" s="56"/>
      <c r="AC50" s="266"/>
      <c r="AD50" s="56"/>
      <c r="AE50" s="56"/>
      <c r="AF50" s="506"/>
      <c r="AG50" s="506"/>
      <c r="AH50" s="817" t="s">
        <v>886</v>
      </c>
      <c r="AI50" s="818">
        <v>5.252894472659281</v>
      </c>
      <c r="AJ50" s="508"/>
      <c r="AK50" s="508"/>
      <c r="AL50" s="508"/>
      <c r="AM50" s="508"/>
      <c r="AN50" s="508"/>
      <c r="AO50" s="508"/>
      <c r="AP50" s="508"/>
      <c r="AQ50" s="508"/>
      <c r="AR50" s="508"/>
      <c r="AS50" s="508"/>
      <c r="AT50" s="506"/>
      <c r="AU50" s="506"/>
      <c r="AV50" s="506"/>
      <c r="AW50" s="506"/>
      <c r="AX50" s="506"/>
      <c r="AY50" s="506"/>
      <c r="AZ50" s="508"/>
      <c r="BA50" s="508"/>
      <c r="BB50" s="508"/>
      <c r="BC50" s="508"/>
      <c r="BD50" s="508"/>
      <c r="BE50" s="11"/>
      <c r="BF50" s="11"/>
      <c r="BG50" s="11"/>
      <c r="BH50" s="39"/>
      <c r="BJ50" s="39"/>
    </row>
    <row r="51" spans="1:62" ht="15.95" customHeight="1">
      <c r="A51" s="56"/>
      <c r="B51" s="22"/>
      <c r="C51" s="410"/>
      <c r="D51" s="410"/>
      <c r="E51" s="410"/>
      <c r="F51" s="410"/>
      <c r="G51" s="410"/>
      <c r="H51" s="410"/>
      <c r="I51" s="410"/>
      <c r="J51" s="410"/>
      <c r="K51" s="410"/>
      <c r="L51" s="410"/>
      <c r="M51" s="410"/>
      <c r="N51" s="410"/>
      <c r="O51" s="750" t="str">
        <f t="shared" si="42"/>
        <v>Superficie lorda complessiva (m²) p.a.</v>
      </c>
      <c r="P51" s="750"/>
      <c r="Q51" s="750"/>
      <c r="R51" s="750"/>
      <c r="S51" s="750"/>
      <c r="T51" s="750"/>
      <c r="U51" s="750"/>
      <c r="V51" s="750"/>
      <c r="W51" s="750"/>
      <c r="X51" s="750"/>
      <c r="Y51" s="2132">
        <f t="shared" si="43"/>
        <v>2310.7178837718247</v>
      </c>
      <c r="Z51" s="2132"/>
      <c r="AB51" s="56"/>
      <c r="AC51" s="266"/>
      <c r="AD51" s="56"/>
      <c r="AE51" s="56"/>
      <c r="AF51" s="506"/>
      <c r="AG51" s="506"/>
      <c r="AH51" s="817" t="s">
        <v>887</v>
      </c>
      <c r="AI51" s="818">
        <v>2310.7178837718247</v>
      </c>
      <c r="AJ51" s="508"/>
      <c r="AK51" s="508"/>
      <c r="AL51" s="508"/>
      <c r="AM51" s="508"/>
      <c r="AN51" s="508"/>
      <c r="AO51" s="508"/>
      <c r="AP51" s="508"/>
      <c r="AQ51" s="508"/>
      <c r="AR51" s="508"/>
      <c r="AS51" s="508"/>
      <c r="AT51" s="506"/>
      <c r="AU51" s="506"/>
      <c r="AV51" s="506"/>
      <c r="AW51" s="506"/>
      <c r="AX51" s="506"/>
      <c r="AY51" s="506"/>
      <c r="AZ51" s="508"/>
      <c r="BA51" s="508"/>
      <c r="BB51" s="508"/>
      <c r="BC51" s="508"/>
      <c r="BD51" s="508"/>
      <c r="BE51" s="11"/>
      <c r="BF51" s="11"/>
      <c r="BG51" s="11"/>
      <c r="BH51" s="39"/>
      <c r="BJ51" s="39"/>
    </row>
    <row r="52" spans="1:62" ht="15.95" customHeight="1">
      <c r="A52" s="56"/>
      <c r="B52" s="22"/>
      <c r="C52" s="410"/>
      <c r="D52" s="410"/>
      <c r="E52" s="410"/>
      <c r="F52" s="410"/>
      <c r="G52" s="410"/>
      <c r="H52" s="410"/>
      <c r="I52" s="410"/>
      <c r="J52" s="410"/>
      <c r="K52" s="410"/>
      <c r="L52" s="410"/>
      <c r="M52" s="410"/>
      <c r="N52" s="410"/>
      <c r="O52" s="403" t="str">
        <f t="shared" si="42"/>
        <v xml:space="preserve">        ufficio p.a.</v>
      </c>
      <c r="P52" s="403"/>
      <c r="Q52" s="403"/>
      <c r="R52" s="403"/>
      <c r="S52" s="403"/>
      <c r="T52" s="403"/>
      <c r="U52" s="403"/>
      <c r="V52" s="403"/>
      <c r="W52" s="403"/>
      <c r="X52" s="403"/>
      <c r="Y52" s="2140">
        <f t="shared" si="43"/>
        <v>268.0049954060795</v>
      </c>
      <c r="Z52" s="2140"/>
      <c r="AB52" s="56"/>
      <c r="AC52" s="266"/>
      <c r="AD52" s="56"/>
      <c r="AE52" s="56"/>
      <c r="AF52" s="506"/>
      <c r="AG52" s="506"/>
      <c r="AH52" s="817" t="s">
        <v>885</v>
      </c>
      <c r="AI52" s="818">
        <v>268.0049954060795</v>
      </c>
      <c r="AJ52" s="508"/>
      <c r="AK52" s="508"/>
      <c r="AL52" s="508"/>
      <c r="AM52" s="508"/>
      <c r="AN52" s="508"/>
      <c r="AO52" s="508"/>
      <c r="AP52" s="508"/>
      <c r="AQ52" s="508"/>
      <c r="AR52" s="508"/>
      <c r="AS52" s="508"/>
      <c r="AT52" s="506"/>
      <c r="AU52" s="506"/>
      <c r="AV52" s="506"/>
      <c r="AW52" s="506"/>
      <c r="AX52" s="506"/>
      <c r="AY52" s="506"/>
      <c r="AZ52" s="508"/>
      <c r="BA52" s="508"/>
      <c r="BB52" s="508"/>
      <c r="BC52" s="508"/>
      <c r="BD52" s="508"/>
      <c r="BE52" s="11"/>
      <c r="BF52" s="11"/>
      <c r="BG52" s="11"/>
      <c r="BH52" s="39"/>
      <c r="BJ52" s="39"/>
    </row>
    <row r="53" spans="1:62" ht="15.95" customHeight="1">
      <c r="A53" s="56"/>
      <c r="B53" s="22"/>
      <c r="C53" s="410"/>
      <c r="D53" s="410"/>
      <c r="E53" s="410"/>
      <c r="F53" s="410"/>
      <c r="G53" s="410"/>
      <c r="H53" s="410"/>
      <c r="I53" s="410"/>
      <c r="J53" s="410"/>
      <c r="K53" s="410"/>
      <c r="L53" s="410"/>
      <c r="M53" s="410"/>
      <c r="N53" s="410"/>
      <c r="O53" s="750" t="str">
        <f t="shared" si="42"/>
        <v xml:space="preserve">        Artigianato / industria (totale) p.a.</v>
      </c>
      <c r="P53" s="750"/>
      <c r="Q53" s="750"/>
      <c r="R53" s="750"/>
      <c r="S53" s="750"/>
      <c r="T53" s="750"/>
      <c r="U53" s="750"/>
      <c r="V53" s="750"/>
      <c r="W53" s="750"/>
      <c r="X53" s="750"/>
      <c r="Y53" s="2132">
        <f t="shared" si="43"/>
        <v>818.34492495697236</v>
      </c>
      <c r="Z53" s="2132"/>
      <c r="AB53" s="56"/>
      <c r="AC53" s="266"/>
      <c r="AD53" s="56"/>
      <c r="AE53" s="56"/>
      <c r="AF53" s="506"/>
      <c r="AG53" s="506"/>
      <c r="AH53" s="817" t="s">
        <v>886</v>
      </c>
      <c r="AI53" s="818">
        <v>818.34492495697236</v>
      </c>
      <c r="AJ53" s="508"/>
      <c r="AK53" s="508"/>
      <c r="AL53" s="508"/>
      <c r="AM53" s="508"/>
      <c r="AN53" s="508"/>
      <c r="AO53" s="508"/>
      <c r="AP53" s="508"/>
      <c r="AQ53" s="508"/>
      <c r="AR53" s="508"/>
      <c r="AS53" s="508"/>
      <c r="AT53" s="506"/>
      <c r="AU53" s="506"/>
      <c r="AV53" s="506"/>
      <c r="AW53" s="506"/>
      <c r="AX53" s="506"/>
      <c r="AY53" s="506"/>
      <c r="AZ53" s="508"/>
      <c r="BA53" s="508"/>
      <c r="BB53" s="508"/>
      <c r="BC53" s="508"/>
      <c r="BD53" s="508"/>
      <c r="BE53" s="11"/>
      <c r="BF53" s="11"/>
      <c r="BG53" s="11"/>
      <c r="BH53" s="39"/>
      <c r="BJ53" s="39"/>
    </row>
    <row r="54" spans="1:62" ht="15.75" customHeight="1">
      <c r="A54" s="11"/>
      <c r="B54" s="22"/>
      <c r="C54" s="410"/>
      <c r="D54" s="410"/>
      <c r="E54" s="410"/>
      <c r="F54" s="410"/>
      <c r="G54" s="410"/>
      <c r="H54" s="410"/>
      <c r="I54" s="410"/>
      <c r="J54" s="410"/>
      <c r="K54" s="410"/>
      <c r="L54" s="410"/>
      <c r="M54" s="410"/>
      <c r="N54" s="410"/>
      <c r="O54" s="403"/>
      <c r="P54" s="403"/>
      <c r="Q54" s="403"/>
      <c r="R54" s="403"/>
      <c r="S54" s="403"/>
      <c r="T54" s="403"/>
      <c r="U54" s="403"/>
      <c r="V54" s="403"/>
      <c r="W54" s="403"/>
      <c r="X54" s="403"/>
      <c r="Y54" s="403"/>
      <c r="Z54" s="403"/>
      <c r="AB54" s="11"/>
      <c r="AC54" s="266"/>
      <c r="AD54" s="11"/>
      <c r="AE54" s="11"/>
      <c r="AF54" s="506"/>
      <c r="AG54" s="506"/>
      <c r="AH54" s="518"/>
      <c r="AI54" s="508"/>
      <c r="AJ54" s="508"/>
      <c r="AK54" s="508"/>
      <c r="AL54" s="508"/>
      <c r="AM54" s="508"/>
      <c r="AN54" s="508"/>
      <c r="AO54" s="508"/>
      <c r="AP54" s="508"/>
      <c r="AQ54" s="508"/>
      <c r="AR54" s="508"/>
      <c r="AS54" s="508"/>
      <c r="AT54" s="506"/>
      <c r="AU54" s="506"/>
      <c r="AV54" s="506"/>
      <c r="AW54" s="506"/>
      <c r="AX54" s="506"/>
      <c r="AY54" s="506"/>
      <c r="AZ54" s="508"/>
      <c r="BA54" s="508"/>
      <c r="BB54" s="508"/>
      <c r="BC54" s="508"/>
      <c r="BD54" s="508"/>
      <c r="BE54" s="11"/>
      <c r="BF54" s="11"/>
      <c r="BG54" s="11"/>
      <c r="BH54" s="39"/>
      <c r="BJ54" s="39"/>
    </row>
    <row r="55" spans="1:62" ht="16.5" customHeight="1">
      <c r="A55" s="11"/>
      <c r="B55" s="22"/>
      <c r="C55" s="410"/>
      <c r="D55" s="410"/>
      <c r="E55" s="410"/>
      <c r="F55" s="410"/>
      <c r="G55" s="410"/>
      <c r="H55" s="410"/>
      <c r="I55" s="410"/>
      <c r="J55" s="410"/>
      <c r="K55" s="410"/>
      <c r="L55" s="410"/>
      <c r="M55" s="410"/>
      <c r="N55" s="410"/>
      <c r="O55" s="403" t="str">
        <f t="shared" si="44" ref="O55:O61">AH55</f>
        <v>Regione MS Tre Valli</v>
      </c>
      <c r="P55" s="403"/>
      <c r="Q55" s="403"/>
      <c r="R55" s="403"/>
      <c r="S55" s="403"/>
      <c r="T55" s="403"/>
      <c r="U55" s="403"/>
      <c r="V55" s="403"/>
      <c r="W55" s="403"/>
      <c r="X55" s="403"/>
      <c r="Y55" s="403"/>
      <c r="Z55" s="403"/>
      <c r="AB55" s="11"/>
      <c r="AC55" s="266"/>
      <c r="AD55" s="11"/>
      <c r="AE55" s="11"/>
      <c r="AF55" s="506"/>
      <c r="AG55" s="506"/>
      <c r="AH55" s="518" t="s">
        <v>649</v>
      </c>
      <c r="AI55" s="508"/>
      <c r="AJ55" s="508"/>
      <c r="AK55" s="508"/>
      <c r="AL55" s="508"/>
      <c r="AM55" s="508"/>
      <c r="AN55" s="508"/>
      <c r="AO55" s="508"/>
      <c r="AP55" s="508"/>
      <c r="AQ55" s="508"/>
      <c r="AR55" s="508"/>
      <c r="AS55" s="508"/>
      <c r="AT55" s="506"/>
      <c r="AU55" s="506"/>
      <c r="AV55" s="506"/>
      <c r="AW55" s="506"/>
      <c r="AX55" s="506"/>
      <c r="AY55" s="506"/>
      <c r="AZ55" s="508"/>
      <c r="BA55" s="508"/>
      <c r="BB55" s="508"/>
      <c r="BC55" s="508"/>
      <c r="BD55" s="508"/>
      <c r="BE55" s="11"/>
      <c r="BF55" s="11"/>
      <c r="BG55" s="11"/>
      <c r="BH55" s="39"/>
      <c r="BJ55" s="39"/>
    </row>
    <row r="56" spans="1:62" s="403" customFormat="1" ht="15.95" customHeight="1">
      <c r="A56" s="30"/>
      <c r="B56" s="31"/>
      <c r="C56" s="410"/>
      <c r="D56" s="410"/>
      <c r="E56" s="410"/>
      <c r="F56" s="410"/>
      <c r="G56" s="410"/>
      <c r="H56" s="410"/>
      <c r="I56" s="410"/>
      <c r="J56" s="410"/>
      <c r="K56" s="410"/>
      <c r="L56" s="410"/>
      <c r="M56" s="410"/>
      <c r="N56" s="410"/>
      <c r="O56" s="750" t="str">
        <f t="shared" si="44"/>
        <v>Posti di lavoro (ETP) p.a.</v>
      </c>
      <c r="P56" s="750"/>
      <c r="Q56" s="776"/>
      <c r="R56" s="776"/>
      <c r="S56" s="776"/>
      <c r="T56" s="776"/>
      <c r="U56" s="776"/>
      <c r="V56" s="776"/>
      <c r="W56" s="776"/>
      <c r="X56" s="776"/>
      <c r="Y56" s="2132">
        <f t="shared" si="45" ref="Y56:Y61">AI56</f>
        <v>79.148460742436285</v>
      </c>
      <c r="Z56" s="2132"/>
      <c r="AB56" s="30"/>
      <c r="AC56" s="269"/>
      <c r="AD56" s="30"/>
      <c r="AE56" s="30"/>
      <c r="AF56" s="518"/>
      <c r="AG56" s="518"/>
      <c r="AH56" s="817" t="s">
        <v>884</v>
      </c>
      <c r="AI56" s="818">
        <v>79.148460742436285</v>
      </c>
      <c r="AJ56" s="508"/>
      <c r="AK56" s="508"/>
      <c r="AL56" s="508"/>
      <c r="AM56" s="508"/>
      <c r="AN56" s="508"/>
      <c r="AO56" s="508"/>
      <c r="AP56" s="508"/>
      <c r="AQ56" s="508"/>
      <c r="AR56" s="508"/>
      <c r="AS56" s="508"/>
      <c r="AT56" s="518"/>
      <c r="AU56" s="518"/>
      <c r="AV56" s="518"/>
      <c r="AW56" s="518"/>
      <c r="AX56" s="518"/>
      <c r="AY56" s="518"/>
      <c r="AZ56" s="508"/>
      <c r="BA56" s="508"/>
      <c r="BB56" s="508"/>
      <c r="BC56" s="508"/>
      <c r="BD56" s="508"/>
      <c r="BE56" s="11"/>
      <c r="BF56" s="11"/>
      <c r="BG56" s="11"/>
      <c r="BH56" s="39"/>
      <c r="BJ56" s="39"/>
    </row>
    <row r="57" spans="1:62" s="431" customFormat="1" ht="15.95" customHeight="1">
      <c r="A57" s="44"/>
      <c r="B57" s="432"/>
      <c r="C57" s="410"/>
      <c r="D57" s="410"/>
      <c r="E57" s="410"/>
      <c r="F57" s="410"/>
      <c r="G57" s="410"/>
      <c r="H57" s="410"/>
      <c r="I57" s="410"/>
      <c r="J57" s="410"/>
      <c r="K57" s="410"/>
      <c r="L57" s="410"/>
      <c r="M57" s="410"/>
      <c r="N57" s="410"/>
      <c r="O57" s="403" t="str">
        <f t="shared" si="44"/>
        <v xml:space="preserve">        ufficio p.a.</v>
      </c>
      <c r="P57" s="1049"/>
      <c r="Q57" s="1030"/>
      <c r="R57" s="1030"/>
      <c r="S57" s="1030"/>
      <c r="T57" s="1030"/>
      <c r="U57" s="1030"/>
      <c r="V57" s="1030"/>
      <c r="W57" s="1030"/>
      <c r="X57" s="1030"/>
      <c r="Y57" s="2140">
        <f t="shared" si="45"/>
        <v>24.724365462393148</v>
      </c>
      <c r="Z57" s="2140"/>
      <c r="AA57" s="432"/>
      <c r="AB57" s="44"/>
      <c r="AC57" s="270"/>
      <c r="AD57" s="44"/>
      <c r="AE57" s="44"/>
      <c r="AF57" s="519"/>
      <c r="AG57" s="519"/>
      <c r="AH57" s="1031" t="s">
        <v>885</v>
      </c>
      <c r="AI57" s="818">
        <v>24.724365462393148</v>
      </c>
      <c r="AJ57" s="521"/>
      <c r="AK57" s="521"/>
      <c r="AL57" s="521"/>
      <c r="AM57" s="521"/>
      <c r="AN57" s="521"/>
      <c r="AO57" s="521"/>
      <c r="AP57" s="521"/>
      <c r="AQ57" s="521"/>
      <c r="AR57" s="521"/>
      <c r="AS57" s="521"/>
      <c r="AT57" s="519"/>
      <c r="AU57" s="519"/>
      <c r="AV57" s="519"/>
      <c r="AW57" s="519"/>
      <c r="AX57" s="519"/>
      <c r="AY57" s="519"/>
      <c r="AZ57" s="521"/>
      <c r="BA57" s="521"/>
      <c r="BB57" s="521"/>
      <c r="BC57" s="521"/>
      <c r="BD57" s="521"/>
      <c r="BE57" s="11"/>
      <c r="BF57" s="11"/>
      <c r="BG57" s="11"/>
      <c r="BH57" s="684"/>
      <c r="BJ57" s="684"/>
    </row>
    <row r="58" spans="1:62" ht="15.95" customHeight="1">
      <c r="A58" s="11"/>
      <c r="B58" s="432"/>
      <c r="C58" s="410"/>
      <c r="D58" s="410"/>
      <c r="E58" s="410"/>
      <c r="F58" s="410"/>
      <c r="G58" s="410"/>
      <c r="H58" s="410"/>
      <c r="I58" s="410"/>
      <c r="J58" s="410"/>
      <c r="K58" s="410"/>
      <c r="L58" s="410"/>
      <c r="M58" s="410"/>
      <c r="N58" s="410"/>
      <c r="O58" s="750" t="str">
        <f t="shared" si="44"/>
        <v xml:space="preserve">        Artigianato / industria (totale) p.a.</v>
      </c>
      <c r="P58" s="750"/>
      <c r="Q58" s="1056"/>
      <c r="R58" s="1056"/>
      <c r="S58" s="1056"/>
      <c r="T58" s="1056"/>
      <c r="U58" s="1056"/>
      <c r="V58" s="1056"/>
      <c r="W58" s="1056"/>
      <c r="X58" s="1056"/>
      <c r="Y58" s="2132">
        <f t="shared" si="45"/>
        <v>18.749423583699173</v>
      </c>
      <c r="Z58" s="2132"/>
      <c r="AA58" s="432"/>
      <c r="AB58" s="11"/>
      <c r="AC58" s="63"/>
      <c r="AD58" s="11"/>
      <c r="AE58" s="37"/>
      <c r="AF58" s="506"/>
      <c r="AG58" s="506"/>
      <c r="AH58" s="817" t="s">
        <v>886</v>
      </c>
      <c r="AI58" s="818">
        <v>18.749423583699173</v>
      </c>
      <c r="AJ58" s="508"/>
      <c r="AK58" s="508"/>
      <c r="AL58" s="508"/>
      <c r="AM58" s="508"/>
      <c r="AN58" s="508"/>
      <c r="AO58" s="508"/>
      <c r="AP58" s="508"/>
      <c r="AQ58" s="508"/>
      <c r="AR58" s="508"/>
      <c r="AS58" s="508"/>
      <c r="AT58" s="506"/>
      <c r="AU58" s="506"/>
      <c r="AV58" s="506"/>
      <c r="AW58" s="506"/>
      <c r="AX58" s="506"/>
      <c r="AY58" s="506"/>
      <c r="AZ58" s="508"/>
      <c r="BA58" s="508"/>
      <c r="BB58" s="508"/>
      <c r="BC58" s="508"/>
      <c r="BD58" s="508"/>
      <c r="BE58" s="11"/>
      <c r="BF58" s="11"/>
      <c r="BG58" s="11"/>
      <c r="BH58" s="39"/>
      <c r="BJ58" s="39"/>
    </row>
    <row r="59" spans="1:62" ht="15.95" customHeight="1">
      <c r="A59" s="11"/>
      <c r="B59" s="432"/>
      <c r="C59" s="410"/>
      <c r="D59" s="410"/>
      <c r="E59" s="410"/>
      <c r="F59" s="410"/>
      <c r="G59" s="410"/>
      <c r="H59" s="410"/>
      <c r="I59" s="410"/>
      <c r="J59" s="410"/>
      <c r="K59" s="410"/>
      <c r="L59" s="410"/>
      <c r="M59" s="410"/>
      <c r="N59" s="410"/>
      <c r="O59" s="403" t="str">
        <f t="shared" si="44"/>
        <v>Superficie lorda complessiva (m²) p.a.</v>
      </c>
      <c r="P59" s="403"/>
      <c r="Q59" s="1057"/>
      <c r="R59" s="1057"/>
      <c r="S59" s="1057"/>
      <c r="T59" s="1057"/>
      <c r="U59" s="1057"/>
      <c r="V59" s="1057"/>
      <c r="W59" s="1057"/>
      <c r="X59" s="1057"/>
      <c r="Y59" s="2140">
        <f t="shared" si="45"/>
        <v>7515.1162469187066</v>
      </c>
      <c r="Z59" s="2140"/>
      <c r="AA59" s="432"/>
      <c r="AB59" s="11"/>
      <c r="AC59" s="63"/>
      <c r="AD59" s="11"/>
      <c r="AE59" s="37"/>
      <c r="AF59" s="506"/>
      <c r="AG59" s="506"/>
      <c r="AH59" s="817" t="s">
        <v>887</v>
      </c>
      <c r="AI59" s="818">
        <v>7515.1162469187066</v>
      </c>
      <c r="AJ59" s="508"/>
      <c r="AK59" s="508"/>
      <c r="AL59" s="508"/>
      <c r="AM59" s="508"/>
      <c r="AN59" s="508"/>
      <c r="AO59" s="508"/>
      <c r="AP59" s="508"/>
      <c r="AQ59" s="508"/>
      <c r="AR59" s="508"/>
      <c r="AS59" s="508"/>
      <c r="AT59" s="506"/>
      <c r="AU59" s="506"/>
      <c r="AV59" s="506"/>
      <c r="AW59" s="506"/>
      <c r="AX59" s="506"/>
      <c r="AY59" s="506"/>
      <c r="AZ59" s="508"/>
      <c r="BA59" s="508"/>
      <c r="BB59" s="508"/>
      <c r="BC59" s="508"/>
      <c r="BD59" s="508"/>
      <c r="BE59" s="11"/>
      <c r="BF59" s="11"/>
      <c r="BG59" s="11"/>
      <c r="BH59" s="39"/>
      <c r="BJ59" s="39"/>
    </row>
    <row r="60" spans="1:62" ht="15.95" customHeight="1">
      <c r="A60" s="11"/>
      <c r="B60" s="432"/>
      <c r="C60" s="410"/>
      <c r="D60" s="410"/>
      <c r="E60" s="410"/>
      <c r="F60" s="410"/>
      <c r="G60" s="410"/>
      <c r="H60" s="410"/>
      <c r="I60" s="410"/>
      <c r="J60" s="410"/>
      <c r="K60" s="410"/>
      <c r="L60" s="410"/>
      <c r="M60" s="410"/>
      <c r="N60" s="410"/>
      <c r="O60" s="750" t="str">
        <f t="shared" si="44"/>
        <v xml:space="preserve">        ufficio p.a.</v>
      </c>
      <c r="P60" s="750"/>
      <c r="Q60" s="780"/>
      <c r="R60" s="780"/>
      <c r="S60" s="780"/>
      <c r="T60" s="780"/>
      <c r="U60" s="780"/>
      <c r="V60" s="780"/>
      <c r="W60" s="780"/>
      <c r="X60" s="780"/>
      <c r="Y60" s="2132">
        <f t="shared" si="45"/>
        <v>858.3937254301801</v>
      </c>
      <c r="Z60" s="2132"/>
      <c r="AA60" s="432"/>
      <c r="AB60" s="11"/>
      <c r="AC60" s="63"/>
      <c r="AD60" s="11"/>
      <c r="AE60" s="11"/>
      <c r="AF60" s="506"/>
      <c r="AG60" s="506"/>
      <c r="AH60" s="817" t="s">
        <v>885</v>
      </c>
      <c r="AI60" s="818">
        <v>858.3937254301801</v>
      </c>
      <c r="AJ60" s="508"/>
      <c r="AK60" s="508"/>
      <c r="AL60" s="508"/>
      <c r="AM60" s="508"/>
      <c r="AN60" s="508"/>
      <c r="AO60" s="508"/>
      <c r="AP60" s="508"/>
      <c r="AQ60" s="508"/>
      <c r="AR60" s="508"/>
      <c r="AS60" s="508"/>
      <c r="AT60" s="506"/>
      <c r="AU60" s="506"/>
      <c r="AV60" s="506"/>
      <c r="AW60" s="506"/>
      <c r="AX60" s="506"/>
      <c r="AY60" s="506"/>
      <c r="AZ60" s="508"/>
      <c r="BA60" s="508"/>
      <c r="BB60" s="508"/>
      <c r="BC60" s="508"/>
      <c r="BD60" s="508"/>
      <c r="BE60" s="11"/>
      <c r="BF60" s="11"/>
      <c r="BG60" s="11"/>
      <c r="BH60" s="39"/>
      <c r="BJ60" s="39"/>
    </row>
    <row r="61" spans="1:62" ht="15.95" customHeight="1">
      <c r="A61" s="11"/>
      <c r="B61" s="432"/>
      <c r="C61" s="410"/>
      <c r="D61" s="410"/>
      <c r="E61" s="410"/>
      <c r="F61" s="410"/>
      <c r="G61" s="410"/>
      <c r="H61" s="410"/>
      <c r="I61" s="410"/>
      <c r="J61" s="410"/>
      <c r="K61" s="410"/>
      <c r="L61" s="410"/>
      <c r="M61" s="410"/>
      <c r="N61" s="410"/>
      <c r="O61" s="750" t="str">
        <f t="shared" si="44"/>
        <v xml:space="preserve">        Artigianato / industria (totale) p.a.</v>
      </c>
      <c r="P61" s="750"/>
      <c r="Q61" s="780"/>
      <c r="R61" s="780"/>
      <c r="S61" s="780"/>
      <c r="T61" s="780"/>
      <c r="U61" s="780"/>
      <c r="V61" s="780"/>
      <c r="W61" s="780"/>
      <c r="X61" s="780"/>
      <c r="Y61" s="2132">
        <f t="shared" si="45"/>
        <v>2803.8299533237287</v>
      </c>
      <c r="Z61" s="2132"/>
      <c r="AA61" s="432"/>
      <c r="AB61" s="11"/>
      <c r="AC61" s="63"/>
      <c r="AD61" s="11"/>
      <c r="AE61" s="11"/>
      <c r="AF61" s="506"/>
      <c r="AG61" s="506"/>
      <c r="AH61" s="817" t="s">
        <v>886</v>
      </c>
      <c r="AI61" s="818">
        <v>2803.8299533237287</v>
      </c>
      <c r="AJ61" s="508"/>
      <c r="AK61" s="508"/>
      <c r="AL61" s="508"/>
      <c r="AM61" s="508"/>
      <c r="AN61" s="508"/>
      <c r="AO61" s="508"/>
      <c r="AP61" s="508"/>
      <c r="AQ61" s="508"/>
      <c r="AR61" s="508"/>
      <c r="AS61" s="508"/>
      <c r="AT61" s="506"/>
      <c r="AU61" s="506"/>
      <c r="AV61" s="506"/>
      <c r="AW61" s="506"/>
      <c r="AX61" s="506"/>
      <c r="AY61" s="506"/>
      <c r="AZ61" s="508"/>
      <c r="BA61" s="508"/>
      <c r="BB61" s="508"/>
      <c r="BC61" s="508"/>
      <c r="BD61" s="508"/>
      <c r="BE61" s="11"/>
      <c r="BF61" s="11"/>
      <c r="BG61" s="11"/>
      <c r="BH61" s="39"/>
      <c r="BJ61" s="39"/>
    </row>
    <row r="62" spans="1:62" ht="9" customHeight="1">
      <c r="A62" s="11"/>
      <c r="B62" s="432"/>
      <c r="C62" s="956" t="str">
        <f>AH62</f>
        <v>Fonte: Modello prospettivo 2022 Fahrländer Partner.</v>
      </c>
      <c r="D62" s="410"/>
      <c r="E62" s="410"/>
      <c r="F62" s="410"/>
      <c r="G62" s="410"/>
      <c r="H62" s="410"/>
      <c r="I62" s="410"/>
      <c r="J62" s="410"/>
      <c r="K62" s="410"/>
      <c r="L62" s="410"/>
      <c r="M62" s="410"/>
      <c r="N62" s="410"/>
      <c r="O62" s="403"/>
      <c r="P62" s="403"/>
      <c r="Q62" s="782"/>
      <c r="R62" s="782"/>
      <c r="S62" s="782"/>
      <c r="T62" s="782"/>
      <c r="U62" s="782"/>
      <c r="V62" s="782"/>
      <c r="W62" s="782"/>
      <c r="X62" s="782"/>
      <c r="Y62" s="752"/>
      <c r="Z62" s="752"/>
      <c r="AA62" s="432"/>
      <c r="AB62" s="11"/>
      <c r="AC62" s="63"/>
      <c r="AD62" s="11"/>
      <c r="AE62" s="11"/>
      <c r="AF62" s="506"/>
      <c r="AG62" s="506"/>
      <c r="AH62" s="760" t="s">
        <v>168</v>
      </c>
      <c r="AI62" s="1045"/>
      <c r="AJ62" s="508"/>
      <c r="AK62" s="508"/>
      <c r="AL62" s="508"/>
      <c r="AM62" s="508"/>
      <c r="AN62" s="508"/>
      <c r="AO62" s="508"/>
      <c r="AP62" s="508"/>
      <c r="AQ62" s="508"/>
      <c r="AR62" s="508"/>
      <c r="AS62" s="508"/>
      <c r="AT62" s="506"/>
      <c r="AU62" s="506"/>
      <c r="AV62" s="506"/>
      <c r="AW62" s="506"/>
      <c r="AX62" s="506"/>
      <c r="AY62" s="506"/>
      <c r="AZ62" s="508"/>
      <c r="BA62" s="508"/>
      <c r="BB62" s="508"/>
      <c r="BC62" s="508"/>
      <c r="BD62" s="508"/>
      <c r="BE62" s="11"/>
      <c r="BF62" s="11"/>
      <c r="BG62" s="11"/>
      <c r="BH62" s="39"/>
      <c r="BJ62" s="39"/>
    </row>
    <row r="63" spans="1:62" ht="66.95" customHeight="1">
      <c r="A63" s="11"/>
      <c r="B63" s="432"/>
      <c r="C63" s="1040"/>
      <c r="D63" s="434"/>
      <c r="E63" s="434"/>
      <c r="F63" s="434"/>
      <c r="G63" s="434"/>
      <c r="H63" s="434"/>
      <c r="I63" s="434"/>
      <c r="J63" s="434"/>
      <c r="K63" s="434"/>
      <c r="L63" s="434"/>
      <c r="M63" s="434"/>
      <c r="N63" s="434"/>
      <c r="O63" s="434"/>
      <c r="P63" s="434"/>
      <c r="Q63" s="434"/>
      <c r="R63" s="434"/>
      <c r="S63" s="434"/>
      <c r="T63" s="434"/>
      <c r="U63" s="434"/>
      <c r="V63" s="434"/>
      <c r="W63" s="434"/>
      <c r="X63" s="434"/>
      <c r="Y63" s="434"/>
      <c r="Z63" s="434"/>
      <c r="AA63" s="432"/>
      <c r="AB63" s="11"/>
      <c r="AC63" s="63"/>
      <c r="AD63" s="11"/>
      <c r="AE63" s="11"/>
      <c r="AF63" s="506"/>
      <c r="AG63" s="506"/>
      <c r="AH63" s="760"/>
      <c r="AI63" s="508"/>
      <c r="AJ63" s="508"/>
      <c r="AK63" s="508"/>
      <c r="AL63" s="508"/>
      <c r="AM63" s="508"/>
      <c r="AN63" s="508"/>
      <c r="AO63" s="508"/>
      <c r="AP63" s="508"/>
      <c r="AQ63" s="508"/>
      <c r="AR63" s="508"/>
      <c r="AS63" s="508"/>
      <c r="AT63" s="508"/>
      <c r="AU63" s="508"/>
      <c r="AV63" s="508"/>
      <c r="AW63" s="508"/>
      <c r="AX63" s="508"/>
      <c r="AY63" s="508"/>
      <c r="AZ63" s="508"/>
      <c r="BA63" s="508"/>
      <c r="BB63" s="508"/>
      <c r="BC63" s="508"/>
      <c r="BD63" s="508"/>
      <c r="BE63" s="11"/>
      <c r="BF63" s="11"/>
      <c r="BG63" s="11"/>
      <c r="BH63" s="39"/>
      <c r="BI63" s="39"/>
      <c r="BJ63" s="39"/>
    </row>
    <row r="64" spans="1:62" ht="2.25" customHeight="1">
      <c r="A64" s="11"/>
      <c r="B64" s="432"/>
      <c r="C64" s="434"/>
      <c r="D64" s="434"/>
      <c r="E64" s="434"/>
      <c r="F64" s="434"/>
      <c r="G64" s="434"/>
      <c r="H64" s="434"/>
      <c r="I64" s="434"/>
      <c r="J64" s="434"/>
      <c r="K64" s="434"/>
      <c r="L64" s="434"/>
      <c r="M64" s="434"/>
      <c r="N64" s="434"/>
      <c r="O64" s="434"/>
      <c r="P64" s="434"/>
      <c r="Q64" s="434"/>
      <c r="R64" s="434"/>
      <c r="S64" s="434"/>
      <c r="T64" s="434"/>
      <c r="U64" s="434"/>
      <c r="V64" s="434"/>
      <c r="W64" s="434"/>
      <c r="X64" s="434"/>
      <c r="Y64" s="434"/>
      <c r="Z64" s="434"/>
      <c r="AA64" s="432"/>
      <c r="AB64" s="11"/>
      <c r="AC64" s="63"/>
      <c r="AD64" s="11"/>
      <c r="AE64" s="11"/>
      <c r="AF64" s="506"/>
      <c r="AG64" s="506"/>
      <c r="AH64" s="1122"/>
      <c r="AI64" s="1122"/>
      <c r="AJ64" s="1122"/>
      <c r="AK64" s="1122"/>
      <c r="AL64" s="1122"/>
      <c r="AM64" s="1122"/>
      <c r="AN64" s="1122"/>
      <c r="AO64" s="1122"/>
      <c r="AP64" s="1122"/>
      <c r="AQ64" s="1122"/>
      <c r="AR64" s="1122"/>
      <c r="AS64" s="1122"/>
      <c r="AT64" s="1122"/>
      <c r="AU64" s="1122"/>
      <c r="AV64" s="1122"/>
      <c r="AW64" s="1122"/>
      <c r="AX64" s="1122"/>
      <c r="AY64" s="1122"/>
      <c r="AZ64" s="1122"/>
      <c r="BA64" s="1122"/>
      <c r="BB64" s="1122"/>
      <c r="BC64" s="1122"/>
      <c r="BD64" s="508"/>
      <c r="BE64" s="11"/>
      <c r="BF64" s="11"/>
      <c r="BG64" s="11"/>
      <c r="BH64" s="39"/>
      <c r="BI64" s="39"/>
      <c r="BJ64" s="39"/>
    </row>
    <row r="65" spans="1:62" ht="4.5" customHeight="1">
      <c r="A65" s="11"/>
      <c r="B65" s="432"/>
      <c r="C65" s="1041"/>
      <c r="D65" s="1041"/>
      <c r="E65" s="1041"/>
      <c r="F65" s="1041"/>
      <c r="G65" s="1041"/>
      <c r="H65" s="1041"/>
      <c r="I65" s="1041"/>
      <c r="J65" s="1041"/>
      <c r="K65" s="1041"/>
      <c r="L65" s="1041"/>
      <c r="M65" s="1041"/>
      <c r="N65" s="1041"/>
      <c r="O65" s="1041"/>
      <c r="P65" s="1041"/>
      <c r="Q65" s="1041"/>
      <c r="R65" s="1041"/>
      <c r="S65" s="1041"/>
      <c r="T65" s="1041"/>
      <c r="U65" s="1041"/>
      <c r="V65" s="1041"/>
      <c r="W65" s="1041"/>
      <c r="X65" s="1041"/>
      <c r="Y65" s="1041"/>
      <c r="Z65" s="1041"/>
      <c r="AA65" s="432"/>
      <c r="AB65" s="11"/>
      <c r="AC65" s="63"/>
      <c r="AD65" s="11"/>
      <c r="AE65" s="11"/>
      <c r="AF65" s="506"/>
      <c r="AG65" s="506"/>
      <c r="AH65" s="508"/>
      <c r="AI65" s="508"/>
      <c r="AJ65" s="508"/>
      <c r="AK65" s="508"/>
      <c r="AL65" s="508"/>
      <c r="AM65" s="508"/>
      <c r="AN65" s="508"/>
      <c r="AO65" s="508"/>
      <c r="AP65" s="508"/>
      <c r="AQ65" s="508"/>
      <c r="AR65" s="508"/>
      <c r="AS65" s="508"/>
      <c r="AT65" s="508"/>
      <c r="AU65" s="508"/>
      <c r="AV65" s="508"/>
      <c r="AW65" s="508"/>
      <c r="AX65" s="508"/>
      <c r="AY65" s="508"/>
      <c r="AZ65" s="508"/>
      <c r="BA65" s="508"/>
      <c r="BB65" s="508"/>
      <c r="BC65" s="508"/>
      <c r="BD65" s="508"/>
      <c r="BE65" s="11"/>
      <c r="BF65" s="11"/>
      <c r="BG65" s="11"/>
      <c r="BH65" s="39"/>
      <c r="BI65" s="39"/>
      <c r="BJ65" s="39"/>
    </row>
    <row r="66" spans="1:62" ht="9.95" customHeight="1">
      <c r="A66" s="11"/>
      <c r="B66" s="432"/>
      <c r="C66" s="726" t="s">
        <v>2</v>
      </c>
      <c r="D66" s="434"/>
      <c r="E66" s="434"/>
      <c r="F66" s="1040"/>
      <c r="G66" s="1040" t="str">
        <f>AI66</f>
        <v>Panoramica comunale aziende: Città di Biasca</v>
      </c>
      <c r="H66" s="1040"/>
      <c r="I66" s="1040"/>
      <c r="J66" s="1040"/>
      <c r="K66" s="1040"/>
      <c r="L66" s="1040"/>
      <c r="M66" s="1040"/>
      <c r="N66" s="1040"/>
      <c r="O66" s="1040"/>
      <c r="P66" s="1040"/>
      <c r="Q66" s="1040"/>
      <c r="R66" s="1040"/>
      <c r="S66" s="1040"/>
      <c r="T66" s="1040"/>
      <c r="U66" s="1040"/>
      <c r="V66" s="1040"/>
      <c r="W66" s="1040"/>
      <c r="X66" s="1040"/>
      <c r="Y66" s="1040"/>
      <c r="Z66" s="1042" t="str">
        <f>BC66</f>
        <v>1° trimestre 2024</v>
      </c>
      <c r="AA66" s="432"/>
      <c r="AB66" s="11"/>
      <c r="AC66" s="63"/>
      <c r="AD66" s="11"/>
      <c r="AE66" s="11"/>
      <c r="AF66" s="506"/>
      <c r="AG66" s="506"/>
      <c r="AH66" s="943" t="s">
        <v>2</v>
      </c>
      <c r="AI66" s="943" t="s">
        <v>510</v>
      </c>
      <c r="AJ66" s="943"/>
      <c r="AK66" s="943"/>
      <c r="AL66" s="943"/>
      <c r="AM66" s="943"/>
      <c r="AN66" s="943"/>
      <c r="AO66" s="943"/>
      <c r="AP66" s="943"/>
      <c r="AQ66" s="943"/>
      <c r="AR66" s="943"/>
      <c r="AS66" s="943"/>
      <c r="AT66" s="943"/>
      <c r="AU66" s="943"/>
      <c r="AV66" s="943"/>
      <c r="AW66" s="943"/>
      <c r="AX66" s="943"/>
      <c r="AY66" s="943"/>
      <c r="AZ66" s="943"/>
      <c r="BA66" s="943"/>
      <c r="BB66" s="943"/>
      <c r="BC66" s="1391" t="s">
        <v>509</v>
      </c>
      <c r="BD66" s="508"/>
      <c r="BE66" s="11"/>
      <c r="BF66" s="11"/>
      <c r="BG66" s="11"/>
      <c r="BH66" s="39"/>
      <c r="BI66" s="39"/>
      <c r="BJ66" s="39"/>
    </row>
    <row r="67" spans="1:62" ht="9.95" customHeight="1">
      <c r="A67" s="11"/>
      <c r="B67" s="432"/>
      <c r="C67" s="726" t="s">
        <v>3</v>
      </c>
      <c r="D67" s="434"/>
      <c r="E67" s="434"/>
      <c r="F67" s="434"/>
      <c r="G67" s="434"/>
      <c r="H67" s="434"/>
      <c r="I67" s="434"/>
      <c r="J67" s="434"/>
      <c r="K67" s="434"/>
      <c r="L67" s="434"/>
      <c r="M67" s="434"/>
      <c r="N67" s="434"/>
      <c r="O67" s="434"/>
      <c r="P67" s="434"/>
      <c r="Q67" s="434"/>
      <c r="R67" s="434"/>
      <c r="S67" s="434"/>
      <c r="T67" s="434"/>
      <c r="U67" s="434"/>
      <c r="V67" s="434"/>
      <c r="W67" s="434"/>
      <c r="X67" s="434"/>
      <c r="Y67" s="434"/>
      <c r="Z67" s="1042" t="str">
        <f>BC67</f>
        <v>Pagina 22 / 23</v>
      </c>
      <c r="AA67" s="432"/>
      <c r="AB67" s="11"/>
      <c r="AC67" s="63"/>
      <c r="AD67" s="11"/>
      <c r="AE67" s="11"/>
      <c r="AF67" s="506"/>
      <c r="AG67" s="506"/>
      <c r="AH67" s="943" t="s">
        <v>3</v>
      </c>
      <c r="AI67" s="508"/>
      <c r="AJ67" s="508"/>
      <c r="AK67" s="508"/>
      <c r="AL67" s="508"/>
      <c r="AM67" s="508"/>
      <c r="AN67" s="508"/>
      <c r="AO67" s="508"/>
      <c r="AP67" s="508"/>
      <c r="AQ67" s="508"/>
      <c r="AR67" s="508"/>
      <c r="AS67" s="508"/>
      <c r="AT67" s="508"/>
      <c r="AU67" s="508"/>
      <c r="AV67" s="508"/>
      <c r="AW67" s="508"/>
      <c r="AX67" s="508"/>
      <c r="AY67" s="508"/>
      <c r="AZ67" s="508"/>
      <c r="BA67" s="508"/>
      <c r="BB67" s="508"/>
      <c r="BC67" s="1391" t="s">
        <v>888</v>
      </c>
      <c r="BD67" s="508"/>
      <c r="BE67" s="11"/>
      <c r="BF67" s="11"/>
      <c r="BG67" s="11"/>
      <c r="BH67" s="39"/>
      <c r="BI67" s="39"/>
      <c r="BJ67" s="39"/>
    </row>
    <row r="68" spans="1:62" ht="8.1" customHeight="1">
      <c r="A68" s="11"/>
      <c r="B68" s="432"/>
      <c r="C68" s="434"/>
      <c r="D68" s="434"/>
      <c r="E68" s="434"/>
      <c r="F68" s="434"/>
      <c r="G68" s="434"/>
      <c r="H68" s="434"/>
      <c r="I68" s="434"/>
      <c r="J68" s="434"/>
      <c r="K68" s="434"/>
      <c r="L68" s="434"/>
      <c r="M68" s="434"/>
      <c r="N68" s="434"/>
      <c r="O68" s="434"/>
      <c r="P68" s="434"/>
      <c r="Q68" s="434"/>
      <c r="R68" s="434"/>
      <c r="S68" s="434"/>
      <c r="T68" s="434"/>
      <c r="U68" s="434"/>
      <c r="V68" s="434"/>
      <c r="W68" s="434"/>
      <c r="X68" s="434"/>
      <c r="Y68" s="434"/>
      <c r="Z68" s="434"/>
      <c r="AA68" s="432"/>
      <c r="AB68" s="11"/>
      <c r="AC68" s="63"/>
      <c r="AD68" s="11"/>
      <c r="AE68" s="11"/>
      <c r="AF68" s="506"/>
      <c r="AG68" s="506"/>
      <c r="AH68" s="508"/>
      <c r="AI68" s="508"/>
      <c r="AJ68" s="508"/>
      <c r="AK68" s="508"/>
      <c r="AL68" s="508"/>
      <c r="AM68" s="508"/>
      <c r="AN68" s="508"/>
      <c r="AO68" s="508"/>
      <c r="AP68" s="508"/>
      <c r="AQ68" s="508"/>
      <c r="AR68" s="508"/>
      <c r="AS68" s="508"/>
      <c r="AT68" s="508"/>
      <c r="AU68" s="508"/>
      <c r="AV68" s="508"/>
      <c r="AW68" s="508"/>
      <c r="AX68" s="508"/>
      <c r="AY68" s="508"/>
      <c r="AZ68" s="508"/>
      <c r="BA68" s="508"/>
      <c r="BB68" s="508"/>
      <c r="BC68" s="508"/>
      <c r="BD68" s="508"/>
      <c r="BE68" s="11"/>
      <c r="BF68" s="11"/>
      <c r="BG68" s="11"/>
      <c r="BH68" s="39"/>
      <c r="BI68" s="39"/>
      <c r="BJ68" s="39"/>
    </row>
    <row r="69" spans="1:62" ht="16.5" customHeight="1">
      <c r="A69" s="11"/>
      <c r="B69" s="63"/>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39"/>
      <c r="BI69" s="39"/>
      <c r="BJ69" s="39"/>
    </row>
    <row r="70" spans="1:62" ht="16.5" customHeight="1">
      <c r="A70" s="11"/>
      <c r="B70" s="63"/>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39"/>
      <c r="BI70" s="39"/>
      <c r="BJ70" s="39"/>
    </row>
    <row r="71" spans="1:62" ht="17.25" customHeight="1">
      <c r="A71" s="11"/>
      <c r="B71" s="17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11"/>
      <c r="AC71" s="11"/>
      <c r="AD71" s="11"/>
      <c r="AE71" s="11"/>
      <c r="AF71" s="506"/>
      <c r="AG71" s="506"/>
      <c r="AH71" s="508"/>
      <c r="AI71" s="508"/>
      <c r="AJ71" s="508"/>
      <c r="AK71" s="508"/>
      <c r="AL71" s="508"/>
      <c r="AM71" s="508"/>
      <c r="AN71" s="508"/>
      <c r="AO71" s="508"/>
      <c r="AP71" s="508"/>
      <c r="AQ71" s="508"/>
      <c r="AR71" s="508"/>
      <c r="AS71" s="508"/>
      <c r="AT71" s="508"/>
      <c r="AU71" s="508"/>
      <c r="AV71" s="508"/>
      <c r="AW71" s="508"/>
      <c r="AX71" s="508"/>
      <c r="AY71" s="508"/>
      <c r="AZ71" s="508"/>
      <c r="BA71" s="508"/>
      <c r="BB71" s="508"/>
      <c r="BC71" s="508"/>
      <c r="BD71" s="508"/>
      <c r="BE71" s="11"/>
      <c r="BF71" s="11"/>
      <c r="BG71" s="11"/>
      <c r="BH71" s="39"/>
      <c r="BI71" s="39"/>
      <c r="BJ71" s="39"/>
    </row>
    <row r="72" spans="1:62" ht="1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506"/>
      <c r="AG72" s="506"/>
      <c r="AH72" s="765" t="s">
        <v>630</v>
      </c>
      <c r="AI72" s="522"/>
      <c r="AJ72" s="522"/>
      <c r="AK72" s="522"/>
      <c r="AL72" s="522"/>
      <c r="AM72" s="522"/>
      <c r="AN72" s="522"/>
      <c r="AO72" s="522"/>
      <c r="AP72" s="522"/>
      <c r="AQ72" s="522"/>
      <c r="AR72" s="508"/>
      <c r="AS72" s="522"/>
      <c r="AT72" s="522"/>
      <c r="AU72" s="522"/>
      <c r="AV72" s="522"/>
      <c r="AW72" s="522"/>
      <c r="AX72" s="522"/>
      <c r="AY72" s="522"/>
      <c r="AZ72" s="522"/>
      <c r="BA72" s="522"/>
      <c r="BB72" s="522"/>
      <c r="BC72" s="522"/>
      <c r="BD72" s="508"/>
      <c r="BE72" s="11"/>
      <c r="BF72" s="11"/>
      <c r="BG72" s="11"/>
      <c r="BH72" s="39"/>
      <c r="BI72" s="39"/>
      <c r="BJ72" s="39"/>
    </row>
    <row r="73" spans="1:61" ht="14.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506"/>
      <c r="AG73" s="506"/>
      <c r="AH73" s="1025"/>
      <c r="AI73" s="1025">
        <v>2021</v>
      </c>
      <c r="AJ73" s="1025"/>
      <c r="AK73" s="1025"/>
      <c r="AL73" s="1025"/>
      <c r="AM73" s="1025"/>
      <c r="AN73" s="1025">
        <v>2025</v>
      </c>
      <c r="AO73" s="1025"/>
      <c r="AP73" s="1025"/>
      <c r="AQ73" s="1025"/>
      <c r="AR73" s="508"/>
      <c r="AS73" s="1025">
        <v>2030</v>
      </c>
      <c r="AT73" s="1025"/>
      <c r="AU73" s="1025"/>
      <c r="AV73" s="1025"/>
      <c r="AW73" s="1025"/>
      <c r="AX73" s="1025">
        <v>2035</v>
      </c>
      <c r="AY73" s="508"/>
      <c r="AZ73" s="508"/>
      <c r="BA73" s="508"/>
      <c r="BB73" s="508"/>
      <c r="BC73" s="1025">
        <v>2040</v>
      </c>
      <c r="BD73" s="508"/>
      <c r="BE73" s="11"/>
      <c r="BF73" s="11"/>
      <c r="BG73" s="11"/>
      <c r="BH73" s="39"/>
      <c r="BI73" s="39"/>
    </row>
    <row r="74" spans="1:61" ht="14.25">
      <c r="A74" s="11"/>
      <c r="B74" s="56"/>
      <c r="C74" s="56"/>
      <c r="D74" s="56"/>
      <c r="E74" s="56"/>
      <c r="F74" s="56"/>
      <c r="G74" s="56"/>
      <c r="H74" s="56"/>
      <c r="I74" s="56"/>
      <c r="J74" s="56"/>
      <c r="K74" s="56"/>
      <c r="L74" s="56"/>
      <c r="M74" s="56"/>
      <c r="N74" s="56"/>
      <c r="O74" s="56"/>
      <c r="P74" s="56"/>
      <c r="Q74" s="56"/>
      <c r="R74" s="56"/>
      <c r="S74" s="56"/>
      <c r="T74" s="56"/>
      <c r="U74" s="56"/>
      <c r="V74" s="56"/>
      <c r="W74" s="56"/>
      <c r="X74" s="56"/>
      <c r="Y74" s="56"/>
      <c r="Z74" s="11"/>
      <c r="AA74" s="11"/>
      <c r="AB74" s="11"/>
      <c r="AC74" s="11"/>
      <c r="AD74" s="11"/>
      <c r="AE74" s="11"/>
      <c r="AF74" s="506"/>
      <c r="AG74" s="506"/>
      <c r="AH74" s="1115" t="s">
        <v>165</v>
      </c>
      <c r="AI74" s="1210">
        <v>241.79924182363075</v>
      </c>
      <c r="AJ74" s="1211" t="e">
        <v>#N/A</v>
      </c>
      <c r="AK74" s="1211" t="e">
        <v>#N/A</v>
      </c>
      <c r="AL74" s="1211" t="e">
        <v>#N/A</v>
      </c>
      <c r="AM74" s="1211" t="e">
        <v>#N/A</v>
      </c>
      <c r="AN74" s="1210">
        <v>245.10275233375867</v>
      </c>
      <c r="AO74" s="1211" t="e">
        <v>#N/A</v>
      </c>
      <c r="AP74" s="1211" t="e">
        <v>#N/A</v>
      </c>
      <c r="AQ74" s="1211" t="e">
        <v>#N/A</v>
      </c>
      <c r="AR74" s="1211" t="e">
        <v>#N/A</v>
      </c>
      <c r="AS74" s="1210">
        <v>249.65928738695197</v>
      </c>
      <c r="AT74" s="1211" t="e">
        <v>#N/A</v>
      </c>
      <c r="AU74" s="1211" t="e">
        <v>#N/A</v>
      </c>
      <c r="AV74" s="1211" t="e">
        <v>#N/A</v>
      </c>
      <c r="AW74" s="1211" t="e">
        <v>#N/A</v>
      </c>
      <c r="AX74" s="1210">
        <v>254.61340129355378</v>
      </c>
      <c r="AY74" s="1211" t="e">
        <v>#N/A</v>
      </c>
      <c r="AZ74" s="1211" t="e">
        <v>#N/A</v>
      </c>
      <c r="BA74" s="1211" t="e">
        <v>#N/A</v>
      </c>
      <c r="BB74" s="1211" t="e">
        <v>#N/A</v>
      </c>
      <c r="BC74" s="1210">
        <v>259.9764439100037</v>
      </c>
      <c r="BD74" s="508"/>
      <c r="BE74" s="11"/>
      <c r="BF74" s="11"/>
      <c r="BG74" s="11"/>
      <c r="BH74" s="39"/>
      <c r="BI74" s="39"/>
    </row>
    <row r="75" spans="1:61" ht="14.25">
      <c r="A75" s="11"/>
      <c r="B75" s="56"/>
      <c r="C75" s="56"/>
      <c r="D75" s="56"/>
      <c r="E75" s="56"/>
      <c r="F75" s="56"/>
      <c r="G75" s="56"/>
      <c r="H75" s="56"/>
      <c r="I75" s="56"/>
      <c r="J75" s="56"/>
      <c r="K75" s="56"/>
      <c r="L75" s="56"/>
      <c r="M75" s="56"/>
      <c r="N75" s="56"/>
      <c r="O75" s="56"/>
      <c r="P75" s="56"/>
      <c r="Q75" s="56"/>
      <c r="R75" s="56"/>
      <c r="S75" s="56"/>
      <c r="T75" s="56"/>
      <c r="U75" s="56"/>
      <c r="V75" s="56"/>
      <c r="W75" s="56"/>
      <c r="X75" s="56"/>
      <c r="Y75" s="56"/>
      <c r="Z75" s="11"/>
      <c r="AA75" s="11"/>
      <c r="AB75" s="11"/>
      <c r="AC75" s="11"/>
      <c r="AD75" s="11"/>
      <c r="AE75" s="11"/>
      <c r="AF75" s="506"/>
      <c r="AG75" s="506"/>
      <c r="AH75" s="1115" t="s">
        <v>166</v>
      </c>
      <c r="AI75" s="1210">
        <v>241.79924182363075</v>
      </c>
      <c r="AJ75" s="1211" t="e">
        <v>#N/A</v>
      </c>
      <c r="AK75" s="1211" t="e">
        <v>#N/A</v>
      </c>
      <c r="AL75" s="1211" t="e">
        <v>#N/A</v>
      </c>
      <c r="AM75" s="1211" t="e">
        <v>#N/A</v>
      </c>
      <c r="AN75" s="1210">
        <v>250.02414742514861</v>
      </c>
      <c r="AO75" s="1211" t="e">
        <v>#N/A</v>
      </c>
      <c r="AP75" s="1211" t="e">
        <v>#N/A</v>
      </c>
      <c r="AQ75" s="1211" t="e">
        <v>#N/A</v>
      </c>
      <c r="AR75" s="1211" t="e">
        <v>#N/A</v>
      </c>
      <c r="AS75" s="1210">
        <v>261.07715263060402</v>
      </c>
      <c r="AT75" s="1211" t="e">
        <v>#N/A</v>
      </c>
      <c r="AU75" s="1211" t="e">
        <v>#N/A</v>
      </c>
      <c r="AV75" s="1211" t="e">
        <v>#N/A</v>
      </c>
      <c r="AW75" s="1211" t="e">
        <v>#N/A</v>
      </c>
      <c r="AX75" s="1210">
        <v>272.95095172470343</v>
      </c>
      <c r="AY75" s="1211" t="e">
        <v>#N/A</v>
      </c>
      <c r="AZ75" s="1211" t="e">
        <v>#N/A</v>
      </c>
      <c r="BA75" s="1211" t="e">
        <v>#N/A</v>
      </c>
      <c r="BB75" s="1211" t="e">
        <v>#N/A</v>
      </c>
      <c r="BC75" s="1210">
        <v>285.70288161529538</v>
      </c>
      <c r="BD75" s="508"/>
      <c r="BE75" s="11"/>
      <c r="BF75" s="11"/>
      <c r="BG75" s="11"/>
      <c r="BH75" s="39"/>
      <c r="BI75" s="39"/>
    </row>
    <row r="76" spans="1:61" ht="14.25">
      <c r="A76" s="11"/>
      <c r="B76" s="56"/>
      <c r="C76" s="56"/>
      <c r="D76" s="56"/>
      <c r="E76" s="56"/>
      <c r="F76" s="56"/>
      <c r="G76" s="56"/>
      <c r="H76" s="56"/>
      <c r="I76" s="56"/>
      <c r="J76" s="56"/>
      <c r="K76" s="56"/>
      <c r="L76" s="56"/>
      <c r="M76" s="56"/>
      <c r="N76" s="56"/>
      <c r="O76" s="56"/>
      <c r="P76" s="56"/>
      <c r="Q76" s="56"/>
      <c r="R76" s="56"/>
      <c r="S76" s="56"/>
      <c r="T76" s="56"/>
      <c r="U76" s="56"/>
      <c r="V76" s="56"/>
      <c r="W76" s="56"/>
      <c r="X76" s="56"/>
      <c r="Y76" s="56"/>
      <c r="Z76" s="11"/>
      <c r="AA76" s="11"/>
      <c r="AB76" s="11"/>
      <c r="AC76" s="11"/>
      <c r="AD76" s="11"/>
      <c r="AE76" s="11"/>
      <c r="AF76" s="506"/>
      <c r="AG76" s="506"/>
      <c r="AH76" s="1115" t="s">
        <v>167</v>
      </c>
      <c r="AI76" s="1210">
        <v>241.79924182363075</v>
      </c>
      <c r="AJ76" s="1211" t="e">
        <v>#N/A</v>
      </c>
      <c r="AK76" s="1211" t="e">
        <v>#N/A</v>
      </c>
      <c r="AL76" s="1211" t="e">
        <v>#N/A</v>
      </c>
      <c r="AM76" s="1211" t="e">
        <v>#N/A</v>
      </c>
      <c r="AN76" s="1210">
        <v>255.01928906137096</v>
      </c>
      <c r="AO76" s="1211" t="e">
        <v>#N/A</v>
      </c>
      <c r="AP76" s="1211" t="e">
        <v>#N/A</v>
      </c>
      <c r="AQ76" s="1211" t="e">
        <v>#N/A</v>
      </c>
      <c r="AR76" s="1211" t="e">
        <v>#N/A</v>
      </c>
      <c r="AS76" s="1210">
        <v>272.95686650579847</v>
      </c>
      <c r="AT76" s="1211" t="e">
        <v>#N/A</v>
      </c>
      <c r="AU76" s="1211" t="e">
        <v>#N/A</v>
      </c>
      <c r="AV76" s="1211" t="e">
        <v>#N/A</v>
      </c>
      <c r="AW76" s="1211" t="e">
        <v>#N/A</v>
      </c>
      <c r="AX76" s="1210">
        <v>292.50868389392423</v>
      </c>
      <c r="AY76" s="1211" t="e">
        <v>#N/A</v>
      </c>
      <c r="AZ76" s="1211" t="e">
        <v>#N/A</v>
      </c>
      <c r="BA76" s="1211" t="e">
        <v>#N/A</v>
      </c>
      <c r="BB76" s="1211" t="e">
        <v>#N/A</v>
      </c>
      <c r="BC76" s="1210">
        <v>313.8288679759325</v>
      </c>
      <c r="BD76" s="508"/>
      <c r="BE76" s="11"/>
      <c r="BF76" s="11"/>
      <c r="BG76" s="11"/>
      <c r="BH76" s="39"/>
      <c r="BI76" s="39"/>
    </row>
    <row r="77" spans="1:62" ht="14.25">
      <c r="A77" s="11"/>
      <c r="B77" s="56"/>
      <c r="C77" s="56"/>
      <c r="D77" s="56"/>
      <c r="E77" s="56"/>
      <c r="F77" s="56"/>
      <c r="G77" s="56"/>
      <c r="H77" s="56"/>
      <c r="I77" s="56"/>
      <c r="J77" s="56"/>
      <c r="K77" s="56"/>
      <c r="L77" s="56"/>
      <c r="M77" s="56"/>
      <c r="N77" s="56"/>
      <c r="O77" s="56"/>
      <c r="P77" s="56"/>
      <c r="Q77" s="56"/>
      <c r="R77" s="56"/>
      <c r="S77" s="56"/>
      <c r="T77" s="56"/>
      <c r="U77" s="56"/>
      <c r="V77" s="56"/>
      <c r="W77" s="56"/>
      <c r="X77" s="56"/>
      <c r="Y77" s="56"/>
      <c r="Z77" s="11"/>
      <c r="AA77" s="11"/>
      <c r="AB77" s="11"/>
      <c r="AC77" s="11"/>
      <c r="AD77" s="11"/>
      <c r="AE77" s="11"/>
      <c r="AF77" s="506"/>
      <c r="AG77" s="506"/>
      <c r="AH77" s="760" t="s">
        <v>168</v>
      </c>
      <c r="AI77" s="508"/>
      <c r="AJ77" s="508"/>
      <c r="AK77" s="508"/>
      <c r="AL77" s="508"/>
      <c r="AM77" s="508"/>
      <c r="AN77" s="508"/>
      <c r="AO77" s="508"/>
      <c r="AP77" s="508"/>
      <c r="AQ77" s="508"/>
      <c r="AR77" s="508"/>
      <c r="AS77" s="508"/>
      <c r="AT77" s="508"/>
      <c r="AU77" s="508"/>
      <c r="AV77" s="508"/>
      <c r="AW77" s="508"/>
      <c r="AX77" s="508"/>
      <c r="AY77" s="508"/>
      <c r="AZ77" s="508"/>
      <c r="BA77" s="508"/>
      <c r="BB77" s="508"/>
      <c r="BC77" s="508"/>
      <c r="BD77" s="508"/>
      <c r="BE77" s="11"/>
      <c r="BF77" s="11"/>
      <c r="BG77" s="11"/>
      <c r="BH77" s="39"/>
      <c r="BI77" s="39"/>
      <c r="BJ77" s="39"/>
    </row>
    <row r="78" spans="1:62" ht="14.25">
      <c r="A78" s="11"/>
      <c r="B78" s="56"/>
      <c r="C78" s="56"/>
      <c r="D78" s="56"/>
      <c r="E78" s="56"/>
      <c r="F78" s="56"/>
      <c r="G78" s="56"/>
      <c r="H78" s="56"/>
      <c r="I78" s="56"/>
      <c r="J78" s="56"/>
      <c r="K78" s="56"/>
      <c r="L78" s="56"/>
      <c r="M78" s="56"/>
      <c r="N78" s="56"/>
      <c r="O78" s="56"/>
      <c r="P78" s="56"/>
      <c r="Q78" s="56"/>
      <c r="R78" s="56"/>
      <c r="S78" s="56"/>
      <c r="T78" s="56"/>
      <c r="U78" s="56"/>
      <c r="V78" s="56"/>
      <c r="W78" s="56"/>
      <c r="X78" s="56"/>
      <c r="Y78" s="56"/>
      <c r="Z78" s="11"/>
      <c r="AA78" s="11"/>
      <c r="AB78" s="11"/>
      <c r="AC78" s="11"/>
      <c r="AD78" s="11"/>
      <c r="AE78" s="11"/>
      <c r="AF78" s="506"/>
      <c r="AG78" s="506"/>
      <c r="AH78" s="508"/>
      <c r="AI78" s="508"/>
      <c r="AJ78" s="508"/>
      <c r="AK78" s="508"/>
      <c r="AL78" s="508"/>
      <c r="AM78" s="508"/>
      <c r="AN78" s="508"/>
      <c r="AO78" s="508"/>
      <c r="AP78" s="508"/>
      <c r="AQ78" s="508"/>
      <c r="AR78" s="508"/>
      <c r="AS78" s="508"/>
      <c r="AT78" s="508"/>
      <c r="AU78" s="508"/>
      <c r="AV78" s="508"/>
      <c r="AW78" s="508"/>
      <c r="AX78" s="508"/>
      <c r="AY78" s="508"/>
      <c r="AZ78" s="508"/>
      <c r="BA78" s="508"/>
      <c r="BB78" s="508"/>
      <c r="BC78" s="508"/>
      <c r="BD78" s="508"/>
      <c r="BE78" s="11"/>
      <c r="BF78" s="11"/>
      <c r="BG78" s="11"/>
      <c r="BH78" s="39"/>
      <c r="BI78" s="39"/>
      <c r="BJ78" s="39"/>
    </row>
    <row r="79" spans="1:62" ht="14.25">
      <c r="A79" s="11"/>
      <c r="B79" s="56"/>
      <c r="C79" s="56"/>
      <c r="D79" s="56"/>
      <c r="E79" s="56"/>
      <c r="F79" s="56"/>
      <c r="G79" s="56"/>
      <c r="H79" s="56"/>
      <c r="I79" s="56"/>
      <c r="J79" s="56"/>
      <c r="K79" s="56"/>
      <c r="L79" s="56"/>
      <c r="M79" s="56"/>
      <c r="N79" s="56"/>
      <c r="O79" s="56"/>
      <c r="P79" s="56"/>
      <c r="Q79" s="56"/>
      <c r="R79" s="56"/>
      <c r="S79" s="56"/>
      <c r="T79" s="56"/>
      <c r="U79" s="56"/>
      <c r="V79" s="56"/>
      <c r="W79" s="56"/>
      <c r="X79" s="56"/>
      <c r="Y79" s="56"/>
      <c r="Z79" s="11"/>
      <c r="AA79" s="11"/>
      <c r="AB79" s="11"/>
      <c r="AC79" s="11"/>
      <c r="AD79" s="11"/>
      <c r="AE79" s="11"/>
      <c r="AF79" s="1142" t="s">
        <v>0</v>
      </c>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39"/>
      <c r="BI79" s="39"/>
      <c r="BJ79" s="39"/>
    </row>
    <row r="80" spans="1:62" ht="14.25">
      <c r="A80" s="11"/>
      <c r="B80" s="56"/>
      <c r="C80" s="56"/>
      <c r="D80" s="56"/>
      <c r="E80" s="56"/>
      <c r="F80" s="56"/>
      <c r="G80" s="56"/>
      <c r="H80" s="56"/>
      <c r="I80" s="56"/>
      <c r="J80" s="56"/>
      <c r="K80" s="56"/>
      <c r="L80" s="56"/>
      <c r="M80" s="56"/>
      <c r="N80" s="56"/>
      <c r="O80" s="56"/>
      <c r="P80" s="56"/>
      <c r="Q80" s="56"/>
      <c r="R80" s="56"/>
      <c r="S80" s="56"/>
      <c r="T80" s="56"/>
      <c r="U80" s="56"/>
      <c r="V80" s="56"/>
      <c r="W80" s="56"/>
      <c r="X80" s="56"/>
      <c r="Y80" s="56"/>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39"/>
      <c r="BI80" s="39"/>
      <c r="BJ80" s="39"/>
    </row>
    <row r="81" spans="1:62" ht="14.25">
      <c r="A81" s="11"/>
      <c r="B81" s="56"/>
      <c r="C81" s="56"/>
      <c r="D81" s="56"/>
      <c r="E81" s="56"/>
      <c r="F81" s="56"/>
      <c r="G81" s="56"/>
      <c r="H81" s="56"/>
      <c r="I81" s="56"/>
      <c r="J81" s="56"/>
      <c r="K81" s="56"/>
      <c r="L81" s="56"/>
      <c r="M81" s="56"/>
      <c r="N81" s="56"/>
      <c r="O81" s="56"/>
      <c r="P81" s="56"/>
      <c r="Q81" s="56"/>
      <c r="R81" s="56"/>
      <c r="S81" s="56"/>
      <c r="T81" s="56"/>
      <c r="U81" s="56"/>
      <c r="V81" s="56"/>
      <c r="W81" s="56"/>
      <c r="X81" s="56"/>
      <c r="Y81" s="56"/>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39"/>
      <c r="BI81" s="39"/>
      <c r="BJ81" s="39"/>
    </row>
  </sheetData>
  <sheetProtection selectLockedCells="1"/>
  <mergeCells count="224">
    <mergeCell ref="Q41:S41"/>
    <mergeCell ref="Q42:S42"/>
    <mergeCell ref="T39:U39"/>
    <mergeCell ref="T40:U40"/>
    <mergeCell ref="T41:U41"/>
    <mergeCell ref="T42:U42"/>
    <mergeCell ref="Y38:Z38"/>
    <mergeCell ref="O36:P36"/>
    <mergeCell ref="C41:J41"/>
    <mergeCell ref="C42:J42"/>
    <mergeCell ref="V41:X41"/>
    <mergeCell ref="V42:X42"/>
    <mergeCell ref="Y39:Z39"/>
    <mergeCell ref="Y40:Z40"/>
    <mergeCell ref="Y41:Z41"/>
    <mergeCell ref="Y42:Z42"/>
    <mergeCell ref="O41:P41"/>
    <mergeCell ref="O42:P42"/>
    <mergeCell ref="Q39:S39"/>
    <mergeCell ref="O39:P39"/>
    <mergeCell ref="O40:P40"/>
    <mergeCell ref="V39:X39"/>
    <mergeCell ref="V40:X40"/>
    <mergeCell ref="Q40:S40"/>
    <mergeCell ref="L32:N32"/>
    <mergeCell ref="L33:N33"/>
    <mergeCell ref="L34:N34"/>
    <mergeCell ref="L35:N35"/>
    <mergeCell ref="L39:N39"/>
    <mergeCell ref="L40:N40"/>
    <mergeCell ref="L41:N41"/>
    <mergeCell ref="L42:N42"/>
    <mergeCell ref="C36:J36"/>
    <mergeCell ref="L36:N36"/>
    <mergeCell ref="C35:J35"/>
    <mergeCell ref="C39:J39"/>
    <mergeCell ref="C40:J40"/>
    <mergeCell ref="C32:J32"/>
    <mergeCell ref="C33:J33"/>
    <mergeCell ref="C34:J34"/>
    <mergeCell ref="Q36:S36"/>
    <mergeCell ref="T36:U36"/>
    <mergeCell ref="V36:X36"/>
    <mergeCell ref="T20:U20"/>
    <mergeCell ref="T21:U21"/>
    <mergeCell ref="T22:U22"/>
    <mergeCell ref="T23:U23"/>
    <mergeCell ref="V20:X20"/>
    <mergeCell ref="V21:X21"/>
    <mergeCell ref="T34:U34"/>
    <mergeCell ref="V32:X32"/>
    <mergeCell ref="V33:X33"/>
    <mergeCell ref="V34:X34"/>
    <mergeCell ref="Y13:Z13"/>
    <mergeCell ref="Y14:Z14"/>
    <mergeCell ref="Y15:Z15"/>
    <mergeCell ref="Y16:Z16"/>
    <mergeCell ref="C13:J13"/>
    <mergeCell ref="C14:J14"/>
    <mergeCell ref="C15:J15"/>
    <mergeCell ref="C16:J16"/>
    <mergeCell ref="L13:N13"/>
    <mergeCell ref="L14:N14"/>
    <mergeCell ref="L15:N15"/>
    <mergeCell ref="L16:N16"/>
    <mergeCell ref="V14:X14"/>
    <mergeCell ref="V15:X15"/>
    <mergeCell ref="V16:X16"/>
    <mergeCell ref="Y29:Z29"/>
    <mergeCell ref="O35:P35"/>
    <mergeCell ref="Q35:S35"/>
    <mergeCell ref="V22:X22"/>
    <mergeCell ref="V23:X23"/>
    <mergeCell ref="Y20:Z20"/>
    <mergeCell ref="Y21:Z21"/>
    <mergeCell ref="Y22:Z22"/>
    <mergeCell ref="Y23:Z23"/>
    <mergeCell ref="T32:U32"/>
    <mergeCell ref="T33:U33"/>
    <mergeCell ref="Y32:Z32"/>
    <mergeCell ref="Y33:Z33"/>
    <mergeCell ref="Y34:Z34"/>
    <mergeCell ref="O32:P32"/>
    <mergeCell ref="O33:P33"/>
    <mergeCell ref="O34:P34"/>
    <mergeCell ref="Q32:S32"/>
    <mergeCell ref="Q33:S33"/>
    <mergeCell ref="Q34:S34"/>
    <mergeCell ref="Y60:Z60"/>
    <mergeCell ref="Y57:Z57"/>
    <mergeCell ref="Y58:Z58"/>
    <mergeCell ref="Y59:Z59"/>
    <mergeCell ref="Y48:Z48"/>
    <mergeCell ref="Y49:Z49"/>
    <mergeCell ref="Y50:Z50"/>
    <mergeCell ref="Y51:Z51"/>
    <mergeCell ref="Y56:Z56"/>
    <mergeCell ref="Y53:Z53"/>
    <mergeCell ref="Y52:Z52"/>
    <mergeCell ref="C43:Z43"/>
    <mergeCell ref="Y37:Z37"/>
    <mergeCell ref="C38:J38"/>
    <mergeCell ref="L38:N38"/>
    <mergeCell ref="O38:P38"/>
    <mergeCell ref="Q38:S38"/>
    <mergeCell ref="T38:U38"/>
    <mergeCell ref="L19:N19"/>
    <mergeCell ref="C37:J37"/>
    <mergeCell ref="L37:N37"/>
    <mergeCell ref="O37:P37"/>
    <mergeCell ref="Q37:S37"/>
    <mergeCell ref="T37:U37"/>
    <mergeCell ref="V37:X37"/>
    <mergeCell ref="V38:X38"/>
    <mergeCell ref="O20:P20"/>
    <mergeCell ref="O21:P21"/>
    <mergeCell ref="O22:P22"/>
    <mergeCell ref="O23:P23"/>
    <mergeCell ref="Q20:S20"/>
    <mergeCell ref="Q21:S21"/>
    <mergeCell ref="Q22:S22"/>
    <mergeCell ref="Q23:S23"/>
    <mergeCell ref="Y36:Z36"/>
    <mergeCell ref="C30:J30"/>
    <mergeCell ref="L30:N30"/>
    <mergeCell ref="O30:P30"/>
    <mergeCell ref="Q30:S30"/>
    <mergeCell ref="T30:U30"/>
    <mergeCell ref="V30:X30"/>
    <mergeCell ref="Y30:Z30"/>
    <mergeCell ref="C31:J31"/>
    <mergeCell ref="L31:N31"/>
    <mergeCell ref="O31:P31"/>
    <mergeCell ref="Q31:S31"/>
    <mergeCell ref="T31:U31"/>
    <mergeCell ref="V31:X31"/>
    <mergeCell ref="Y31:Z31"/>
    <mergeCell ref="L17:N17"/>
    <mergeCell ref="L18:N18"/>
    <mergeCell ref="T35:U35"/>
    <mergeCell ref="V35:X35"/>
    <mergeCell ref="Y35:Z35"/>
    <mergeCell ref="Y17:Z17"/>
    <mergeCell ref="Q17:S17"/>
    <mergeCell ref="O12:P12"/>
    <mergeCell ref="T12:U12"/>
    <mergeCell ref="Y12:Z12"/>
    <mergeCell ref="Q12:S12"/>
    <mergeCell ref="O13:P13"/>
    <mergeCell ref="O14:P14"/>
    <mergeCell ref="O15:P15"/>
    <mergeCell ref="O16:P16"/>
    <mergeCell ref="Q13:S13"/>
    <mergeCell ref="Q14:S14"/>
    <mergeCell ref="Q15:S15"/>
    <mergeCell ref="Q16:S16"/>
    <mergeCell ref="T13:U13"/>
    <mergeCell ref="T14:U14"/>
    <mergeCell ref="T15:U15"/>
    <mergeCell ref="T16:U16"/>
    <mergeCell ref="V13:X13"/>
    <mergeCell ref="C29:J29"/>
    <mergeCell ref="L29:N29"/>
    <mergeCell ref="O29:P29"/>
    <mergeCell ref="Q29:S29"/>
    <mergeCell ref="T29:U29"/>
    <mergeCell ref="O19:P19"/>
    <mergeCell ref="T19:U19"/>
    <mergeCell ref="C26:Z26"/>
    <mergeCell ref="C28:L28"/>
    <mergeCell ref="M28:P28"/>
    <mergeCell ref="R28:U28"/>
    <mergeCell ref="W28:Z28"/>
    <mergeCell ref="C24:Z24"/>
    <mergeCell ref="Q19:S19"/>
    <mergeCell ref="Y19:Z19"/>
    <mergeCell ref="C20:J20"/>
    <mergeCell ref="C21:J21"/>
    <mergeCell ref="C22:J22"/>
    <mergeCell ref="C23:J23"/>
    <mergeCell ref="L20:N20"/>
    <mergeCell ref="L21:N21"/>
    <mergeCell ref="L22:N22"/>
    <mergeCell ref="L23:N23"/>
    <mergeCell ref="V29:X29"/>
    <mergeCell ref="Y10:Z10"/>
    <mergeCell ref="V10:X10"/>
    <mergeCell ref="V11:X11"/>
    <mergeCell ref="V12:X12"/>
    <mergeCell ref="Y11:Z11"/>
    <mergeCell ref="Q10:S10"/>
    <mergeCell ref="C7:Z7"/>
    <mergeCell ref="C1:K1"/>
    <mergeCell ref="C6:Z6"/>
    <mergeCell ref="C9:L9"/>
    <mergeCell ref="C10:J10"/>
    <mergeCell ref="T11:U11"/>
    <mergeCell ref="Q11:S11"/>
    <mergeCell ref="G3:Z4"/>
    <mergeCell ref="O11:P11"/>
    <mergeCell ref="C45:M45"/>
    <mergeCell ref="Y61:Z61"/>
    <mergeCell ref="O10:P10"/>
    <mergeCell ref="T10:U10"/>
    <mergeCell ref="M9:P9"/>
    <mergeCell ref="V17:X17"/>
    <mergeCell ref="V18:X18"/>
    <mergeCell ref="V19:X19"/>
    <mergeCell ref="C19:J19"/>
    <mergeCell ref="L10:N10"/>
    <mergeCell ref="L11:N11"/>
    <mergeCell ref="L12:N12"/>
    <mergeCell ref="W9:Z9"/>
    <mergeCell ref="R9:U9"/>
    <mergeCell ref="C11:J11"/>
    <mergeCell ref="C12:J12"/>
    <mergeCell ref="C17:J17"/>
    <mergeCell ref="O18:P18"/>
    <mergeCell ref="T18:U18"/>
    <mergeCell ref="Y18:Z18"/>
    <mergeCell ref="C18:J18"/>
    <mergeCell ref="Q18:S18"/>
    <mergeCell ref="O17:P17"/>
    <mergeCell ref="T17:U17"/>
  </mergeCells>
  <hyperlinks>
    <hyperlink ref="AK47" location="PROSP!AH57" display="Dati"/>
  </hyperlinks>
  <pageMargins left="0.78740157480315" right="0.590551181102362" top="0.15748031496063" bottom="0.15748031496063" header="0.31496062992126" footer="0"/>
  <pageSetup fitToHeight="0" orientation="portrait" paperSize="9" scale="83" r:id="rId2"/>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f02ea22-ba48-4a6d-a8b5-030899d42be3}">
  <sheetPr codeName="Tabelle2"/>
  <dimension ref="A1:BR77"/>
  <sheetViews>
    <sheetView workbookViewId="0" topLeftCell="A1"/>
  </sheetViews>
  <sheetFormatPr defaultColWidth="11.005" defaultRowHeight="14.25"/>
  <cols>
    <col min="1" max="1" width="4.625" style="215" customWidth="1"/>
    <col min="2" max="2" width="2.625" style="215" customWidth="1"/>
    <col min="3" max="5" width="1.625" style="215" customWidth="1"/>
    <col min="6" max="9" width="2.625" style="215" customWidth="1"/>
    <col min="10" max="10" width="2.125" style="215" customWidth="1"/>
    <col min="11" max="11" width="4.5" style="215" customWidth="1"/>
    <col min="12" max="12" width="2.125" style="215" customWidth="1"/>
    <col min="13" max="14" width="2.625" style="215" customWidth="1"/>
    <col min="15" max="16" width="1.625" style="215" customWidth="1"/>
    <col min="17" max="18" width="2.625" style="215" customWidth="1"/>
    <col min="19" max="20" width="1.625" style="215" customWidth="1"/>
    <col min="21" max="22" width="2.625" style="215" customWidth="1"/>
    <col min="23" max="23" width="1.375" style="215" customWidth="1"/>
    <col min="24" max="24" width="1.5" style="215" customWidth="1"/>
    <col min="25" max="27" width="1.625" style="215" customWidth="1"/>
    <col min="28" max="34" width="2.625" style="215" customWidth="1"/>
    <col min="35" max="35" width="1.625" style="215" customWidth="1"/>
    <col min="36" max="36" width="2.625" style="215" customWidth="1"/>
    <col min="37" max="37" width="1.625" style="215" customWidth="1"/>
    <col min="38" max="38" width="2.75" style="215" customWidth="1"/>
    <col min="39" max="39" width="2.625" style="215" customWidth="1"/>
    <col min="40" max="40" width="1.75" style="215" customWidth="1"/>
    <col min="41" max="41" width="6.625" style="215" customWidth="1"/>
    <col min="42" max="45" width="2.625" style="215" customWidth="1"/>
    <col min="46" max="48" width="11" style="215"/>
    <col min="49" max="49" width="2.625" style="215" customWidth="1"/>
    <col min="50" max="50" width="5.125" style="215" bestFit="1" customWidth="1"/>
    <col min="51" max="51" width="39.125" style="215" customWidth="1"/>
    <col min="52" max="52" width="10.625" style="215" customWidth="1"/>
    <col min="53" max="53" width="14.25" style="215" bestFit="1" customWidth="1"/>
    <col min="54" max="54" width="10.625" style="215" customWidth="1"/>
    <col min="55" max="55" width="17.75" style="215" customWidth="1"/>
    <col min="56" max="56" width="22.375" style="215" customWidth="1"/>
    <col min="57" max="57" width="24.625" style="215" customWidth="1"/>
    <col min="58" max="59" width="10.625" style="215" customWidth="1"/>
    <col min="60" max="60" width="13.875" style="215" customWidth="1"/>
    <col min="61" max="61" width="12.875" style="215" customWidth="1"/>
    <col min="62" max="63" width="10.625" style="215" customWidth="1"/>
    <col min="64" max="64" width="2.625" style="215" customWidth="1"/>
    <col min="65" max="66" width="11" style="215"/>
    <col min="67" max="67" width="2.625" style="215" customWidth="1"/>
    <col min="68" max="16384" width="11" style="215"/>
  </cols>
  <sheetData>
    <row r="1" spans="1:70" ht="4.5" customHeight="1">
      <c r="A1" s="205"/>
      <c r="B1" s="206"/>
      <c r="C1" s="2193" t="s">
        <v>0</v>
      </c>
      <c r="D1" s="2193"/>
      <c r="E1" s="2194"/>
      <c r="F1" s="2194"/>
      <c r="G1" s="2194"/>
      <c r="H1" s="2194"/>
      <c r="I1" s="2194"/>
      <c r="J1" s="2194"/>
      <c r="K1" s="2194"/>
      <c r="L1" s="2194"/>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07"/>
      <c r="AM1" s="207"/>
      <c r="AN1" s="207"/>
      <c r="AO1" s="207"/>
      <c r="AP1" s="207"/>
      <c r="AQ1" s="207"/>
      <c r="AR1" s="206"/>
      <c r="AS1" s="205"/>
      <c r="AT1" s="205"/>
      <c r="AU1" s="205"/>
      <c r="AV1" s="205"/>
      <c r="AW1" s="531"/>
      <c r="AX1" s="531"/>
      <c r="AY1" s="1803"/>
      <c r="AZ1" s="1804"/>
      <c r="BA1" s="1804"/>
      <c r="BB1" s="1804"/>
      <c r="BC1" s="1804"/>
      <c r="BD1" s="1804"/>
      <c r="BE1" s="1804"/>
      <c r="BF1" s="1804"/>
      <c r="BG1" s="1804"/>
      <c r="BH1" s="1804"/>
      <c r="BI1" s="1804"/>
      <c r="BJ1" s="1804"/>
      <c r="BK1" s="1804"/>
      <c r="BL1" s="531"/>
      <c r="BM1" s="531"/>
      <c r="BN1" s="531"/>
      <c r="BO1" s="531"/>
      <c r="BP1" s="205"/>
      <c r="BQ1" s="205"/>
      <c r="BR1" s="205"/>
    </row>
    <row r="2" spans="1:70" ht="4.5" customHeight="1">
      <c r="A2" s="205"/>
      <c r="B2" s="206"/>
      <c r="C2" s="926"/>
      <c r="D2" s="926"/>
      <c r="E2" s="927"/>
      <c r="F2" s="927"/>
      <c r="G2" s="927"/>
      <c r="H2" s="927"/>
      <c r="I2" s="927"/>
      <c r="J2" s="927"/>
      <c r="K2" s="927"/>
      <c r="L2" s="927"/>
      <c r="M2" s="927"/>
      <c r="N2" s="927"/>
      <c r="O2" s="927"/>
      <c r="P2" s="927"/>
      <c r="Q2" s="927"/>
      <c r="R2" s="927"/>
      <c r="S2" s="927"/>
      <c r="T2" s="927"/>
      <c r="U2" s="847"/>
      <c r="V2" s="847"/>
      <c r="W2" s="847"/>
      <c r="X2" s="847"/>
      <c r="Y2" s="847"/>
      <c r="Z2" s="847"/>
      <c r="AA2" s="927"/>
      <c r="AB2" s="927"/>
      <c r="AC2" s="927"/>
      <c r="AD2" s="927"/>
      <c r="AE2" s="927"/>
      <c r="AF2" s="927"/>
      <c r="AG2" s="927"/>
      <c r="AH2" s="927"/>
      <c r="AI2" s="927"/>
      <c r="AJ2" s="927"/>
      <c r="AK2" s="927"/>
      <c r="AL2" s="928"/>
      <c r="AM2" s="928"/>
      <c r="AN2" s="928"/>
      <c r="AO2" s="928"/>
      <c r="AP2" s="928"/>
      <c r="AQ2" s="928"/>
      <c r="AR2" s="206"/>
      <c r="AS2" s="205"/>
      <c r="AT2" s="205"/>
      <c r="AU2" s="205"/>
      <c r="AV2" s="205"/>
      <c r="AW2" s="531"/>
      <c r="AX2" s="531"/>
      <c r="AY2" s="1803"/>
      <c r="AZ2" s="1804"/>
      <c r="BA2" s="1804"/>
      <c r="BB2" s="1804"/>
      <c r="BC2" s="1804"/>
      <c r="BD2" s="1804"/>
      <c r="BE2" s="1804"/>
      <c r="BF2" s="1804"/>
      <c r="BG2" s="1804"/>
      <c r="BH2" s="1804"/>
      <c r="BI2" s="1804"/>
      <c r="BJ2" s="1804"/>
      <c r="BK2" s="1804"/>
      <c r="BL2" s="531"/>
      <c r="BM2" s="531"/>
      <c r="BN2" s="531"/>
      <c r="BO2" s="531"/>
      <c r="BP2" s="205"/>
      <c r="BQ2" s="205"/>
      <c r="BR2" s="205"/>
    </row>
    <row r="3" spans="1:70" s="417" customFormat="1" ht="24.95" customHeight="1">
      <c r="A3" s="208"/>
      <c r="C3" s="2366" t="str">
        <f>AY3</f>
        <v>16</v>
      </c>
      <c r="D3" s="2366"/>
      <c r="E3" s="2366"/>
      <c r="F3" s="2366"/>
      <c r="G3" s="2366"/>
      <c r="H3" s="2366"/>
      <c r="I3" s="2366"/>
      <c r="J3" s="2366"/>
      <c r="K3" s="2366"/>
      <c r="L3" s="2366"/>
      <c r="M3" s="2366"/>
      <c r="N3" s="2368" t="str">
        <f>AZ3</f>
        <v>Impressum</v>
      </c>
      <c r="O3" s="2368"/>
      <c r="P3" s="2368"/>
      <c r="Q3" s="2368"/>
      <c r="R3" s="2368"/>
      <c r="S3" s="2368"/>
      <c r="T3" s="2368"/>
      <c r="U3" s="2368"/>
      <c r="V3" s="2368"/>
      <c r="W3" s="2368"/>
      <c r="X3" s="2368"/>
      <c r="Y3" s="2368"/>
      <c r="Z3" s="2368"/>
      <c r="AA3" s="2368"/>
      <c r="AB3" s="2368"/>
      <c r="AC3" s="2368"/>
      <c r="AD3" s="2368"/>
      <c r="AE3" s="2368"/>
      <c r="AF3" s="2368"/>
      <c r="AG3" s="2368"/>
      <c r="AH3" s="2368"/>
      <c r="AI3" s="2368"/>
      <c r="AJ3" s="2368"/>
      <c r="AK3" s="2368"/>
      <c r="AL3" s="2368"/>
      <c r="AM3" s="2368"/>
      <c r="AN3" s="2368"/>
      <c r="AO3" s="2368"/>
      <c r="AP3" s="2368"/>
      <c r="AQ3" s="2368"/>
      <c r="AR3" s="215"/>
      <c r="AS3" s="208"/>
      <c r="AT3" s="1805"/>
      <c r="AU3" s="208"/>
      <c r="AV3" s="208"/>
      <c r="AW3" s="1806"/>
      <c r="AX3" s="1807"/>
      <c r="AY3" s="1808" t="s">
        <v>889</v>
      </c>
      <c r="AZ3" s="1806" t="s">
        <v>393</v>
      </c>
      <c r="BA3" s="1809"/>
      <c r="BB3" s="1809"/>
      <c r="BC3" s="1809"/>
      <c r="BD3" s="1809"/>
      <c r="BE3" s="1809"/>
      <c r="BF3" s="1809"/>
      <c r="BG3" s="1809"/>
      <c r="BH3" s="1173"/>
      <c r="BI3" s="539"/>
      <c r="BJ3" s="532"/>
      <c r="BK3" s="532"/>
      <c r="BL3" s="532"/>
      <c r="BM3" s="531"/>
      <c r="BN3" s="1093" t="s">
        <v>509</v>
      </c>
      <c r="BO3" s="531"/>
      <c r="BP3" s="205"/>
      <c r="BQ3" s="205"/>
      <c r="BR3" s="205"/>
    </row>
    <row r="4" spans="1:70" s="417" customFormat="1" ht="24.95" customHeight="1">
      <c r="A4" s="208"/>
      <c r="C4" s="2366"/>
      <c r="D4" s="2366"/>
      <c r="E4" s="2366"/>
      <c r="F4" s="2366"/>
      <c r="G4" s="2366"/>
      <c r="H4" s="2366"/>
      <c r="I4" s="2366"/>
      <c r="J4" s="2366"/>
      <c r="K4" s="2366"/>
      <c r="L4" s="2366"/>
      <c r="M4" s="2366"/>
      <c r="N4" s="2195"/>
      <c r="O4" s="2195"/>
      <c r="P4" s="2195"/>
      <c r="Q4" s="2195"/>
      <c r="R4" s="2195"/>
      <c r="S4" s="2195"/>
      <c r="T4" s="2195"/>
      <c r="U4" s="2195"/>
      <c r="V4" s="2195"/>
      <c r="W4" s="2195"/>
      <c r="X4" s="2195"/>
      <c r="Y4" s="2195"/>
      <c r="Z4" s="2195"/>
      <c r="AA4" s="2195"/>
      <c r="AB4" s="2195"/>
      <c r="AC4" s="2195"/>
      <c r="AD4" s="2195"/>
      <c r="AE4" s="2195"/>
      <c r="AF4" s="2195"/>
      <c r="AG4" s="2195"/>
      <c r="AH4" s="2195"/>
      <c r="AI4" s="2195"/>
      <c r="AJ4" s="2195"/>
      <c r="AK4" s="2195"/>
      <c r="AL4" s="2195"/>
      <c r="AM4" s="2195"/>
      <c r="AN4" s="2195"/>
      <c r="AO4" s="2195"/>
      <c r="AP4" s="2195"/>
      <c r="AQ4" s="2195"/>
      <c r="AR4" s="215"/>
      <c r="AS4" s="208"/>
      <c r="AT4" s="1810"/>
      <c r="AU4" s="208"/>
      <c r="AV4" s="208"/>
      <c r="AW4" s="1806"/>
      <c r="AX4" s="1806"/>
      <c r="AY4" s="1806"/>
      <c r="AZ4" s="1806"/>
      <c r="BA4" s="1809"/>
      <c r="BB4" s="1809"/>
      <c r="BC4" s="1809"/>
      <c r="BD4" s="1809"/>
      <c r="BE4" s="1809"/>
      <c r="BF4" s="1809"/>
      <c r="BG4" s="1809"/>
      <c r="BH4" s="1809"/>
      <c r="BI4" s="1811"/>
      <c r="BJ4" s="1811"/>
      <c r="BK4" s="1811"/>
      <c r="BL4" s="532"/>
      <c r="BM4" s="531"/>
      <c r="BN4" s="531"/>
      <c r="BO4" s="531"/>
      <c r="BP4" s="205"/>
      <c r="BQ4" s="205"/>
      <c r="BR4" s="205"/>
    </row>
    <row r="5" spans="1:70" ht="24.95" customHeight="1">
      <c r="A5" s="205"/>
      <c r="B5" s="1812"/>
      <c r="C5" s="2367"/>
      <c r="D5" s="2367"/>
      <c r="E5" s="2367"/>
      <c r="F5" s="2367"/>
      <c r="G5" s="2367"/>
      <c r="H5" s="2367"/>
      <c r="I5" s="2367"/>
      <c r="J5" s="2367"/>
      <c r="K5" s="2367"/>
      <c r="L5" s="2367"/>
      <c r="M5" s="2367"/>
      <c r="N5" s="2369"/>
      <c r="O5" s="2369"/>
      <c r="P5" s="2369"/>
      <c r="Q5" s="2369"/>
      <c r="R5" s="2369"/>
      <c r="S5" s="2369"/>
      <c r="T5" s="2369"/>
      <c r="U5" s="2369"/>
      <c r="V5" s="2369"/>
      <c r="W5" s="2369"/>
      <c r="X5" s="2369"/>
      <c r="Y5" s="2369"/>
      <c r="Z5" s="2369"/>
      <c r="AA5" s="2369"/>
      <c r="AB5" s="2369"/>
      <c r="AC5" s="2369"/>
      <c r="AD5" s="2369"/>
      <c r="AE5" s="2369"/>
      <c r="AF5" s="2369"/>
      <c r="AG5" s="2369"/>
      <c r="AH5" s="2369"/>
      <c r="AI5" s="2369"/>
      <c r="AJ5" s="2369"/>
      <c r="AK5" s="2369"/>
      <c r="AL5" s="2369"/>
      <c r="AM5" s="2369"/>
      <c r="AN5" s="2369"/>
      <c r="AO5" s="2369"/>
      <c r="AP5" s="2369"/>
      <c r="AQ5" s="2369"/>
      <c r="AS5" s="205"/>
      <c r="AT5" s="1813"/>
      <c r="AU5" s="1813"/>
      <c r="AV5" s="1813"/>
      <c r="AW5" s="1814"/>
      <c r="AX5" s="1815"/>
      <c r="AY5" s="1168"/>
      <c r="AZ5" s="1168"/>
      <c r="BA5" s="1168"/>
      <c r="BB5" s="1168"/>
      <c r="BC5" s="2370"/>
      <c r="BD5" s="2370"/>
      <c r="BE5" s="2370"/>
      <c r="BF5" s="1168"/>
      <c r="BG5" s="1168"/>
      <c r="BH5" s="1168"/>
      <c r="BI5" s="1168"/>
      <c r="BJ5" s="1168"/>
      <c r="BK5" s="1168"/>
      <c r="BL5" s="1168"/>
      <c r="BM5" s="1168"/>
      <c r="BN5" s="1168"/>
      <c r="BO5" s="531"/>
      <c r="BP5" s="205"/>
      <c r="BQ5" s="205"/>
      <c r="BR5" s="205"/>
    </row>
    <row r="6" spans="1:70" ht="30" customHeight="1">
      <c r="A6" s="205"/>
      <c r="B6" s="419"/>
      <c r="C6" s="2365"/>
      <c r="D6" s="2365"/>
      <c r="E6" s="2365"/>
      <c r="F6" s="2365"/>
      <c r="G6" s="2365"/>
      <c r="H6" s="2365"/>
      <c r="I6" s="2365"/>
      <c r="J6" s="2365"/>
      <c r="K6" s="2365"/>
      <c r="L6" s="2365"/>
      <c r="M6" s="2365"/>
      <c r="N6" s="2365"/>
      <c r="O6" s="2365"/>
      <c r="P6" s="2365"/>
      <c r="Q6" s="2365"/>
      <c r="R6" s="2365"/>
      <c r="S6" s="2365"/>
      <c r="T6" s="2365"/>
      <c r="U6" s="2365"/>
      <c r="V6" s="2365"/>
      <c r="W6" s="2365"/>
      <c r="X6" s="2365"/>
      <c r="Y6" s="2365"/>
      <c r="Z6" s="2365"/>
      <c r="AA6" s="2365"/>
      <c r="AB6" s="2365"/>
      <c r="AC6" s="2365"/>
      <c r="AD6" s="2365"/>
      <c r="AE6" s="2365"/>
      <c r="AF6" s="2365"/>
      <c r="AG6" s="2365"/>
      <c r="AH6" s="2365"/>
      <c r="AI6" s="2365"/>
      <c r="AJ6" s="2365"/>
      <c r="AK6" s="2365"/>
      <c r="AL6" s="2365"/>
      <c r="AM6" s="2365"/>
      <c r="AN6" s="2365"/>
      <c r="AO6" s="2365"/>
      <c r="AP6" s="2365"/>
      <c r="AQ6" s="2365"/>
      <c r="AS6" s="205"/>
      <c r="AT6" s="1813"/>
      <c r="AU6" s="1813"/>
      <c r="AV6" s="1813"/>
      <c r="AW6" s="1816"/>
      <c r="AX6" s="1816"/>
      <c r="AY6" s="533"/>
      <c r="AZ6" s="533"/>
      <c r="BA6" s="533"/>
      <c r="BB6" s="533"/>
      <c r="BC6" s="533"/>
      <c r="BD6" s="533"/>
      <c r="BE6" s="533"/>
      <c r="BF6" s="533"/>
      <c r="BG6" s="533"/>
      <c r="BH6" s="533"/>
      <c r="BI6" s="533"/>
      <c r="BJ6" s="533"/>
      <c r="BK6" s="533"/>
      <c r="BL6" s="533"/>
      <c r="BM6" s="533"/>
      <c r="BN6" s="533"/>
      <c r="BO6" s="531"/>
      <c r="BP6" s="205"/>
      <c r="BQ6" s="205"/>
      <c r="BR6" s="205"/>
    </row>
    <row r="7" spans="1:70" ht="12.95" customHeight="1">
      <c r="A7" s="205"/>
      <c r="B7" s="244"/>
      <c r="C7" s="2364" t="str">
        <f>AY7</f>
        <v>Condizioni di utilizzo</v>
      </c>
      <c r="D7" s="2364"/>
      <c r="E7" s="2364"/>
      <c r="F7" s="2364"/>
      <c r="G7" s="2364"/>
      <c r="H7" s="2364"/>
      <c r="I7" s="2364"/>
      <c r="J7" s="2364"/>
      <c r="K7" s="2364"/>
      <c r="L7" s="2364"/>
      <c r="M7" s="2364"/>
      <c r="N7" s="2364"/>
      <c r="O7" s="2364"/>
      <c r="P7" s="2364"/>
      <c r="Q7" s="2364"/>
      <c r="R7" s="2364"/>
      <c r="S7" s="2364"/>
      <c r="T7" s="2364"/>
      <c r="U7" s="2364"/>
      <c r="V7" s="2364"/>
      <c r="W7" s="891"/>
      <c r="X7" s="891"/>
      <c r="Y7" s="891"/>
      <c r="Z7" s="891"/>
      <c r="AA7" s="891"/>
      <c r="AB7" s="891"/>
      <c r="AC7" s="891"/>
      <c r="AD7" s="891"/>
      <c r="AE7" s="891"/>
      <c r="AF7" s="891"/>
      <c r="AG7" s="891"/>
      <c r="AH7" s="891"/>
      <c r="AI7" s="891"/>
      <c r="AJ7" s="891"/>
      <c r="AK7" s="891"/>
      <c r="AL7" s="891"/>
      <c r="AM7" s="891"/>
      <c r="AN7" s="891"/>
      <c r="AO7" s="891"/>
      <c r="AP7" s="891"/>
      <c r="AQ7" s="891"/>
      <c r="AR7" s="244"/>
      <c r="AS7" s="205"/>
      <c r="AT7" s="205"/>
      <c r="AU7" s="205"/>
      <c r="AV7" s="205"/>
      <c r="AW7" s="1816"/>
      <c r="AX7" s="539"/>
      <c r="AY7" s="1094" t="s">
        <v>394</v>
      </c>
      <c r="AZ7" s="850"/>
      <c r="BA7" s="850"/>
      <c r="BB7" s="850"/>
      <c r="BC7" s="1817"/>
      <c r="BD7" s="1605"/>
      <c r="BE7" s="1094"/>
      <c r="BF7" s="1817"/>
      <c r="BG7" s="1588"/>
      <c r="BH7" s="1605"/>
      <c r="BI7" s="1605"/>
      <c r="BJ7" s="1605"/>
      <c r="BK7" s="1605"/>
      <c r="BL7" s="1605"/>
      <c r="BM7" s="1605"/>
      <c r="BN7" s="1605"/>
      <c r="BO7" s="531"/>
      <c r="BP7" s="205"/>
      <c r="BQ7" s="205"/>
      <c r="BR7" s="205"/>
    </row>
    <row r="8" spans="1:70" ht="12" customHeight="1">
      <c r="A8" s="205"/>
      <c r="B8" s="244"/>
      <c r="C8" s="2364"/>
      <c r="D8" s="2364"/>
      <c r="E8" s="2364"/>
      <c r="F8" s="2364"/>
      <c r="G8" s="2364"/>
      <c r="H8" s="2364"/>
      <c r="I8" s="2364"/>
      <c r="J8" s="2364"/>
      <c r="K8" s="2364"/>
      <c r="L8" s="2364"/>
      <c r="M8" s="2364"/>
      <c r="N8" s="2364"/>
      <c r="O8" s="2364"/>
      <c r="P8" s="2364"/>
      <c r="Q8" s="2364"/>
      <c r="R8" s="2364"/>
      <c r="S8" s="2364"/>
      <c r="T8" s="2364"/>
      <c r="U8" s="2364"/>
      <c r="V8" s="2364"/>
      <c r="W8" s="1818"/>
      <c r="X8" s="1818"/>
      <c r="Y8" s="1818"/>
      <c r="Z8" s="1818"/>
      <c r="AA8" s="1818"/>
      <c r="AB8" s="1818"/>
      <c r="AC8" s="1818"/>
      <c r="AD8" s="1818"/>
      <c r="AE8" s="1818"/>
      <c r="AF8" s="1818"/>
      <c r="AG8" s="1818"/>
      <c r="AH8" s="1818"/>
      <c r="AI8" s="1818"/>
      <c r="AJ8" s="1818"/>
      <c r="AK8" s="1818"/>
      <c r="AL8" s="1818"/>
      <c r="AM8" s="1818"/>
      <c r="AN8" s="1818"/>
      <c r="AO8" s="1818"/>
      <c r="AP8" s="1818"/>
      <c r="AQ8" s="1818"/>
      <c r="AR8" s="244"/>
      <c r="AS8" s="205"/>
      <c r="AT8" s="205"/>
      <c r="AU8" s="205"/>
      <c r="AV8" s="205"/>
      <c r="AW8" s="539"/>
      <c r="AX8" s="539"/>
      <c r="AY8" s="2362" t="s">
        <v>404</v>
      </c>
      <c r="AZ8" s="2362"/>
      <c r="BA8" s="2362"/>
      <c r="BB8" s="2362"/>
      <c r="BC8" s="2362"/>
      <c r="BD8" s="2362"/>
      <c r="BE8" s="1817"/>
      <c r="BF8" s="1817"/>
      <c r="BG8" s="1588"/>
      <c r="BH8" s="1605"/>
      <c r="BI8" s="1605"/>
      <c r="BJ8" s="1605"/>
      <c r="BK8" s="1605"/>
      <c r="BL8" s="531"/>
      <c r="BM8" s="531"/>
      <c r="BN8" s="531"/>
      <c r="BO8" s="531"/>
      <c r="BP8" s="205"/>
      <c r="BQ8" s="205"/>
      <c r="BR8" s="205"/>
    </row>
    <row r="9" spans="1:70" ht="12.6" customHeight="1">
      <c r="A9" s="205"/>
      <c r="B9" s="244"/>
      <c r="C9" s="2361" t="str">
        <f>AY8</f>
        <v>Tutti i diritti sono riservati. Le informazioni sono di proprietà di Fahrländer Partner AG Raumentwicklung. Questo prodotto non può essere rivenduto o riprodotto senza il previo consenso scritto dell'autore. Singoli passaggi di testo o dati possono essere citati, a condizione che l'autore e la fonte siano riconoscibili.
Tutte le informazioni e i modelli contenuti in questa pubblicazione sono stati elaborati e calcolati da Fahrländer Partner AG Raumentwicklung con la massima cura sulla base degli ultimi dati disponibili. Tuttavia, nessuna garanzia può essere data riguardo alla correttezza, accuratezza, attualità e completezza di queste informazioni. Il contenuto di questa pubblicazione è inteso solo a scopo informativo. Si esclude qualsiasi responsabilità.</v>
      </c>
      <c r="D9" s="2361"/>
      <c r="E9" s="2361"/>
      <c r="F9" s="2361"/>
      <c r="G9" s="2361"/>
      <c r="H9" s="2361"/>
      <c r="I9" s="2361"/>
      <c r="J9" s="2361"/>
      <c r="K9" s="2361"/>
      <c r="L9" s="2361"/>
      <c r="M9" s="2361"/>
      <c r="N9" s="2361"/>
      <c r="O9" s="2361"/>
      <c r="P9" s="2361"/>
      <c r="Q9" s="2361"/>
      <c r="R9" s="2361"/>
      <c r="S9" s="2361"/>
      <c r="T9" s="2361"/>
      <c r="U9" s="2361"/>
      <c r="V9" s="2361"/>
      <c r="W9" s="2361"/>
      <c r="X9" s="2361"/>
      <c r="Y9" s="2361"/>
      <c r="Z9" s="2361"/>
      <c r="AA9" s="2361"/>
      <c r="AB9" s="2361"/>
      <c r="AC9" s="2361"/>
      <c r="AD9" s="2361"/>
      <c r="AE9" s="2361"/>
      <c r="AF9" s="2361"/>
      <c r="AG9" s="2361"/>
      <c r="AH9" s="2361"/>
      <c r="AI9" s="2361"/>
      <c r="AJ9" s="2361"/>
      <c r="AK9" s="2361"/>
      <c r="AL9" s="2361"/>
      <c r="AM9" s="2361"/>
      <c r="AN9" s="2361"/>
      <c r="AO9" s="2361"/>
      <c r="AP9" s="2361"/>
      <c r="AQ9" s="2361"/>
      <c r="AR9" s="244"/>
      <c r="AS9" s="205"/>
      <c r="AT9" s="205"/>
      <c r="AU9" s="205"/>
      <c r="AV9" s="205"/>
      <c r="AW9" s="539"/>
      <c r="AX9" s="539"/>
      <c r="AY9" s="2362"/>
      <c r="AZ9" s="2362"/>
      <c r="BA9" s="2362"/>
      <c r="BB9" s="2362"/>
      <c r="BC9" s="2362"/>
      <c r="BD9" s="2362"/>
      <c r="BE9" s="1591"/>
      <c r="BF9" s="1591"/>
      <c r="BG9" s="1591"/>
      <c r="BH9" s="1605"/>
      <c r="BI9" s="1605"/>
      <c r="BJ9" s="1605"/>
      <c r="BK9" s="1605"/>
      <c r="BL9" s="531"/>
      <c r="BM9" s="531"/>
      <c r="BN9" s="531"/>
      <c r="BO9" s="531"/>
      <c r="BP9" s="205"/>
      <c r="BQ9" s="205"/>
      <c r="BR9" s="205"/>
    </row>
    <row r="10" spans="1:70" ht="12.6" customHeight="1">
      <c r="A10" s="205"/>
      <c r="B10" s="244"/>
      <c r="C10" s="2361"/>
      <c r="D10" s="2361"/>
      <c r="E10" s="2361"/>
      <c r="F10" s="2361"/>
      <c r="G10" s="2361"/>
      <c r="H10" s="2361"/>
      <c r="I10" s="2361"/>
      <c r="J10" s="2361"/>
      <c r="K10" s="2361"/>
      <c r="L10" s="2361"/>
      <c r="M10" s="2361"/>
      <c r="N10" s="2361"/>
      <c r="O10" s="2361"/>
      <c r="P10" s="2361"/>
      <c r="Q10" s="2361"/>
      <c r="R10" s="2361"/>
      <c r="S10" s="2361"/>
      <c r="T10" s="2361"/>
      <c r="U10" s="2361"/>
      <c r="V10" s="2361"/>
      <c r="W10" s="2361"/>
      <c r="X10" s="2361"/>
      <c r="Y10" s="2361"/>
      <c r="Z10" s="2361"/>
      <c r="AA10" s="2361"/>
      <c r="AB10" s="2361"/>
      <c r="AC10" s="2361"/>
      <c r="AD10" s="2361"/>
      <c r="AE10" s="2361"/>
      <c r="AF10" s="2361"/>
      <c r="AG10" s="2361"/>
      <c r="AH10" s="2361"/>
      <c r="AI10" s="2361"/>
      <c r="AJ10" s="2361"/>
      <c r="AK10" s="2361"/>
      <c r="AL10" s="2361"/>
      <c r="AM10" s="2361"/>
      <c r="AN10" s="2361"/>
      <c r="AO10" s="2361"/>
      <c r="AP10" s="2361"/>
      <c r="AQ10" s="2361"/>
      <c r="AR10" s="244"/>
      <c r="AS10" s="205"/>
      <c r="AT10" s="1819"/>
      <c r="AU10" s="205"/>
      <c r="AV10" s="205"/>
      <c r="AW10" s="539"/>
      <c r="AX10" s="539"/>
      <c r="AY10" s="2362"/>
      <c r="AZ10" s="2362"/>
      <c r="BA10" s="2362"/>
      <c r="BB10" s="2362"/>
      <c r="BC10" s="2362"/>
      <c r="BD10" s="2362"/>
      <c r="BE10" s="1820"/>
      <c r="BF10" s="866"/>
      <c r="BG10" s="1793"/>
      <c r="BH10" s="1605"/>
      <c r="BI10" s="1605"/>
      <c r="BJ10" s="1605"/>
      <c r="BK10" s="1605"/>
      <c r="BL10" s="531"/>
      <c r="BM10" s="531"/>
      <c r="BN10" s="531"/>
      <c r="BO10" s="531"/>
      <c r="BP10" s="205"/>
      <c r="BQ10" s="205"/>
      <c r="BR10" s="205"/>
    </row>
    <row r="11" spans="1:70" ht="72.75" customHeight="1">
      <c r="A11" s="205"/>
      <c r="B11" s="244"/>
      <c r="C11" s="2361"/>
      <c r="D11" s="2361"/>
      <c r="E11" s="2361"/>
      <c r="F11" s="2361"/>
      <c r="G11" s="2361"/>
      <c r="H11" s="2361"/>
      <c r="I11" s="2361"/>
      <c r="J11" s="2361"/>
      <c r="K11" s="2361"/>
      <c r="L11" s="2361"/>
      <c r="M11" s="2361"/>
      <c r="N11" s="2361"/>
      <c r="O11" s="2361"/>
      <c r="P11" s="2361"/>
      <c r="Q11" s="2361"/>
      <c r="R11" s="2361"/>
      <c r="S11" s="2361"/>
      <c r="T11" s="2361"/>
      <c r="U11" s="2361"/>
      <c r="V11" s="2361"/>
      <c r="W11" s="2361"/>
      <c r="X11" s="2361"/>
      <c r="Y11" s="2361"/>
      <c r="Z11" s="2361"/>
      <c r="AA11" s="2361"/>
      <c r="AB11" s="2361"/>
      <c r="AC11" s="2361"/>
      <c r="AD11" s="2361"/>
      <c r="AE11" s="2361"/>
      <c r="AF11" s="2361"/>
      <c r="AG11" s="2361"/>
      <c r="AH11" s="2361"/>
      <c r="AI11" s="2361"/>
      <c r="AJ11" s="2361"/>
      <c r="AK11" s="2361"/>
      <c r="AL11" s="2361"/>
      <c r="AM11" s="2361"/>
      <c r="AN11" s="2361"/>
      <c r="AO11" s="2361"/>
      <c r="AP11" s="2361"/>
      <c r="AQ11" s="2361"/>
      <c r="AR11" s="244"/>
      <c r="AS11" s="205"/>
      <c r="AT11" s="1584"/>
      <c r="AU11" s="1584"/>
      <c r="AV11" s="1584"/>
      <c r="AW11" s="539"/>
      <c r="AX11" s="539"/>
      <c r="AY11" s="2362"/>
      <c r="AZ11" s="2362"/>
      <c r="BA11" s="2362"/>
      <c r="BB11" s="2362"/>
      <c r="BC11" s="2362"/>
      <c r="BD11" s="2362"/>
      <c r="BE11" s="1591"/>
      <c r="BF11" s="866"/>
      <c r="BG11" s="1793"/>
      <c r="BH11" s="1605"/>
      <c r="BI11" s="1605"/>
      <c r="BJ11" s="1605"/>
      <c r="BK11" s="1588"/>
      <c r="BL11" s="531"/>
      <c r="BM11" s="531"/>
      <c r="BN11" s="531"/>
      <c r="BO11" s="531"/>
      <c r="BP11" s="205"/>
      <c r="BQ11" s="205"/>
      <c r="BR11" s="205"/>
    </row>
    <row r="12" spans="1:70" ht="30" customHeight="1">
      <c r="A12" s="205"/>
      <c r="B12" s="244"/>
      <c r="C12" s="1821"/>
      <c r="D12" s="1821"/>
      <c r="E12" s="1821"/>
      <c r="F12" s="1821"/>
      <c r="G12" s="1821"/>
      <c r="H12" s="1821"/>
      <c r="I12" s="1821"/>
      <c r="J12" s="1821"/>
      <c r="K12" s="1821"/>
      <c r="L12" s="1821"/>
      <c r="M12" s="1821"/>
      <c r="N12" s="1821"/>
      <c r="O12" s="1821"/>
      <c r="P12" s="1821"/>
      <c r="Q12" s="1821"/>
      <c r="R12" s="1821"/>
      <c r="S12" s="1821"/>
      <c r="T12" s="1821"/>
      <c r="U12" s="1821"/>
      <c r="V12" s="1821"/>
      <c r="W12" s="1821"/>
      <c r="X12" s="1821"/>
      <c r="Y12" s="1821"/>
      <c r="Z12" s="1821"/>
      <c r="AA12" s="1821"/>
      <c r="AB12" s="1821"/>
      <c r="AC12" s="1821"/>
      <c r="AD12" s="1821"/>
      <c r="AE12" s="1821"/>
      <c r="AF12" s="1821"/>
      <c r="AG12" s="1821"/>
      <c r="AH12" s="1821"/>
      <c r="AI12" s="1821"/>
      <c r="AJ12" s="1821"/>
      <c r="AK12" s="1821"/>
      <c r="AL12" s="1821"/>
      <c r="AM12" s="1821"/>
      <c r="AN12" s="1821"/>
      <c r="AO12" s="1821"/>
      <c r="AP12" s="1821"/>
      <c r="AQ12" s="1821"/>
      <c r="AR12" s="244"/>
      <c r="AS12" s="205"/>
      <c r="AT12" s="1584"/>
      <c r="AU12" s="1584"/>
      <c r="AV12" s="1584"/>
      <c r="AW12" s="539"/>
      <c r="AX12" s="539"/>
      <c r="AY12" s="2362"/>
      <c r="AZ12" s="2362"/>
      <c r="BA12" s="2362"/>
      <c r="BB12" s="2362"/>
      <c r="BC12" s="2362"/>
      <c r="BD12" s="2362"/>
      <c r="BE12" s="1591"/>
      <c r="BF12" s="866"/>
      <c r="BG12" s="1793"/>
      <c r="BH12" s="1605"/>
      <c r="BI12" s="1605"/>
      <c r="BJ12" s="1605"/>
      <c r="BK12" s="1588"/>
      <c r="BL12" s="531"/>
      <c r="BM12" s="531"/>
      <c r="BN12" s="531"/>
      <c r="BO12" s="531"/>
      <c r="BP12" s="205"/>
      <c r="BQ12" s="205"/>
      <c r="BR12" s="205"/>
    </row>
    <row r="13" spans="1:70" ht="12.6" customHeight="1">
      <c r="A13" s="205"/>
      <c r="B13" s="244"/>
      <c r="C13" s="2364" t="str">
        <f>AY13</f>
        <v>Informazioni su FPRE</v>
      </c>
      <c r="D13" s="2364"/>
      <c r="E13" s="2364"/>
      <c r="F13" s="2364"/>
      <c r="G13" s="2364"/>
      <c r="H13" s="2364"/>
      <c r="I13" s="2364"/>
      <c r="J13" s="2364"/>
      <c r="K13" s="2364"/>
      <c r="L13" s="2364"/>
      <c r="M13" s="2364"/>
      <c r="N13" s="2364"/>
      <c r="O13" s="2364"/>
      <c r="P13" s="2364"/>
      <c r="Q13" s="2364"/>
      <c r="R13" s="2364"/>
      <c r="S13" s="2364"/>
      <c r="T13" s="2364"/>
      <c r="U13" s="2364"/>
      <c r="V13" s="2364"/>
      <c r="W13" s="1821"/>
      <c r="X13" s="1821"/>
      <c r="Y13" s="1821"/>
      <c r="Z13" s="1821"/>
      <c r="AA13" s="1821"/>
      <c r="AB13" s="1821"/>
      <c r="AC13" s="1821"/>
      <c r="AD13" s="1821"/>
      <c r="AE13" s="1821"/>
      <c r="AF13" s="1821"/>
      <c r="AG13" s="1821"/>
      <c r="AH13" s="1821"/>
      <c r="AI13" s="1821"/>
      <c r="AJ13" s="1821"/>
      <c r="AK13" s="1821"/>
      <c r="AL13" s="1821"/>
      <c r="AM13" s="1821"/>
      <c r="AN13" s="1821"/>
      <c r="AO13" s="1821"/>
      <c r="AP13" s="1821"/>
      <c r="AQ13" s="1821"/>
      <c r="AR13" s="244"/>
      <c r="AS13" s="205"/>
      <c r="AT13" s="1584"/>
      <c r="AU13" s="1584"/>
      <c r="AV13" s="1584"/>
      <c r="AW13" s="539"/>
      <c r="AX13" s="539"/>
      <c r="AY13" s="1094" t="s">
        <v>395</v>
      </c>
      <c r="AZ13" s="1822"/>
      <c r="BA13" s="1822"/>
      <c r="BB13" s="1822"/>
      <c r="BC13" s="1822"/>
      <c r="BD13" s="1822"/>
      <c r="BE13" s="1591"/>
      <c r="BF13" s="866"/>
      <c r="BG13" s="1793"/>
      <c r="BH13" s="1605"/>
      <c r="BI13" s="1605"/>
      <c r="BJ13" s="1605"/>
      <c r="BK13" s="1588"/>
      <c r="BL13" s="531"/>
      <c r="BM13" s="531"/>
      <c r="BN13" s="531"/>
      <c r="BO13" s="531"/>
      <c r="BP13" s="205"/>
      <c r="BQ13" s="205"/>
      <c r="BR13" s="205"/>
    </row>
    <row r="14" spans="1:70" ht="12.6" customHeight="1">
      <c r="A14" s="205"/>
      <c r="B14" s="244"/>
      <c r="C14" s="2364"/>
      <c r="D14" s="2364"/>
      <c r="E14" s="2364"/>
      <c r="F14" s="2364"/>
      <c r="G14" s="2364"/>
      <c r="H14" s="2364"/>
      <c r="I14" s="2364"/>
      <c r="J14" s="2364"/>
      <c r="K14" s="2364"/>
      <c r="L14" s="2364"/>
      <c r="M14" s="2364"/>
      <c r="N14" s="2364"/>
      <c r="O14" s="2364"/>
      <c r="P14" s="2364"/>
      <c r="Q14" s="2364"/>
      <c r="R14" s="2364"/>
      <c r="S14" s="2364"/>
      <c r="T14" s="2364"/>
      <c r="U14" s="2364"/>
      <c r="V14" s="2364"/>
      <c r="W14" s="1821"/>
      <c r="X14" s="1821"/>
      <c r="Y14" s="1821"/>
      <c r="Z14" s="1821"/>
      <c r="AA14" s="1821"/>
      <c r="AB14" s="1821"/>
      <c r="AC14" s="1821"/>
      <c r="AD14" s="1821"/>
      <c r="AE14" s="1821"/>
      <c r="AF14" s="1821"/>
      <c r="AG14" s="1821"/>
      <c r="AH14" s="1821"/>
      <c r="AI14" s="1821"/>
      <c r="AJ14" s="1821"/>
      <c r="AK14" s="1821"/>
      <c r="AL14" s="1821"/>
      <c r="AM14" s="1821"/>
      <c r="AN14" s="1821"/>
      <c r="AO14" s="1821"/>
      <c r="AP14" s="1821"/>
      <c r="AQ14" s="1821"/>
      <c r="AR14" s="244"/>
      <c r="AS14" s="205"/>
      <c r="AT14" s="1584"/>
      <c r="AU14" s="1584"/>
      <c r="AV14" s="1584"/>
      <c r="AW14" s="539"/>
      <c r="AX14" s="539"/>
      <c r="AY14" s="539"/>
      <c r="AZ14" s="1822"/>
      <c r="BA14" s="1822"/>
      <c r="BB14" s="1822"/>
      <c r="BC14" s="1822"/>
      <c r="BD14" s="1822"/>
      <c r="BE14" s="1591"/>
      <c r="BF14" s="866"/>
      <c r="BG14" s="1793"/>
      <c r="BH14" s="1605"/>
      <c r="BI14" s="1605"/>
      <c r="BJ14" s="1605"/>
      <c r="BK14" s="1588"/>
      <c r="BL14" s="531"/>
      <c r="BM14" s="531"/>
      <c r="BN14" s="531"/>
      <c r="BO14" s="531"/>
      <c r="BP14" s="205"/>
      <c r="BQ14" s="205"/>
      <c r="BR14" s="205"/>
    </row>
    <row r="15" spans="1:70" ht="12.6" customHeight="1">
      <c r="A15" s="205"/>
      <c r="B15" s="244"/>
      <c r="C15" s="2361" t="str">
        <f>AY15</f>
        <v xml:space="preserve">Fahrländer Partner AG Raumentwicklung (FPRE) è una società privata di consulenza e ricerca con sede a Zurigo e uffici a Berna e Francoforte sul Meno. FPRE è di proprietà dei soci ed è completamente indipendente. L'azienda è uno dei principali fornitori di dati e modelli digitali per la valutazione immobiliare e lo sviluppo territoriale. Con il sistema di valutazione e analisi immobiliare IMBAS, FPRE gestisce una delle maggiori applicazioni economico-immobiliari per la Svizzera, la Germania e il Principato del Liechtenstein. FPRE fornisce inoltre dati di mercato, modelli di valutazione e benchmark tramite interfacce standardizzate (API), consentendo integrazioni senza interruzioni nei processi digitali. Valutazioni, benchmark e valutazioni automatizzate per l'analisi e la valutazione di interi portafogli ipotecari o portafogli di investimento sono così disponibili praticamente in tempo reale.
Le Panoramiche comunali offrono informazioni ben rappresentate su tutti i temi rilevanti per il mercato immobiliare a livello località/quartiere cittadino. Sono disponibili Panoramiche comunali per il mercato residenziale oppure commerciale. Le Panoramiche comunali sono ottenibili per ogni ubicazione in Svizzera con un click nell’applicazione IMBAS. Oppure utilizzate la nostra API per integrare le Panoramiche comunali nel vostro ecosistema. Le panoramiche comunali possono essere ordinate singolarmente oppure scaricate da IMBAS. </v>
      </c>
      <c r="D15" s="2361"/>
      <c r="E15" s="2361"/>
      <c r="F15" s="2361"/>
      <c r="G15" s="2361"/>
      <c r="H15" s="2361"/>
      <c r="I15" s="2361"/>
      <c r="J15" s="2361"/>
      <c r="K15" s="2361"/>
      <c r="L15" s="2361"/>
      <c r="M15" s="2361"/>
      <c r="N15" s="2361"/>
      <c r="O15" s="2361"/>
      <c r="P15" s="2361"/>
      <c r="Q15" s="2361"/>
      <c r="R15" s="2361"/>
      <c r="S15" s="2361"/>
      <c r="T15" s="2361"/>
      <c r="U15" s="2361"/>
      <c r="V15" s="2361"/>
      <c r="W15" s="2361"/>
      <c r="X15" s="2361"/>
      <c r="Y15" s="2361"/>
      <c r="Z15" s="2361"/>
      <c r="AA15" s="2361"/>
      <c r="AB15" s="2361"/>
      <c r="AC15" s="2361"/>
      <c r="AD15" s="2361"/>
      <c r="AE15" s="2361"/>
      <c r="AF15" s="2361"/>
      <c r="AG15" s="2361"/>
      <c r="AH15" s="2361"/>
      <c r="AI15" s="2361"/>
      <c r="AJ15" s="2361"/>
      <c r="AK15" s="2361"/>
      <c r="AL15" s="2361"/>
      <c r="AM15" s="2361"/>
      <c r="AN15" s="2361"/>
      <c r="AO15" s="2361"/>
      <c r="AP15" s="2361"/>
      <c r="AQ15" s="891"/>
      <c r="AR15" s="244"/>
      <c r="AS15" s="205"/>
      <c r="AT15" s="205"/>
      <c r="AU15" s="205"/>
      <c r="AV15" s="205"/>
      <c r="AW15" s="539"/>
      <c r="AX15" s="539"/>
      <c r="AY15" s="2362" t="s">
        <v>405</v>
      </c>
      <c r="AZ15" s="2362"/>
      <c r="BA15" s="2362"/>
      <c r="BB15" s="2362"/>
      <c r="BC15" s="2362"/>
      <c r="BD15" s="2362"/>
      <c r="BE15" s="1591"/>
      <c r="BF15" s="866"/>
      <c r="BG15" s="1793"/>
      <c r="BH15" s="1605"/>
      <c r="BI15" s="1605"/>
      <c r="BJ15" s="1605"/>
      <c r="BK15" s="1823"/>
      <c r="BL15" s="531"/>
      <c r="BM15" s="531"/>
      <c r="BN15" s="531"/>
      <c r="BO15" s="531"/>
      <c r="BP15" s="205"/>
      <c r="BQ15" s="205"/>
      <c r="BR15" s="205"/>
    </row>
    <row r="16" spans="1:70" ht="12.6" customHeight="1">
      <c r="A16" s="205"/>
      <c r="B16" s="244"/>
      <c r="C16" s="2361"/>
      <c r="D16" s="2361"/>
      <c r="E16" s="2361"/>
      <c r="F16" s="2361"/>
      <c r="G16" s="2361"/>
      <c r="H16" s="2361"/>
      <c r="I16" s="2361"/>
      <c r="J16" s="2361"/>
      <c r="K16" s="2361"/>
      <c r="L16" s="2361"/>
      <c r="M16" s="2361"/>
      <c r="N16" s="2361"/>
      <c r="O16" s="2361"/>
      <c r="P16" s="2361"/>
      <c r="Q16" s="2361"/>
      <c r="R16" s="2361"/>
      <c r="S16" s="2361"/>
      <c r="T16" s="2361"/>
      <c r="U16" s="2361"/>
      <c r="V16" s="2361"/>
      <c r="W16" s="2361"/>
      <c r="X16" s="2361"/>
      <c r="Y16" s="2361"/>
      <c r="Z16" s="2361"/>
      <c r="AA16" s="2361"/>
      <c r="AB16" s="2361"/>
      <c r="AC16" s="2361"/>
      <c r="AD16" s="2361"/>
      <c r="AE16" s="2361"/>
      <c r="AF16" s="2361"/>
      <c r="AG16" s="2361"/>
      <c r="AH16" s="2361"/>
      <c r="AI16" s="2361"/>
      <c r="AJ16" s="2361"/>
      <c r="AK16" s="2361"/>
      <c r="AL16" s="2361"/>
      <c r="AM16" s="2361"/>
      <c r="AN16" s="2361"/>
      <c r="AO16" s="2361"/>
      <c r="AP16" s="2361"/>
      <c r="AQ16" s="891"/>
      <c r="AR16" s="244"/>
      <c r="AS16" s="205"/>
      <c r="AT16" s="1819"/>
      <c r="AU16" s="205"/>
      <c r="AV16" s="205"/>
      <c r="AW16" s="539"/>
      <c r="AX16" s="539"/>
      <c r="AY16" s="2362"/>
      <c r="AZ16" s="2362"/>
      <c r="BA16" s="2362"/>
      <c r="BB16" s="2362"/>
      <c r="BC16" s="2362"/>
      <c r="BD16" s="2362"/>
      <c r="BE16" s="1591"/>
      <c r="BF16" s="866"/>
      <c r="BG16" s="1793"/>
      <c r="BH16" s="1817"/>
      <c r="BI16" s="1817"/>
      <c r="BJ16" s="1605"/>
      <c r="BK16" s="1588"/>
      <c r="BL16" s="531"/>
      <c r="BM16" s="531"/>
      <c r="BN16" s="531"/>
      <c r="BO16" s="531"/>
      <c r="BP16" s="205"/>
      <c r="BQ16" s="205"/>
      <c r="BR16" s="205"/>
    </row>
    <row r="17" spans="1:70" ht="12.6" customHeight="1">
      <c r="A17" s="217"/>
      <c r="B17" s="419"/>
      <c r="C17" s="2361"/>
      <c r="D17" s="2361"/>
      <c r="E17" s="2361"/>
      <c r="F17" s="2361"/>
      <c r="G17" s="2361"/>
      <c r="H17" s="2361"/>
      <c r="I17" s="2361"/>
      <c r="J17" s="2361"/>
      <c r="K17" s="2361"/>
      <c r="L17" s="2361"/>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c r="AH17" s="2361"/>
      <c r="AI17" s="2361"/>
      <c r="AJ17" s="2361"/>
      <c r="AK17" s="2361"/>
      <c r="AL17" s="2361"/>
      <c r="AM17" s="2361"/>
      <c r="AN17" s="2361"/>
      <c r="AO17" s="2361"/>
      <c r="AP17" s="2361"/>
      <c r="AQ17" s="1585"/>
      <c r="AS17" s="205"/>
      <c r="AT17" s="205"/>
      <c r="AU17" s="205"/>
      <c r="AV17" s="205"/>
      <c r="AW17" s="1816"/>
      <c r="AX17" s="539"/>
      <c r="AY17" s="2362"/>
      <c r="AZ17" s="2362"/>
      <c r="BA17" s="2362"/>
      <c r="BB17" s="2362"/>
      <c r="BC17" s="2362"/>
      <c r="BD17" s="2362"/>
      <c r="BE17" s="1591"/>
      <c r="BF17" s="866"/>
      <c r="BG17" s="1793"/>
      <c r="BH17" s="1588"/>
      <c r="BI17" s="1817"/>
      <c r="BJ17" s="889"/>
      <c r="BK17" s="889"/>
      <c r="BL17" s="531"/>
      <c r="BM17" s="531"/>
      <c r="BN17" s="531"/>
      <c r="BO17" s="531"/>
      <c r="BP17" s="205"/>
      <c r="BQ17" s="205"/>
      <c r="BR17" s="205"/>
    </row>
    <row r="18" spans="1:70" ht="51" customHeight="1">
      <c r="A18" s="205"/>
      <c r="B18" s="244"/>
      <c r="C18" s="2361"/>
      <c r="D18" s="2361"/>
      <c r="E18" s="2361"/>
      <c r="F18" s="2361"/>
      <c r="G18" s="2361"/>
      <c r="H18" s="2361"/>
      <c r="I18" s="2361"/>
      <c r="J18" s="2361"/>
      <c r="K18" s="2361"/>
      <c r="L18" s="2361"/>
      <c r="M18" s="2361"/>
      <c r="N18" s="2361"/>
      <c r="O18" s="2361"/>
      <c r="P18" s="2361"/>
      <c r="Q18" s="2361"/>
      <c r="R18" s="2361"/>
      <c r="S18" s="2361"/>
      <c r="T18" s="2361"/>
      <c r="U18" s="2361"/>
      <c r="V18" s="2361"/>
      <c r="W18" s="2361"/>
      <c r="X18" s="2361"/>
      <c r="Y18" s="2361"/>
      <c r="Z18" s="2361"/>
      <c r="AA18" s="2361"/>
      <c r="AB18" s="2361"/>
      <c r="AC18" s="2361"/>
      <c r="AD18" s="2361"/>
      <c r="AE18" s="2361"/>
      <c r="AF18" s="2361"/>
      <c r="AG18" s="2361"/>
      <c r="AH18" s="2361"/>
      <c r="AI18" s="2361"/>
      <c r="AJ18" s="2361"/>
      <c r="AK18" s="2361"/>
      <c r="AL18" s="2361"/>
      <c r="AM18" s="2361"/>
      <c r="AN18" s="2361"/>
      <c r="AO18" s="2361"/>
      <c r="AP18" s="2361"/>
      <c r="AQ18" s="891"/>
      <c r="AR18" s="244"/>
      <c r="AS18" s="205"/>
      <c r="AT18" s="205"/>
      <c r="AU18" s="205"/>
      <c r="AV18" s="205"/>
      <c r="AW18" s="539"/>
      <c r="AX18" s="539"/>
      <c r="AY18" s="2362"/>
      <c r="AZ18" s="2362"/>
      <c r="BA18" s="2362"/>
      <c r="BB18" s="2362"/>
      <c r="BC18" s="2362"/>
      <c r="BD18" s="2362"/>
      <c r="BE18" s="875"/>
      <c r="BF18" s="1588"/>
      <c r="BG18" s="1588"/>
      <c r="BH18" s="1588"/>
      <c r="BI18" s="1817"/>
      <c r="BJ18" s="1605"/>
      <c r="BK18" s="1588"/>
      <c r="BL18" s="531"/>
      <c r="BM18" s="531"/>
      <c r="BN18" s="531"/>
      <c r="BO18" s="531"/>
      <c r="BP18" s="205"/>
      <c r="BQ18" s="205"/>
      <c r="BR18" s="205"/>
    </row>
    <row r="19" spans="1:70" ht="84" customHeight="1">
      <c r="A19" s="205"/>
      <c r="B19" s="244"/>
      <c r="C19" s="2361"/>
      <c r="D19" s="2361"/>
      <c r="E19" s="2361"/>
      <c r="F19" s="2361"/>
      <c r="G19" s="2361"/>
      <c r="H19" s="2361"/>
      <c r="I19" s="2361"/>
      <c r="J19" s="2361"/>
      <c r="K19" s="2361"/>
      <c r="L19" s="2361"/>
      <c r="M19" s="2361"/>
      <c r="N19" s="2361"/>
      <c r="O19" s="2361"/>
      <c r="P19" s="2361"/>
      <c r="Q19" s="2361"/>
      <c r="R19" s="2361"/>
      <c r="S19" s="2361"/>
      <c r="T19" s="2361"/>
      <c r="U19" s="2361"/>
      <c r="V19" s="2361"/>
      <c r="W19" s="2361"/>
      <c r="X19" s="2361"/>
      <c r="Y19" s="2361"/>
      <c r="Z19" s="2361"/>
      <c r="AA19" s="2361"/>
      <c r="AB19" s="2361"/>
      <c r="AC19" s="2361"/>
      <c r="AD19" s="2361"/>
      <c r="AE19" s="2361"/>
      <c r="AF19" s="2361"/>
      <c r="AG19" s="2361"/>
      <c r="AH19" s="2361"/>
      <c r="AI19" s="2361"/>
      <c r="AJ19" s="2361"/>
      <c r="AK19" s="2361"/>
      <c r="AL19" s="2361"/>
      <c r="AM19" s="2361"/>
      <c r="AN19" s="2361"/>
      <c r="AO19" s="2361"/>
      <c r="AP19" s="2361"/>
      <c r="AQ19" s="891"/>
      <c r="AR19" s="244"/>
      <c r="AS19" s="205"/>
      <c r="AT19" s="205"/>
      <c r="AU19" s="205"/>
      <c r="AV19" s="205"/>
      <c r="AW19" s="539"/>
      <c r="AX19" s="539"/>
      <c r="AY19" s="2362"/>
      <c r="AZ19" s="2362"/>
      <c r="BA19" s="2362"/>
      <c r="BB19" s="2362"/>
      <c r="BC19" s="2362"/>
      <c r="BD19" s="2362"/>
      <c r="BE19" s="875"/>
      <c r="BF19" s="1823"/>
      <c r="BG19" s="1823"/>
      <c r="BH19" s="1823"/>
      <c r="BI19" s="1817"/>
      <c r="BJ19" s="1605"/>
      <c r="BK19" s="1588"/>
      <c r="BL19" s="531"/>
      <c r="BM19" s="531"/>
      <c r="BN19" s="531"/>
      <c r="BO19" s="531"/>
      <c r="BP19" s="205"/>
      <c r="BQ19" s="205"/>
      <c r="BR19" s="205"/>
    </row>
    <row r="20" spans="1:70" ht="24" customHeight="1">
      <c r="A20" s="205"/>
      <c r="B20" s="244"/>
      <c r="C20" s="404" t="str">
        <f>AY20</f>
        <v>Per saperne di più:</v>
      </c>
      <c r="D20" s="1824"/>
      <c r="E20" s="1824"/>
      <c r="F20" s="1824"/>
      <c r="G20" s="1824"/>
      <c r="H20" s="1824"/>
      <c r="I20" s="1824"/>
      <c r="J20" s="1824"/>
      <c r="K20" s="1824"/>
      <c r="L20" s="1824"/>
      <c r="M20" s="1824"/>
      <c r="N20" s="1824"/>
      <c r="O20" s="1824"/>
      <c r="P20" s="1824"/>
      <c r="Q20" s="1824"/>
      <c r="R20" s="1824"/>
      <c r="S20" s="1824"/>
      <c r="T20" s="1824"/>
      <c r="U20" s="1824"/>
      <c r="V20" s="1824"/>
      <c r="W20" s="1824"/>
      <c r="X20" s="1824"/>
      <c r="Y20" s="1824"/>
      <c r="Z20" s="1824"/>
      <c r="AA20" s="1824"/>
      <c r="AB20" s="1824"/>
      <c r="AC20" s="1824"/>
      <c r="AD20" s="1824"/>
      <c r="AE20" s="1824"/>
      <c r="AF20" s="1824"/>
      <c r="AG20" s="1824"/>
      <c r="AH20" s="1824"/>
      <c r="AI20" s="1824"/>
      <c r="AJ20" s="1824"/>
      <c r="AK20" s="1824"/>
      <c r="AL20" s="1824"/>
      <c r="AM20" s="1824"/>
      <c r="AN20" s="1824"/>
      <c r="AO20" s="1824"/>
      <c r="AP20" s="1824"/>
      <c r="AQ20" s="891"/>
      <c r="AR20" s="244"/>
      <c r="AS20" s="205"/>
      <c r="AT20" s="205"/>
      <c r="AU20" s="205"/>
      <c r="AV20" s="205"/>
      <c r="AW20" s="539"/>
      <c r="AX20" s="539"/>
      <c r="AY20" s="1825" t="s">
        <v>406</v>
      </c>
      <c r="AZ20" s="1825"/>
      <c r="BA20" s="1825"/>
      <c r="BB20" s="1825"/>
      <c r="BC20" s="1825"/>
      <c r="BD20" s="1825"/>
      <c r="BE20" s="875"/>
      <c r="BF20" s="1823"/>
      <c r="BG20" s="1823"/>
      <c r="BH20" s="1823"/>
      <c r="BI20" s="1817"/>
      <c r="BJ20" s="1605"/>
      <c r="BK20" s="1588"/>
      <c r="BL20" s="531"/>
      <c r="BM20" s="531"/>
      <c r="BN20" s="531"/>
      <c r="BO20" s="531"/>
      <c r="BP20" s="205"/>
      <c r="BQ20" s="205"/>
      <c r="BR20" s="205"/>
    </row>
    <row r="21" spans="1:70" ht="18" customHeight="1">
      <c r="A21" s="205"/>
      <c r="B21" s="244"/>
      <c r="C21" s="1826" t="str">
        <f>AY21</f>
        <v>https://it.fpre.ch/tools/imbas/gemeindechecks/</v>
      </c>
      <c r="D21" s="1827"/>
      <c r="E21" s="1827"/>
      <c r="F21" s="1827"/>
      <c r="G21" s="1827"/>
      <c r="H21" s="1827"/>
      <c r="I21" s="1827"/>
      <c r="J21" s="1827"/>
      <c r="K21" s="1827"/>
      <c r="L21" s="1827"/>
      <c r="M21" s="1827"/>
      <c r="N21" s="1827"/>
      <c r="O21" s="1827"/>
      <c r="P21" s="1827"/>
      <c r="Q21" s="1827"/>
      <c r="R21" s="1827"/>
      <c r="S21" s="1827"/>
      <c r="T21" s="1827"/>
      <c r="U21" s="1827"/>
      <c r="V21" s="1827"/>
      <c r="W21" s="1827"/>
      <c r="X21" s="1827"/>
      <c r="Y21" s="1827"/>
      <c r="Z21" s="1827"/>
      <c r="AA21" s="1827"/>
      <c r="AB21" s="1827"/>
      <c r="AC21" s="1827"/>
      <c r="AD21" s="1827"/>
      <c r="AE21" s="1827"/>
      <c r="AF21" s="1827"/>
      <c r="AG21" s="1827"/>
      <c r="AH21" s="1827"/>
      <c r="AI21" s="1827"/>
      <c r="AJ21" s="1827"/>
      <c r="AK21" s="1827"/>
      <c r="AL21" s="1827"/>
      <c r="AM21" s="1827"/>
      <c r="AN21" s="1827"/>
      <c r="AO21" s="1827"/>
      <c r="AP21" s="1827"/>
      <c r="AQ21" s="891"/>
      <c r="AR21" s="244"/>
      <c r="AS21" s="205"/>
      <c r="AT21" s="205"/>
      <c r="AU21" s="205"/>
      <c r="AV21" s="205"/>
      <c r="AW21" s="539"/>
      <c r="AX21" s="539"/>
      <c r="AY21" s="1828" t="s">
        <v>396</v>
      </c>
      <c r="AZ21" s="1829"/>
      <c r="BA21" s="1829"/>
      <c r="BB21" s="1829"/>
      <c r="BC21" s="1829"/>
      <c r="BD21" s="1830"/>
      <c r="BE21" s="875"/>
      <c r="BF21" s="1823"/>
      <c r="BG21" s="1823"/>
      <c r="BH21" s="1823"/>
      <c r="BI21" s="1817"/>
      <c r="BJ21" s="1605"/>
      <c r="BK21" s="1588"/>
      <c r="BL21" s="531"/>
      <c r="BM21" s="531"/>
      <c r="BN21" s="531"/>
      <c r="BO21" s="531"/>
      <c r="BP21" s="205"/>
      <c r="BQ21" s="205"/>
      <c r="BR21" s="205"/>
    </row>
    <row r="22" spans="1:70" ht="30" customHeight="1">
      <c r="A22" s="205"/>
      <c r="B22" s="244"/>
      <c r="C22" s="244"/>
      <c r="D22" s="244"/>
      <c r="E22" s="244"/>
      <c r="F22" s="244"/>
      <c r="G22" s="244"/>
      <c r="H22" s="244"/>
      <c r="I22" s="244"/>
      <c r="J22" s="244"/>
      <c r="K22" s="244"/>
      <c r="L22" s="244"/>
      <c r="M22" s="244"/>
      <c r="N22" s="244"/>
      <c r="O22" s="2355"/>
      <c r="P22" s="2355"/>
      <c r="Q22" s="2355"/>
      <c r="R22" s="2355"/>
      <c r="S22" s="1136"/>
      <c r="T22" s="2363"/>
      <c r="U22" s="2363"/>
      <c r="V22" s="2363"/>
      <c r="W22" s="1831"/>
      <c r="X22" s="891"/>
      <c r="Y22" s="891"/>
      <c r="Z22" s="891"/>
      <c r="AA22" s="891"/>
      <c r="AB22" s="891"/>
      <c r="AC22" s="891"/>
      <c r="AD22" s="891"/>
      <c r="AE22" s="891"/>
      <c r="AF22" s="891"/>
      <c r="AG22" s="891"/>
      <c r="AH22" s="891"/>
      <c r="AI22" s="891"/>
      <c r="AJ22" s="891"/>
      <c r="AK22" s="891"/>
      <c r="AL22" s="891"/>
      <c r="AM22" s="891"/>
      <c r="AN22" s="891"/>
      <c r="AO22" s="891"/>
      <c r="AP22" s="891"/>
      <c r="AQ22" s="891"/>
      <c r="AR22" s="244"/>
      <c r="AS22" s="205"/>
      <c r="AT22" s="1584"/>
      <c r="AU22" s="205"/>
      <c r="AV22" s="205"/>
      <c r="AW22" s="539"/>
      <c r="AX22" s="539"/>
      <c r="AY22" s="1591"/>
      <c r="AZ22" s="866"/>
      <c r="BA22" s="866"/>
      <c r="BB22" s="1832"/>
      <c r="BC22" s="866"/>
      <c r="BD22" s="1605"/>
      <c r="BE22" s="1093"/>
      <c r="BF22" s="1588"/>
      <c r="BG22" s="1588"/>
      <c r="BH22" s="1588"/>
      <c r="BI22" s="1605"/>
      <c r="BJ22" s="1605"/>
      <c r="BK22" s="1588"/>
      <c r="BL22" s="531"/>
      <c r="BM22" s="531"/>
      <c r="BN22" s="531"/>
      <c r="BO22" s="531"/>
      <c r="BP22" s="205"/>
      <c r="BQ22" s="205"/>
      <c r="BR22" s="205"/>
    </row>
    <row r="23" spans="1:70" ht="12.6" customHeight="1">
      <c r="A23" s="205"/>
      <c r="B23" s="244"/>
      <c r="C23" s="2364" t="str">
        <f>AY23</f>
        <v>Contatto</v>
      </c>
      <c r="D23" s="2364"/>
      <c r="E23" s="2364"/>
      <c r="F23" s="2364"/>
      <c r="G23" s="2364"/>
      <c r="H23" s="2364"/>
      <c r="I23" s="2364"/>
      <c r="J23" s="2364"/>
      <c r="K23" s="2364"/>
      <c r="L23" s="2364"/>
      <c r="M23" s="2364"/>
      <c r="N23" s="2364"/>
      <c r="O23" s="2364"/>
      <c r="P23" s="2364"/>
      <c r="Q23" s="2364"/>
      <c r="R23" s="2364"/>
      <c r="S23" s="2364"/>
      <c r="T23" s="2364"/>
      <c r="U23" s="2364"/>
      <c r="V23" s="2364"/>
      <c r="W23" s="2364"/>
      <c r="X23" s="2364"/>
      <c r="Y23" s="2364"/>
      <c r="Z23" s="891"/>
      <c r="AA23" s="891"/>
      <c r="AB23" s="891"/>
      <c r="AC23" s="891"/>
      <c r="AD23" s="891"/>
      <c r="AE23" s="891"/>
      <c r="AF23" s="891"/>
      <c r="AG23" s="891"/>
      <c r="AH23" s="891"/>
      <c r="AI23" s="891"/>
      <c r="AJ23" s="891"/>
      <c r="AK23" s="891"/>
      <c r="AL23" s="891"/>
      <c r="AM23" s="891"/>
      <c r="AN23" s="891"/>
      <c r="AO23" s="891"/>
      <c r="AP23" s="891"/>
      <c r="AQ23" s="891"/>
      <c r="AR23" s="244"/>
      <c r="AS23" s="205"/>
      <c r="AT23" s="205"/>
      <c r="AU23" s="205"/>
      <c r="AV23" s="205"/>
      <c r="AW23" s="539"/>
      <c r="AX23" s="539"/>
      <c r="AY23" s="1094" t="s">
        <v>397</v>
      </c>
      <c r="AZ23" s="866"/>
      <c r="BA23" s="866"/>
      <c r="BB23" s="1832"/>
      <c r="BC23" s="866"/>
      <c r="BD23" s="1605"/>
      <c r="BE23" s="1833"/>
      <c r="BF23" s="1823"/>
      <c r="BG23" s="1834"/>
      <c r="BH23" s="1834"/>
      <c r="BI23" s="1834"/>
      <c r="BJ23" s="1834"/>
      <c r="BK23" s="1834"/>
      <c r="BL23" s="531"/>
      <c r="BM23" s="531"/>
      <c r="BN23" s="531"/>
      <c r="BO23" s="531"/>
      <c r="BP23" s="205"/>
      <c r="BQ23" s="205"/>
      <c r="BR23" s="205"/>
    </row>
    <row r="24" spans="1:70" ht="12" customHeight="1">
      <c r="A24" s="205"/>
      <c r="B24" s="244"/>
      <c r="C24" s="2364"/>
      <c r="D24" s="2364"/>
      <c r="E24" s="2364"/>
      <c r="F24" s="2364"/>
      <c r="G24" s="2364"/>
      <c r="H24" s="2364"/>
      <c r="I24" s="2364"/>
      <c r="J24" s="2364"/>
      <c r="K24" s="2364"/>
      <c r="L24" s="2364"/>
      <c r="M24" s="2364"/>
      <c r="N24" s="2364"/>
      <c r="O24" s="2364"/>
      <c r="P24" s="2364"/>
      <c r="Q24" s="2364"/>
      <c r="R24" s="2364"/>
      <c r="S24" s="2364"/>
      <c r="T24" s="2364"/>
      <c r="U24" s="2364"/>
      <c r="V24" s="2364"/>
      <c r="W24" s="2364"/>
      <c r="X24" s="2364"/>
      <c r="Y24" s="2364"/>
      <c r="Z24" s="891"/>
      <c r="AA24" s="891"/>
      <c r="AB24" s="891"/>
      <c r="AC24" s="891"/>
      <c r="AD24" s="891"/>
      <c r="AE24" s="891"/>
      <c r="AF24" s="891"/>
      <c r="AG24" s="891"/>
      <c r="AH24" s="891"/>
      <c r="AI24" s="891"/>
      <c r="AJ24" s="891"/>
      <c r="AK24" s="891"/>
      <c r="AL24" s="891"/>
      <c r="AM24" s="891"/>
      <c r="AN24" s="891"/>
      <c r="AO24" s="891"/>
      <c r="AP24" s="891"/>
      <c r="AQ24" s="891"/>
      <c r="AR24" s="244"/>
      <c r="AS24" s="205"/>
      <c r="AT24" s="205"/>
      <c r="AU24" s="205"/>
      <c r="AV24" s="205"/>
      <c r="AW24" s="539"/>
      <c r="AX24" s="539"/>
      <c r="AY24" s="1591"/>
      <c r="AZ24" s="866"/>
      <c r="BA24" s="866"/>
      <c r="BB24" s="1832"/>
      <c r="BC24" s="866"/>
      <c r="BD24" s="1605"/>
      <c r="BE24" s="1833"/>
      <c r="BF24" s="1823"/>
      <c r="BG24" s="1834"/>
      <c r="BH24" s="1834"/>
      <c r="BI24" s="1834"/>
      <c r="BJ24" s="1834"/>
      <c r="BK24" s="1834"/>
      <c r="BL24" s="531"/>
      <c r="BM24" s="531"/>
      <c r="BN24" s="531"/>
      <c r="BO24" s="531"/>
      <c r="BP24" s="205"/>
      <c r="BQ24" s="205"/>
      <c r="BR24" s="205"/>
    </row>
    <row r="25" spans="1:70" ht="12" customHeight="1">
      <c r="A25" s="205"/>
      <c r="B25" s="244"/>
      <c r="C25" s="244" t="str">
        <f>AY25</f>
        <v>Fahrländer Partner</v>
      </c>
      <c r="D25" s="244"/>
      <c r="E25" s="244"/>
      <c r="F25" s="244"/>
      <c r="G25" s="244"/>
      <c r="H25" s="244"/>
      <c r="I25" s="244"/>
      <c r="J25" s="244"/>
      <c r="K25" s="244"/>
      <c r="L25" s="244"/>
      <c r="M25" s="244"/>
      <c r="N25" s="244"/>
      <c r="O25" s="244"/>
      <c r="P25" s="244"/>
      <c r="Q25" s="244"/>
      <c r="R25" s="244"/>
      <c r="S25" s="244"/>
      <c r="T25" s="244"/>
      <c r="U25" s="244"/>
      <c r="V25" s="244"/>
      <c r="W25" s="891"/>
      <c r="X25" s="891"/>
      <c r="Y25" s="870"/>
      <c r="Z25" s="870"/>
      <c r="AA25" s="870"/>
      <c r="AB25" s="870"/>
      <c r="AC25" s="870"/>
      <c r="AD25" s="870"/>
      <c r="AE25" s="870"/>
      <c r="AF25" s="870"/>
      <c r="AG25" s="870"/>
      <c r="AH25" s="870"/>
      <c r="AI25" s="870"/>
      <c r="AJ25" s="870"/>
      <c r="AK25" s="870"/>
      <c r="AL25" s="870"/>
      <c r="AM25" s="870"/>
      <c r="AN25" s="870"/>
      <c r="AO25" s="870"/>
      <c r="AP25" s="870"/>
      <c r="AQ25" s="870"/>
      <c r="AR25" s="244"/>
      <c r="AS25" s="205"/>
      <c r="AT25" s="1584"/>
      <c r="AU25" s="205"/>
      <c r="AV25" s="205"/>
      <c r="AW25" s="1816"/>
      <c r="AX25" s="539"/>
      <c r="AY25" s="1591" t="s">
        <v>114</v>
      </c>
      <c r="AZ25" s="850"/>
      <c r="BA25" s="850"/>
      <c r="BB25" s="850"/>
      <c r="BC25" s="850"/>
      <c r="BD25" s="1605"/>
      <c r="BE25" s="850"/>
      <c r="BF25" s="850"/>
      <c r="BG25" s="1834"/>
      <c r="BH25" s="1834"/>
      <c r="BI25" s="1834"/>
      <c r="BJ25" s="1834"/>
      <c r="BK25" s="1834"/>
      <c r="BL25" s="531"/>
      <c r="BM25" s="531"/>
      <c r="BN25" s="531"/>
      <c r="BO25" s="531"/>
      <c r="BP25" s="205"/>
      <c r="BQ25" s="205"/>
      <c r="BR25" s="205"/>
    </row>
    <row r="26" spans="1:70" ht="12" customHeight="1">
      <c r="A26" s="205"/>
      <c r="B26" s="244"/>
      <c r="C26" s="244" t="str">
        <f>AY26</f>
        <v>Raumentwicklung</v>
      </c>
      <c r="D26" s="891"/>
      <c r="E26" s="891"/>
      <c r="F26" s="891"/>
      <c r="G26" s="891"/>
      <c r="H26" s="891"/>
      <c r="I26" s="891"/>
      <c r="J26" s="891"/>
      <c r="K26" s="891"/>
      <c r="L26" s="891"/>
      <c r="M26" s="891"/>
      <c r="N26" s="891"/>
      <c r="O26" s="891"/>
      <c r="P26" s="891"/>
      <c r="Q26" s="891"/>
      <c r="R26" s="891"/>
      <c r="S26" s="891"/>
      <c r="T26" s="891"/>
      <c r="U26" s="891"/>
      <c r="V26" s="891"/>
      <c r="W26" s="891"/>
      <c r="X26" s="891"/>
      <c r="Y26" s="1593"/>
      <c r="Z26" s="891"/>
      <c r="AA26" s="891"/>
      <c r="AB26" s="891"/>
      <c r="AC26" s="891"/>
      <c r="AD26" s="891"/>
      <c r="AE26" s="891"/>
      <c r="AF26" s="891"/>
      <c r="AG26" s="891"/>
      <c r="AH26" s="891"/>
      <c r="AI26" s="891"/>
      <c r="AJ26" s="891"/>
      <c r="AK26" s="891"/>
      <c r="AL26" s="891"/>
      <c r="AM26" s="891"/>
      <c r="AN26" s="891"/>
      <c r="AO26" s="1801"/>
      <c r="AP26" s="1801"/>
      <c r="AQ26" s="1801"/>
      <c r="AR26" s="244"/>
      <c r="AS26" s="205"/>
      <c r="AT26" s="1584"/>
      <c r="AU26" s="205"/>
      <c r="AV26" s="205"/>
      <c r="AW26" s="1816"/>
      <c r="AX26" s="539"/>
      <c r="AY26" s="1591" t="s">
        <v>3</v>
      </c>
      <c r="AZ26" s="850"/>
      <c r="BA26" s="850"/>
      <c r="BB26" s="850"/>
      <c r="BC26" s="850"/>
      <c r="BD26" s="1605"/>
      <c r="BE26" s="850"/>
      <c r="BF26" s="850"/>
      <c r="BG26" s="1834"/>
      <c r="BH26" s="1834"/>
      <c r="BI26" s="1834"/>
      <c r="BJ26" s="1834"/>
      <c r="BK26" s="1834"/>
      <c r="BL26" s="531"/>
      <c r="BM26" s="531"/>
      <c r="BN26" s="531"/>
      <c r="BO26" s="531"/>
      <c r="BP26" s="205"/>
      <c r="BQ26" s="205"/>
      <c r="BR26" s="205"/>
    </row>
    <row r="27" spans="1:70" ht="12" customHeight="1">
      <c r="A27" s="217"/>
      <c r="B27" s="419"/>
      <c r="C27" s="244" t="str">
        <f>AY27</f>
        <v>Seebahnstrasse 89</v>
      </c>
      <c r="D27" s="1835"/>
      <c r="E27" s="1835"/>
      <c r="F27" s="1835"/>
      <c r="G27" s="1835"/>
      <c r="H27" s="1835"/>
      <c r="I27" s="1835"/>
      <c r="J27" s="1835"/>
      <c r="K27" s="1835"/>
      <c r="L27" s="1835"/>
      <c r="M27" s="1835"/>
      <c r="N27" s="1835"/>
      <c r="O27" s="1835"/>
      <c r="P27" s="1835"/>
      <c r="Q27" s="1835"/>
      <c r="R27" s="1835"/>
      <c r="S27" s="1835"/>
      <c r="T27" s="1835"/>
      <c r="U27" s="1835"/>
      <c r="V27" s="1835"/>
      <c r="W27" s="1835"/>
      <c r="X27" s="1835"/>
      <c r="Y27" s="1835"/>
      <c r="Z27" s="1835"/>
      <c r="AA27" s="1835"/>
      <c r="AB27" s="1835"/>
      <c r="AC27" s="1835"/>
      <c r="AD27" s="1835"/>
      <c r="AE27" s="1835"/>
      <c r="AF27" s="1835"/>
      <c r="AG27" s="1835"/>
      <c r="AH27" s="1835"/>
      <c r="AI27" s="1835"/>
      <c r="AJ27" s="1835"/>
      <c r="AK27" s="1835"/>
      <c r="AL27" s="1835"/>
      <c r="AM27" s="1835"/>
      <c r="AN27" s="1835"/>
      <c r="AO27" s="891"/>
      <c r="AP27" s="891"/>
      <c r="AQ27" s="891"/>
      <c r="AS27" s="205"/>
      <c r="AT27" s="1836"/>
      <c r="AU27" s="205"/>
      <c r="AV27" s="205"/>
      <c r="AW27" s="1816"/>
      <c r="AX27" s="1816"/>
      <c r="AY27" s="1591" t="s">
        <v>115</v>
      </c>
      <c r="AZ27" s="1644"/>
      <c r="BA27" s="1644"/>
      <c r="BB27" s="539"/>
      <c r="BC27" s="875"/>
      <c r="BD27" s="1605"/>
      <c r="BE27" s="1094"/>
      <c r="BF27" s="1834"/>
      <c r="BG27" s="1834"/>
      <c r="BH27" s="1834"/>
      <c r="BI27" s="1834"/>
      <c r="BJ27" s="1834"/>
      <c r="BK27" s="1834"/>
      <c r="BL27" s="531"/>
      <c r="BM27" s="531"/>
      <c r="BN27" s="531"/>
      <c r="BO27" s="531"/>
      <c r="BP27" s="205"/>
      <c r="BQ27" s="205"/>
      <c r="BR27" s="205"/>
    </row>
    <row r="28" spans="1:70" ht="12" customHeight="1">
      <c r="A28" s="217"/>
      <c r="B28" s="419"/>
      <c r="C28" s="244" t="str">
        <f>AY28</f>
        <v>8003 Zurigo</v>
      </c>
      <c r="D28" s="910"/>
      <c r="E28" s="910"/>
      <c r="F28" s="910"/>
      <c r="G28" s="910"/>
      <c r="H28" s="910"/>
      <c r="I28" s="910"/>
      <c r="J28" s="910"/>
      <c r="K28" s="910"/>
      <c r="L28" s="910"/>
      <c r="M28" s="910"/>
      <c r="N28" s="910"/>
      <c r="O28" s="910"/>
      <c r="P28" s="910"/>
      <c r="Q28" s="910"/>
      <c r="R28" s="910"/>
      <c r="S28" s="910"/>
      <c r="T28" s="910"/>
      <c r="U28" s="910"/>
      <c r="V28" s="910"/>
      <c r="W28" s="910"/>
      <c r="X28" s="910"/>
      <c r="Y28" s="910"/>
      <c r="Z28" s="910"/>
      <c r="AA28" s="910"/>
      <c r="AB28" s="910"/>
      <c r="AC28" s="910"/>
      <c r="AD28" s="910"/>
      <c r="AE28" s="910"/>
      <c r="AF28" s="910"/>
      <c r="AG28" s="910"/>
      <c r="AH28" s="910"/>
      <c r="AI28" s="910"/>
      <c r="AJ28" s="910"/>
      <c r="AK28" s="910"/>
      <c r="AL28" s="910"/>
      <c r="AM28" s="910"/>
      <c r="AN28" s="910"/>
      <c r="AO28" s="910"/>
      <c r="AP28" s="910"/>
      <c r="AQ28" s="910"/>
      <c r="AS28" s="205"/>
      <c r="AT28" s="205"/>
      <c r="AU28" s="205"/>
      <c r="AV28" s="205"/>
      <c r="AW28" s="1816"/>
      <c r="AX28" s="1816"/>
      <c r="AY28" s="1591" t="s">
        <v>401</v>
      </c>
      <c r="AZ28" s="1837"/>
      <c r="BA28" s="1837"/>
      <c r="BB28" s="1817"/>
      <c r="BC28" s="1838"/>
      <c r="BD28" s="1605"/>
      <c r="BE28" s="1605"/>
      <c r="BF28" s="1605"/>
      <c r="BG28" s="1834"/>
      <c r="BH28" s="1834"/>
      <c r="BI28" s="1834"/>
      <c r="BJ28" s="1834"/>
      <c r="BK28" s="1834"/>
      <c r="BL28" s="531"/>
      <c r="BM28" s="531"/>
      <c r="BN28" s="531"/>
      <c r="BO28" s="531"/>
      <c r="BP28" s="205"/>
      <c r="BQ28" s="205"/>
      <c r="BR28" s="205"/>
    </row>
    <row r="29" spans="1:70" ht="12.6" customHeight="1">
      <c r="A29" s="217"/>
      <c r="B29" s="419"/>
      <c r="C29" s="244"/>
      <c r="D29" s="1839"/>
      <c r="E29" s="1839"/>
      <c r="F29" s="1839"/>
      <c r="G29" s="1840"/>
      <c r="H29" s="1840"/>
      <c r="I29" s="1839"/>
      <c r="J29" s="1839"/>
      <c r="K29" s="1839"/>
      <c r="L29" s="1839"/>
      <c r="O29" s="860"/>
      <c r="Q29" s="1839"/>
      <c r="S29" s="1841"/>
      <c r="T29" s="1842"/>
      <c r="U29" s="1842"/>
      <c r="V29" s="1843"/>
      <c r="W29" s="1839"/>
      <c r="Y29" s="404"/>
      <c r="AS29" s="205"/>
      <c r="AT29" s="1584"/>
      <c r="AU29" s="205"/>
      <c r="AV29" s="205"/>
      <c r="AW29" s="1816"/>
      <c r="AX29" s="1816"/>
      <c r="AY29" s="1591"/>
      <c r="AZ29" s="539"/>
      <c r="BA29" s="1173"/>
      <c r="BB29" s="533"/>
      <c r="BC29" s="1838"/>
      <c r="BD29" s="533"/>
      <c r="BE29" s="889"/>
      <c r="BF29" s="889"/>
      <c r="BG29" s="1834"/>
      <c r="BH29" s="1834"/>
      <c r="BI29" s="1834"/>
      <c r="BJ29" s="1834"/>
      <c r="BK29" s="1834"/>
      <c r="BL29" s="531"/>
      <c r="BM29" s="531"/>
      <c r="BN29" s="531"/>
      <c r="BO29" s="531"/>
      <c r="BP29" s="205"/>
      <c r="BQ29" s="205"/>
      <c r="BR29" s="205"/>
    </row>
    <row r="30" spans="1:70" ht="12.6" customHeight="1">
      <c r="A30" s="217"/>
      <c r="B30" s="419"/>
      <c r="C30" s="244" t="str">
        <f>AY30</f>
        <v>+41 44 466 70 00</v>
      </c>
      <c r="D30" s="1839"/>
      <c r="E30" s="1839"/>
      <c r="F30" s="1839"/>
      <c r="G30" s="1839"/>
      <c r="H30" s="1839"/>
      <c r="I30" s="1842"/>
      <c r="J30" s="1842"/>
      <c r="K30" s="1839"/>
      <c r="M30" s="1844"/>
      <c r="N30" s="1844"/>
      <c r="O30" s="1844"/>
      <c r="Q30" s="1844"/>
      <c r="R30" s="1844"/>
      <c r="S30" s="1844"/>
      <c r="T30" s="1844"/>
      <c r="U30" s="1844"/>
      <c r="V30" s="1844"/>
      <c r="W30" s="1839"/>
      <c r="X30" s="1839"/>
      <c r="AR30" s="1845"/>
      <c r="AS30" s="205"/>
      <c r="AT30" s="1584"/>
      <c r="AU30" s="205"/>
      <c r="AV30" s="205"/>
      <c r="AW30" s="1816"/>
      <c r="AX30" s="1816"/>
      <c r="AY30" s="1846" t="s">
        <v>116</v>
      </c>
      <c r="AZ30" s="1847"/>
      <c r="BA30" s="1847"/>
      <c r="BB30" s="533"/>
      <c r="BC30" s="1838"/>
      <c r="BD30" s="533"/>
      <c r="BE30" s="889"/>
      <c r="BF30" s="889"/>
      <c r="BG30" s="1834"/>
      <c r="BH30" s="1834"/>
      <c r="BI30" s="1834"/>
      <c r="BJ30" s="1834"/>
      <c r="BK30" s="1834"/>
      <c r="BL30" s="531"/>
      <c r="BM30" s="531"/>
      <c r="BN30" s="531"/>
      <c r="BO30" s="531"/>
      <c r="BP30" s="205"/>
      <c r="BQ30" s="205"/>
      <c r="BR30" s="205"/>
    </row>
    <row r="31" spans="1:70" ht="12.6" customHeight="1">
      <c r="A31" s="217"/>
      <c r="B31" s="419"/>
      <c r="C31" s="1848" t="str">
        <f>AY31</f>
        <v>info@fpre.ch</v>
      </c>
      <c r="D31" s="1599"/>
      <c r="E31" s="1599"/>
      <c r="F31" s="1599"/>
      <c r="G31" s="1599"/>
      <c r="H31" s="1599"/>
      <c r="I31" s="1842"/>
      <c r="J31" s="1842"/>
      <c r="L31" s="1844"/>
      <c r="M31" s="1844"/>
      <c r="N31" s="1844"/>
      <c r="O31" s="1844"/>
      <c r="Q31" s="1844"/>
      <c r="R31" s="1844"/>
      <c r="S31" s="1844"/>
      <c r="T31" s="1844"/>
      <c r="U31" s="1844"/>
      <c r="V31" s="1844"/>
      <c r="W31" s="1839"/>
      <c r="X31" s="1839"/>
      <c r="AS31" s="205"/>
      <c r="AT31" s="205"/>
      <c r="AU31" s="205"/>
      <c r="AV31" s="205"/>
      <c r="AW31" s="1816"/>
      <c r="AX31" s="1816"/>
      <c r="AY31" s="1849" t="s">
        <v>117</v>
      </c>
      <c r="AZ31" s="1847"/>
      <c r="BA31" s="1847"/>
      <c r="BB31" s="533"/>
      <c r="BC31" s="1838"/>
      <c r="BD31" s="533"/>
      <c r="BE31" s="889"/>
      <c r="BF31" s="889"/>
      <c r="BG31" s="1834"/>
      <c r="BH31" s="1834"/>
      <c r="BI31" s="1834"/>
      <c r="BJ31" s="1834"/>
      <c r="BK31" s="1834"/>
      <c r="BL31" s="531"/>
      <c r="BM31" s="531"/>
      <c r="BN31" s="531"/>
      <c r="BO31" s="531"/>
      <c r="BP31" s="205"/>
      <c r="BQ31" s="205"/>
      <c r="BR31" s="205"/>
    </row>
    <row r="32" spans="1:70" ht="12" customHeight="1">
      <c r="A32" s="217"/>
      <c r="B32" s="419"/>
      <c r="C32" s="1848" t="str">
        <f>AY32</f>
        <v>https://it.fpre.ch/</v>
      </c>
      <c r="M32" s="1844"/>
      <c r="N32" s="1844"/>
      <c r="O32" s="1844"/>
      <c r="Q32" s="1844"/>
      <c r="R32" s="1844"/>
      <c r="S32" s="1844"/>
      <c r="T32" s="1844"/>
      <c r="U32" s="1844"/>
      <c r="V32" s="1844"/>
      <c r="AS32" s="205"/>
      <c r="AT32" s="205"/>
      <c r="AU32" s="205"/>
      <c r="AV32" s="205"/>
      <c r="AW32" s="1816"/>
      <c r="AX32" s="1816"/>
      <c r="AY32" s="1850" t="s">
        <v>398</v>
      </c>
      <c r="AZ32" s="1847"/>
      <c r="BA32" s="1847"/>
      <c r="BB32" s="1847"/>
      <c r="BC32" s="1838"/>
      <c r="BD32" s="533"/>
      <c r="BE32" s="889"/>
      <c r="BF32" s="889"/>
      <c r="BG32" s="1834"/>
      <c r="BH32" s="1834"/>
      <c r="BI32" s="1834"/>
      <c r="BJ32" s="1834"/>
      <c r="BK32" s="1834"/>
      <c r="BL32" s="531"/>
      <c r="BM32" s="531"/>
      <c r="BN32" s="531"/>
      <c r="BO32" s="531"/>
      <c r="BP32" s="205"/>
      <c r="BQ32" s="205"/>
      <c r="BR32" s="205"/>
    </row>
    <row r="33" spans="1:70" ht="12.6" customHeight="1">
      <c r="A33" s="217"/>
      <c r="B33" s="419"/>
      <c r="C33" s="244"/>
      <c r="D33" s="404"/>
      <c r="E33" s="404"/>
      <c r="F33" s="404"/>
      <c r="G33" s="404"/>
      <c r="H33" s="404"/>
      <c r="I33" s="404"/>
      <c r="J33" s="404"/>
      <c r="K33" s="404"/>
      <c r="L33" s="404"/>
      <c r="M33" s="404"/>
      <c r="N33" s="404"/>
      <c r="O33" s="404"/>
      <c r="P33" s="1851"/>
      <c r="Q33" s="1852"/>
      <c r="R33" s="1852"/>
      <c r="S33" s="1852"/>
      <c r="T33" s="1852"/>
      <c r="U33" s="1852"/>
      <c r="V33" s="1852"/>
      <c r="W33" s="244"/>
      <c r="AS33" s="205"/>
      <c r="AT33" s="205"/>
      <c r="AU33" s="205"/>
      <c r="AV33" s="205"/>
      <c r="AW33" s="1816"/>
      <c r="AX33" s="1816"/>
      <c r="AY33" s="1591"/>
      <c r="AZ33" s="1833"/>
      <c r="BA33" s="1847"/>
      <c r="BB33" s="1847"/>
      <c r="BC33" s="1838"/>
      <c r="BD33" s="533"/>
      <c r="BE33" s="533"/>
      <c r="BF33" s="889"/>
      <c r="BG33" s="1834"/>
      <c r="BH33" s="1834"/>
      <c r="BI33" s="1834"/>
      <c r="BJ33" s="1834"/>
      <c r="BK33" s="1834"/>
      <c r="BL33" s="531"/>
      <c r="BM33" s="531"/>
      <c r="BN33" s="531"/>
      <c r="BO33" s="531"/>
      <c r="BP33" s="205"/>
      <c r="BQ33" s="205"/>
      <c r="BR33" s="205"/>
    </row>
    <row r="34" spans="1:70" ht="12.6" customHeight="1">
      <c r="A34" s="217"/>
      <c r="B34" s="419"/>
      <c r="C34" s="244" t="str">
        <f>AY34</f>
        <v>Posizioni</v>
      </c>
      <c r="D34" s="244"/>
      <c r="E34" s="244"/>
      <c r="F34" s="244"/>
      <c r="G34" s="244"/>
      <c r="H34" s="244"/>
      <c r="I34" s="244"/>
      <c r="J34" s="244"/>
      <c r="K34" s="244"/>
      <c r="L34" s="244"/>
      <c r="M34" s="244"/>
      <c r="N34" s="244"/>
      <c r="O34" s="244"/>
      <c r="Q34" s="1853"/>
      <c r="R34" s="1853"/>
      <c r="S34" s="1853"/>
      <c r="T34" s="1853"/>
      <c r="U34" s="1853"/>
      <c r="V34" s="1853"/>
      <c r="AS34" s="205"/>
      <c r="AT34" s="205"/>
      <c r="AU34" s="205"/>
      <c r="AV34" s="205"/>
      <c r="AW34" s="1816"/>
      <c r="AX34" s="1816"/>
      <c r="AY34" s="1591" t="s">
        <v>399</v>
      </c>
      <c r="AZ34" s="1833"/>
      <c r="BA34" s="1793"/>
      <c r="BB34" s="1793"/>
      <c r="BC34" s="1838"/>
      <c r="BD34" s="533"/>
      <c r="BE34" s="889"/>
      <c r="BF34" s="889"/>
      <c r="BG34" s="1834"/>
      <c r="BH34" s="1834"/>
      <c r="BI34" s="1834"/>
      <c r="BJ34" s="1834"/>
      <c r="BK34" s="1834"/>
      <c r="BL34" s="531"/>
      <c r="BM34" s="531"/>
      <c r="BN34" s="531"/>
      <c r="BO34" s="531"/>
      <c r="BP34" s="205"/>
      <c r="BQ34" s="205"/>
      <c r="BR34" s="205"/>
    </row>
    <row r="35" spans="1:70" ht="12.6" customHeight="1">
      <c r="A35" s="217"/>
      <c r="B35" s="419"/>
      <c r="C35" s="244" t="str">
        <f>AY35</f>
        <v>Zurigo</v>
      </c>
      <c r="D35" s="244"/>
      <c r="E35" s="244"/>
      <c r="F35" s="244"/>
      <c r="G35" s="244"/>
      <c r="H35" s="244"/>
      <c r="I35" s="244"/>
      <c r="J35" s="244"/>
      <c r="K35" s="244"/>
      <c r="L35" s="244"/>
      <c r="M35" s="244"/>
      <c r="N35" s="244"/>
      <c r="O35" s="244"/>
      <c r="Q35" s="1853"/>
      <c r="R35" s="1853"/>
      <c r="S35" s="1853"/>
      <c r="T35" s="1853"/>
      <c r="U35" s="1853"/>
      <c r="V35" s="1853"/>
      <c r="AE35" s="1854"/>
      <c r="AF35" s="1854"/>
      <c r="AG35" s="1854"/>
      <c r="AI35" s="1854"/>
      <c r="AJ35" s="1854"/>
      <c r="AS35" s="205"/>
      <c r="AT35" s="205"/>
      <c r="AU35" s="205"/>
      <c r="AV35" s="205"/>
      <c r="AW35" s="1816"/>
      <c r="AX35" s="1816"/>
      <c r="AY35" s="1591" t="s">
        <v>400</v>
      </c>
      <c r="AZ35" s="1833"/>
      <c r="BA35" s="1793"/>
      <c r="BB35" s="1793"/>
      <c r="BC35" s="1838"/>
      <c r="BD35" s="533"/>
      <c r="BE35" s="889"/>
      <c r="BF35" s="889"/>
      <c r="BG35" s="1834"/>
      <c r="BH35" s="1834"/>
      <c r="BI35" s="1834"/>
      <c r="BJ35" s="1834"/>
      <c r="BK35" s="1834"/>
      <c r="BL35" s="531"/>
      <c r="BM35" s="531"/>
      <c r="BN35" s="531"/>
      <c r="BO35" s="531"/>
      <c r="BP35" s="205"/>
      <c r="BQ35" s="205"/>
      <c r="BR35" s="205"/>
    </row>
    <row r="36" spans="1:70" ht="12" customHeight="1">
      <c r="A36" s="217"/>
      <c r="B36" s="419"/>
      <c r="C36" s="244" t="str">
        <f>AY36</f>
        <v>Berna</v>
      </c>
      <c r="D36" s="244"/>
      <c r="E36" s="244"/>
      <c r="F36" s="244"/>
      <c r="G36" s="244"/>
      <c r="H36" s="244"/>
      <c r="I36" s="244"/>
      <c r="J36" s="244"/>
      <c r="K36" s="244"/>
      <c r="L36" s="244"/>
      <c r="M36" s="244"/>
      <c r="N36" s="244"/>
      <c r="O36" s="244"/>
      <c r="Q36" s="1853"/>
      <c r="R36" s="1853"/>
      <c r="S36" s="1853"/>
      <c r="T36" s="1853"/>
      <c r="U36" s="1853"/>
      <c r="V36" s="1853"/>
      <c r="Z36" s="1593"/>
      <c r="AA36" s="1593"/>
      <c r="AB36" s="1593"/>
      <c r="AC36" s="1593"/>
      <c r="AD36" s="1593"/>
      <c r="AE36" s="1593"/>
      <c r="AF36" s="1593"/>
      <c r="AG36" s="1593"/>
      <c r="AH36" s="1593"/>
      <c r="AI36" s="1593"/>
      <c r="AJ36" s="1593"/>
      <c r="AK36" s="1593"/>
      <c r="AL36" s="1593"/>
      <c r="AM36" s="1593"/>
      <c r="AN36" s="1593"/>
      <c r="AO36" s="1593"/>
      <c r="AP36" s="1593"/>
      <c r="AQ36" s="1593"/>
      <c r="AS36" s="205"/>
      <c r="AT36" s="205"/>
      <c r="AU36" s="205"/>
      <c r="AV36" s="205"/>
      <c r="AW36" s="1816"/>
      <c r="AX36" s="1816"/>
      <c r="AY36" s="1591" t="s">
        <v>402</v>
      </c>
      <c r="AZ36" s="1833"/>
      <c r="BA36" s="1793"/>
      <c r="BB36" s="1793"/>
      <c r="BC36" s="1838"/>
      <c r="BD36" s="533"/>
      <c r="BE36" s="889"/>
      <c r="BF36" s="889"/>
      <c r="BG36" s="1834"/>
      <c r="BH36" s="1834"/>
      <c r="BI36" s="1834"/>
      <c r="BJ36" s="1834"/>
      <c r="BK36" s="1834"/>
      <c r="BL36" s="531"/>
      <c r="BM36" s="531"/>
      <c r="BN36" s="531"/>
      <c r="BO36" s="531"/>
      <c r="BP36" s="205"/>
      <c r="BQ36" s="205"/>
      <c r="BR36" s="205"/>
    </row>
    <row r="37" spans="1:70" ht="12" customHeight="1">
      <c r="A37" s="217"/>
      <c r="B37" s="419"/>
      <c r="C37" s="244" t="str">
        <f>AY37</f>
        <v>Francoforte</v>
      </c>
      <c r="Y37" s="1839"/>
      <c r="Z37" s="1599"/>
      <c r="AA37" s="1599"/>
      <c r="AB37" s="1599"/>
      <c r="AC37" s="1599"/>
      <c r="AD37" s="1599"/>
      <c r="AE37" s="1842"/>
      <c r="AF37" s="1842"/>
      <c r="AG37" s="1842"/>
      <c r="AH37" s="1599"/>
      <c r="AI37" s="1842"/>
      <c r="AJ37" s="1842"/>
      <c r="AS37" s="205"/>
      <c r="AT37" s="1855"/>
      <c r="AU37" s="205"/>
      <c r="AV37" s="205"/>
      <c r="AW37" s="1816"/>
      <c r="AX37" s="1816"/>
      <c r="AY37" s="539" t="s">
        <v>403</v>
      </c>
      <c r="AZ37" s="1823"/>
      <c r="BA37" s="1823"/>
      <c r="BB37" s="1823"/>
      <c r="BC37" s="1838"/>
      <c r="BD37" s="533"/>
      <c r="BE37" s="889"/>
      <c r="BF37" s="889"/>
      <c r="BG37" s="1834"/>
      <c r="BH37" s="1834"/>
      <c r="BI37" s="1834"/>
      <c r="BJ37" s="1834"/>
      <c r="BK37" s="1834"/>
      <c r="BL37" s="531"/>
      <c r="BM37" s="531"/>
      <c r="BN37" s="531"/>
      <c r="BO37" s="531"/>
      <c r="BP37" s="205"/>
      <c r="BQ37" s="205"/>
      <c r="BR37" s="205"/>
    </row>
    <row r="38" spans="1:70" ht="12" customHeight="1">
      <c r="A38" s="217"/>
      <c r="B38" s="419"/>
      <c r="C38" s="1856"/>
      <c r="D38" s="1856"/>
      <c r="E38" s="1856"/>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c r="AL38" s="1856"/>
      <c r="AM38" s="1856"/>
      <c r="AN38" s="1856"/>
      <c r="AO38" s="1856"/>
      <c r="AP38" s="1856"/>
      <c r="AQ38" s="1856"/>
      <c r="AS38" s="205"/>
      <c r="AT38" s="1855"/>
      <c r="AU38" s="1855"/>
      <c r="AV38" s="1855"/>
      <c r="AW38" s="1816"/>
      <c r="AX38" s="1816"/>
      <c r="AY38" s="2358"/>
      <c r="AZ38" s="2358"/>
      <c r="BA38" s="2358"/>
      <c r="BB38" s="2358"/>
      <c r="BC38" s="1838"/>
      <c r="BD38" s="533"/>
      <c r="BE38" s="889"/>
      <c r="BF38" s="889"/>
      <c r="BG38" s="1834"/>
      <c r="BH38" s="1834"/>
      <c r="BI38" s="1834"/>
      <c r="BJ38" s="1834"/>
      <c r="BK38" s="1834"/>
      <c r="BL38" s="531"/>
      <c r="BM38" s="531"/>
      <c r="BN38" s="531"/>
      <c r="BO38" s="531"/>
      <c r="BP38" s="205"/>
      <c r="BQ38" s="205"/>
      <c r="BR38" s="205"/>
    </row>
    <row r="39" spans="1:70" ht="12" customHeight="1">
      <c r="A39" s="217"/>
      <c r="B39" s="419"/>
      <c r="C39" s="1856"/>
      <c r="D39" s="1856"/>
      <c r="E39" s="1856"/>
      <c r="F39" s="1856"/>
      <c r="G39" s="1856"/>
      <c r="H39" s="1856"/>
      <c r="I39" s="1856"/>
      <c r="J39" s="1856"/>
      <c r="K39" s="1856"/>
      <c r="L39" s="1856"/>
      <c r="M39" s="1856"/>
      <c r="N39" s="1856"/>
      <c r="O39" s="1856"/>
      <c r="P39" s="1856"/>
      <c r="Q39" s="1856"/>
      <c r="R39" s="1856"/>
      <c r="S39" s="1856"/>
      <c r="T39" s="1856"/>
      <c r="U39" s="1856"/>
      <c r="V39" s="1856"/>
      <c r="W39" s="1856"/>
      <c r="X39" s="1856"/>
      <c r="Y39" s="1856"/>
      <c r="Z39" s="1856"/>
      <c r="AA39" s="1856"/>
      <c r="AB39" s="1856"/>
      <c r="AC39" s="1856"/>
      <c r="AD39" s="1856"/>
      <c r="AE39" s="1856"/>
      <c r="AF39" s="1856"/>
      <c r="AG39" s="1856"/>
      <c r="AH39" s="1856"/>
      <c r="AI39" s="1856"/>
      <c r="AJ39" s="1856"/>
      <c r="AK39" s="1856"/>
      <c r="AL39" s="1856"/>
      <c r="AM39" s="1856"/>
      <c r="AN39" s="1856"/>
      <c r="AO39" s="1856"/>
      <c r="AP39" s="1856"/>
      <c r="AQ39" s="1856"/>
      <c r="AS39" s="205"/>
      <c r="AT39" s="1855"/>
      <c r="AU39" s="1855"/>
      <c r="AV39" s="1855"/>
      <c r="AW39" s="1816"/>
      <c r="AX39" s="1816"/>
      <c r="AY39" s="2358"/>
      <c r="AZ39" s="2358"/>
      <c r="BA39" s="2358"/>
      <c r="BB39" s="2358"/>
      <c r="BC39" s="1838"/>
      <c r="BD39" s="1605"/>
      <c r="BE39" s="1605"/>
      <c r="BF39" s="1605"/>
      <c r="BG39" s="1834"/>
      <c r="BH39" s="533"/>
      <c r="BI39" s="533"/>
      <c r="BJ39" s="889"/>
      <c r="BK39" s="889"/>
      <c r="BL39" s="531"/>
      <c r="BM39" s="531"/>
      <c r="BN39" s="531"/>
      <c r="BO39" s="531"/>
      <c r="BP39" s="205"/>
      <c r="BQ39" s="205"/>
      <c r="BR39" s="205"/>
    </row>
    <row r="40" spans="1:70" ht="12" customHeight="1">
      <c r="A40" s="217"/>
      <c r="B40" s="419"/>
      <c r="C40" s="1856"/>
      <c r="D40" s="1856"/>
      <c r="E40" s="1856"/>
      <c r="F40" s="1856"/>
      <c r="G40" s="1856"/>
      <c r="H40" s="1856"/>
      <c r="I40" s="1856"/>
      <c r="J40" s="1856"/>
      <c r="K40" s="1856"/>
      <c r="L40" s="1856"/>
      <c r="M40" s="1856"/>
      <c r="N40" s="1856"/>
      <c r="O40" s="1856"/>
      <c r="P40" s="1856"/>
      <c r="Q40" s="1856"/>
      <c r="R40" s="1856"/>
      <c r="S40" s="1856"/>
      <c r="T40" s="1856"/>
      <c r="U40" s="1856"/>
      <c r="V40" s="1856"/>
      <c r="W40" s="1856"/>
      <c r="X40" s="1856"/>
      <c r="Y40" s="1856"/>
      <c r="Z40" s="1856"/>
      <c r="AA40" s="1856"/>
      <c r="AB40" s="1856"/>
      <c r="AC40" s="1856"/>
      <c r="AD40" s="1856"/>
      <c r="AE40" s="1856"/>
      <c r="AF40" s="1856"/>
      <c r="AG40" s="1856"/>
      <c r="AH40" s="1856"/>
      <c r="AI40" s="1856"/>
      <c r="AJ40" s="1856"/>
      <c r="AK40" s="1856"/>
      <c r="AL40" s="1856"/>
      <c r="AM40" s="1856"/>
      <c r="AN40" s="1856"/>
      <c r="AO40" s="1856"/>
      <c r="AP40" s="1856"/>
      <c r="AQ40" s="1856"/>
      <c r="AS40" s="205"/>
      <c r="AT40" s="205"/>
      <c r="AU40" s="205"/>
      <c r="AV40" s="205"/>
      <c r="AW40" s="1816"/>
      <c r="AX40" s="1816"/>
      <c r="AY40" s="2358"/>
      <c r="AZ40" s="2358"/>
      <c r="BA40" s="2358"/>
      <c r="BB40" s="2358"/>
      <c r="BC40" s="1838"/>
      <c r="BD40" s="1605"/>
      <c r="BE40" s="1605"/>
      <c r="BF40" s="1605"/>
      <c r="BG40" s="1605"/>
      <c r="BH40" s="533"/>
      <c r="BI40" s="533"/>
      <c r="BJ40" s="889"/>
      <c r="BK40" s="889"/>
      <c r="BL40" s="531"/>
      <c r="BM40" s="531"/>
      <c r="BN40" s="531"/>
      <c r="BO40" s="531"/>
      <c r="BP40" s="205"/>
      <c r="BQ40" s="205"/>
      <c r="BR40" s="205"/>
    </row>
    <row r="41" spans="1:70" ht="9" customHeight="1">
      <c r="A41" s="217"/>
      <c r="B41" s="419"/>
      <c r="C41" s="1856"/>
      <c r="D41" s="1856"/>
      <c r="E41" s="1856"/>
      <c r="F41" s="1856"/>
      <c r="G41" s="1856"/>
      <c r="H41" s="1856"/>
      <c r="I41" s="1856"/>
      <c r="J41" s="1856"/>
      <c r="K41" s="1856"/>
      <c r="L41" s="1856"/>
      <c r="M41" s="1856"/>
      <c r="N41" s="1856"/>
      <c r="O41" s="1856"/>
      <c r="P41" s="1856"/>
      <c r="Q41" s="1856"/>
      <c r="R41" s="1856"/>
      <c r="S41" s="1856"/>
      <c r="T41" s="1856"/>
      <c r="U41" s="1856"/>
      <c r="V41" s="1856"/>
      <c r="W41" s="1856"/>
      <c r="X41" s="1856"/>
      <c r="Y41" s="1856"/>
      <c r="Z41" s="1856"/>
      <c r="AA41" s="1856"/>
      <c r="AB41" s="1856"/>
      <c r="AC41" s="1856"/>
      <c r="AD41" s="1856"/>
      <c r="AE41" s="1856"/>
      <c r="AF41" s="1856"/>
      <c r="AG41" s="1856"/>
      <c r="AH41" s="1856"/>
      <c r="AI41" s="1856"/>
      <c r="AJ41" s="1856"/>
      <c r="AK41" s="1856"/>
      <c r="AL41" s="1856"/>
      <c r="AM41" s="1856"/>
      <c r="AN41" s="1856"/>
      <c r="AO41" s="1856"/>
      <c r="AP41" s="1856"/>
      <c r="AQ41" s="1856"/>
      <c r="AS41" s="205"/>
      <c r="AT41" s="205"/>
      <c r="AU41" s="205"/>
      <c r="AV41" s="205"/>
      <c r="AW41" s="1816"/>
      <c r="AX41" s="1816"/>
      <c r="AY41" s="2358"/>
      <c r="AZ41" s="2358"/>
      <c r="BA41" s="2358"/>
      <c r="BB41" s="2358"/>
      <c r="BC41" s="1838"/>
      <c r="BD41" s="1605"/>
      <c r="BE41" s="1833"/>
      <c r="BF41" s="1605"/>
      <c r="BG41" s="1605"/>
      <c r="BH41" s="533"/>
      <c r="BI41" s="533"/>
      <c r="BJ41" s="889"/>
      <c r="BK41" s="889"/>
      <c r="BL41" s="531"/>
      <c r="BM41" s="531"/>
      <c r="BN41" s="531"/>
      <c r="BO41" s="531"/>
      <c r="BP41" s="205"/>
      <c r="BQ41" s="205"/>
      <c r="BR41" s="205"/>
    </row>
    <row r="42" spans="1:70" ht="6.75" customHeight="1">
      <c r="A42" s="217"/>
      <c r="B42" s="419"/>
      <c r="C42" s="1856"/>
      <c r="D42" s="1856"/>
      <c r="E42" s="1856"/>
      <c r="F42" s="1856"/>
      <c r="G42" s="1856"/>
      <c r="H42" s="1856"/>
      <c r="I42" s="1856"/>
      <c r="J42" s="1856"/>
      <c r="K42" s="1856"/>
      <c r="L42" s="1856"/>
      <c r="M42" s="1856"/>
      <c r="N42" s="1856"/>
      <c r="O42" s="1856"/>
      <c r="P42" s="1856"/>
      <c r="Q42" s="1856"/>
      <c r="R42" s="1856"/>
      <c r="S42" s="1856"/>
      <c r="T42" s="1856"/>
      <c r="U42" s="1856"/>
      <c r="V42" s="1856"/>
      <c r="W42" s="1856"/>
      <c r="X42" s="1856"/>
      <c r="Y42" s="1856"/>
      <c r="Z42" s="1856"/>
      <c r="AA42" s="1856"/>
      <c r="AB42" s="1856"/>
      <c r="AC42" s="1856"/>
      <c r="AD42" s="1856"/>
      <c r="AE42" s="1856"/>
      <c r="AF42" s="1856"/>
      <c r="AG42" s="1856"/>
      <c r="AH42" s="1856"/>
      <c r="AI42" s="1856"/>
      <c r="AJ42" s="1856"/>
      <c r="AK42" s="1856"/>
      <c r="AL42" s="1856"/>
      <c r="AM42" s="1856"/>
      <c r="AN42" s="1856"/>
      <c r="AO42" s="1856"/>
      <c r="AP42" s="1856"/>
      <c r="AQ42" s="1856"/>
      <c r="AS42" s="205"/>
      <c r="AT42" s="205"/>
      <c r="AU42" s="205"/>
      <c r="AV42" s="205"/>
      <c r="AW42" s="1816"/>
      <c r="AX42" s="1816"/>
      <c r="AY42" s="539"/>
      <c r="AZ42" s="539"/>
      <c r="BA42" s="1605"/>
      <c r="BB42" s="1857"/>
      <c r="BC42" s="1838"/>
      <c r="BD42" s="1605"/>
      <c r="BE42" s="1605"/>
      <c r="BF42" s="1605"/>
      <c r="BG42" s="1605"/>
      <c r="BH42" s="533"/>
      <c r="BI42" s="533"/>
      <c r="BJ42" s="889"/>
      <c r="BK42" s="889"/>
      <c r="BL42" s="531"/>
      <c r="BM42" s="531"/>
      <c r="BN42" s="531"/>
      <c r="BO42" s="531"/>
      <c r="BP42" s="205"/>
      <c r="BQ42" s="205"/>
      <c r="BR42" s="205"/>
    </row>
    <row r="43" spans="1:70" ht="12.95" customHeight="1">
      <c r="A43" s="205"/>
      <c r="B43" s="244"/>
      <c r="C43" s="1856"/>
      <c r="D43" s="1856"/>
      <c r="E43" s="1856"/>
      <c r="F43" s="1856"/>
      <c r="G43" s="1856"/>
      <c r="H43" s="1856"/>
      <c r="I43" s="1856"/>
      <c r="J43" s="1856"/>
      <c r="K43" s="1856"/>
      <c r="L43" s="1856"/>
      <c r="M43" s="1856"/>
      <c r="N43" s="1856"/>
      <c r="O43" s="1856"/>
      <c r="P43" s="1856"/>
      <c r="Q43" s="1856"/>
      <c r="R43" s="1856"/>
      <c r="S43" s="1856"/>
      <c r="T43" s="1856"/>
      <c r="U43" s="1856"/>
      <c r="V43" s="1856"/>
      <c r="W43" s="1856"/>
      <c r="X43" s="1856"/>
      <c r="Y43" s="1856"/>
      <c r="Z43" s="1856"/>
      <c r="AA43" s="1856"/>
      <c r="AB43" s="1856"/>
      <c r="AC43" s="1856"/>
      <c r="AD43" s="1856"/>
      <c r="AE43" s="1856"/>
      <c r="AF43" s="1856"/>
      <c r="AG43" s="1856"/>
      <c r="AH43" s="1856"/>
      <c r="AI43" s="1856"/>
      <c r="AJ43" s="1856"/>
      <c r="AK43" s="1856"/>
      <c r="AL43" s="1856"/>
      <c r="AM43" s="1856"/>
      <c r="AN43" s="1856"/>
      <c r="AO43" s="1856"/>
      <c r="AP43" s="1856"/>
      <c r="AQ43" s="1856"/>
      <c r="AR43" s="244"/>
      <c r="AS43" s="205"/>
      <c r="AT43" s="205"/>
      <c r="AU43" s="205"/>
      <c r="AV43" s="205"/>
      <c r="AW43" s="539"/>
      <c r="AX43" s="539"/>
      <c r="AY43" s="540"/>
      <c r="AZ43" s="1838"/>
      <c r="BA43" s="1838"/>
      <c r="BB43" s="1605"/>
      <c r="BC43" s="1838"/>
      <c r="BD43" s="1605"/>
      <c r="BE43" s="1094"/>
      <c r="BF43" s="1838"/>
      <c r="BG43" s="1605"/>
      <c r="BH43" s="1605"/>
      <c r="BI43" s="1605"/>
      <c r="BJ43" s="1605"/>
      <c r="BK43" s="1838"/>
      <c r="BL43" s="531"/>
      <c r="BM43" s="531"/>
      <c r="BN43" s="531"/>
      <c r="BO43" s="531"/>
      <c r="BP43" s="205"/>
      <c r="BQ43" s="205"/>
      <c r="BR43" s="205"/>
    </row>
    <row r="44" spans="1:70" ht="4.5" customHeight="1">
      <c r="A44" s="205"/>
      <c r="B44" s="244"/>
      <c r="C44" s="2223"/>
      <c r="D44" s="2223"/>
      <c r="E44" s="2223"/>
      <c r="F44" s="2223"/>
      <c r="G44" s="2223"/>
      <c r="H44" s="2223"/>
      <c r="I44" s="2223"/>
      <c r="J44" s="2223"/>
      <c r="K44" s="244"/>
      <c r="L44" s="244"/>
      <c r="M44" s="244"/>
      <c r="N44" s="244"/>
      <c r="O44" s="244"/>
      <c r="P44" s="244"/>
      <c r="Q44" s="244"/>
      <c r="R44" s="244"/>
      <c r="S44" s="244"/>
      <c r="T44" s="891"/>
      <c r="U44" s="891"/>
      <c r="V44" s="860"/>
      <c r="W44" s="891"/>
      <c r="X44" s="891"/>
      <c r="Y44" s="891"/>
      <c r="Z44" s="891"/>
      <c r="AA44" s="891"/>
      <c r="AB44" s="891"/>
      <c r="AC44" s="891"/>
      <c r="AD44" s="891"/>
      <c r="AE44" s="891"/>
      <c r="AF44" s="891"/>
      <c r="AG44" s="891"/>
      <c r="AH44" s="891"/>
      <c r="AI44" s="891"/>
      <c r="AJ44" s="891"/>
      <c r="AK44" s="891"/>
      <c r="AL44" s="891"/>
      <c r="AM44" s="891"/>
      <c r="AN44" s="891"/>
      <c r="AO44" s="891"/>
      <c r="AP44" s="891"/>
      <c r="AQ44" s="891"/>
      <c r="AR44" s="244"/>
      <c r="AS44" s="205"/>
      <c r="AT44" s="205"/>
      <c r="AU44" s="205"/>
      <c r="AV44" s="205"/>
      <c r="AW44" s="539"/>
      <c r="AX44" s="539"/>
      <c r="AY44" s="1591"/>
      <c r="AZ44" s="1591"/>
      <c r="BA44" s="1591"/>
      <c r="BB44" s="1591"/>
      <c r="BC44" s="1858"/>
      <c r="BD44" s="1858"/>
      <c r="BE44" s="1621"/>
      <c r="BF44" s="1621"/>
      <c r="BG44" s="1858"/>
      <c r="BH44" s="1858"/>
      <c r="BI44" s="1858"/>
      <c r="BJ44" s="1858"/>
      <c r="BK44" s="1859"/>
      <c r="BL44" s="531"/>
      <c r="BM44" s="531"/>
      <c r="BN44" s="531"/>
      <c r="BO44" s="531"/>
      <c r="BP44" s="205"/>
      <c r="BQ44" s="205"/>
      <c r="BR44" s="205"/>
    </row>
    <row r="45" spans="1:70" ht="4.5" customHeight="1">
      <c r="A45" s="205"/>
      <c r="B45" s="419"/>
      <c r="C45" s="1136"/>
      <c r="D45" s="1136"/>
      <c r="E45" s="1136"/>
      <c r="F45" s="1136"/>
      <c r="G45" s="1136"/>
      <c r="H45" s="1136"/>
      <c r="I45" s="1136"/>
      <c r="J45" s="1136"/>
      <c r="K45" s="1136"/>
      <c r="L45" s="1136"/>
      <c r="M45" s="1136"/>
      <c r="N45" s="1136"/>
      <c r="O45" s="1136"/>
      <c r="P45" s="1136"/>
      <c r="Q45" s="1136"/>
      <c r="R45" s="1136"/>
      <c r="S45" s="2360"/>
      <c r="T45" s="2360"/>
      <c r="U45" s="2360"/>
      <c r="V45" s="2360"/>
      <c r="W45" s="244"/>
      <c r="X45" s="244"/>
      <c r="Y45" s="244"/>
      <c r="Z45" s="244"/>
      <c r="AA45" s="244"/>
      <c r="AB45" s="244"/>
      <c r="AC45" s="244"/>
      <c r="AD45" s="244"/>
      <c r="AE45" s="244"/>
      <c r="AF45" s="244"/>
      <c r="AG45" s="244"/>
      <c r="AH45" s="244"/>
      <c r="AI45" s="244"/>
      <c r="AJ45" s="244"/>
      <c r="AK45" s="1824"/>
      <c r="AL45" s="1860"/>
      <c r="AM45" s="1860"/>
      <c r="AN45" s="1860"/>
      <c r="AO45" s="1860"/>
      <c r="AP45" s="404"/>
      <c r="AQ45" s="244"/>
      <c r="AS45" s="205"/>
      <c r="AT45" s="1584"/>
      <c r="AU45" s="205"/>
      <c r="AV45" s="205"/>
      <c r="AW45" s="1816"/>
      <c r="AX45" s="1816"/>
      <c r="AY45" s="1591"/>
      <c r="AZ45" s="1861"/>
      <c r="BA45" s="1605"/>
      <c r="BB45" s="1605"/>
      <c r="BC45" s="1605"/>
      <c r="BD45" s="1605"/>
      <c r="BE45" s="2357"/>
      <c r="BF45" s="2357"/>
      <c r="BG45" s="2357"/>
      <c r="BH45" s="2357"/>
      <c r="BI45" s="1858"/>
      <c r="BJ45" s="1858"/>
      <c r="BK45" s="1859"/>
      <c r="BL45" s="531"/>
      <c r="BM45" s="531"/>
      <c r="BN45" s="531"/>
      <c r="BO45" s="531"/>
      <c r="BP45" s="205"/>
      <c r="BQ45" s="205"/>
      <c r="BR45" s="205"/>
    </row>
    <row r="46" spans="1:70" ht="4.5" customHeight="1">
      <c r="A46" s="205"/>
      <c r="B46" s="419"/>
      <c r="C46" s="1862"/>
      <c r="D46" s="1862"/>
      <c r="E46" s="1862"/>
      <c r="F46" s="1862"/>
      <c r="G46" s="1862"/>
      <c r="H46" s="1862"/>
      <c r="I46" s="1862"/>
      <c r="J46" s="1862"/>
      <c r="K46" s="1862"/>
      <c r="L46" s="1863"/>
      <c r="M46" s="1802"/>
      <c r="N46" s="1802"/>
      <c r="O46" s="1136"/>
      <c r="P46" s="1136"/>
      <c r="Q46" s="1136"/>
      <c r="R46" s="1136"/>
      <c r="S46" s="1863"/>
      <c r="T46" s="1863"/>
      <c r="U46" s="1863"/>
      <c r="V46" s="1863"/>
      <c r="W46" s="244"/>
      <c r="X46" s="244"/>
      <c r="Y46" s="244"/>
      <c r="Z46" s="244"/>
      <c r="AA46" s="244"/>
      <c r="AB46" s="244"/>
      <c r="AC46" s="244"/>
      <c r="AD46" s="244"/>
      <c r="AE46" s="244"/>
      <c r="AF46" s="244"/>
      <c r="AG46" s="244"/>
      <c r="AH46" s="244"/>
      <c r="AI46" s="244"/>
      <c r="AJ46" s="244"/>
      <c r="AK46" s="1824"/>
      <c r="AL46" s="1864"/>
      <c r="AM46" s="1864"/>
      <c r="AN46" s="1864"/>
      <c r="AO46" s="1864"/>
      <c r="AP46" s="244"/>
      <c r="AQ46" s="244"/>
      <c r="AS46" s="205"/>
      <c r="AT46" s="1584"/>
      <c r="AU46" s="205"/>
      <c r="AV46" s="205"/>
      <c r="AW46" s="1816"/>
      <c r="AX46" s="1816"/>
      <c r="AY46" s="1838"/>
      <c r="AZ46" s="1865"/>
      <c r="BA46" s="1605"/>
      <c r="BB46" s="1605"/>
      <c r="BC46" s="1605"/>
      <c r="BD46" s="1605"/>
      <c r="BE46" s="2357"/>
      <c r="BF46" s="2357"/>
      <c r="BG46" s="2357"/>
      <c r="BH46" s="2357"/>
      <c r="BI46" s="1858"/>
      <c r="BJ46" s="1858"/>
      <c r="BK46" s="1859"/>
      <c r="BL46" s="531"/>
      <c r="BM46" s="531"/>
      <c r="BN46" s="531"/>
      <c r="BO46" s="531"/>
      <c r="BP46" s="205"/>
      <c r="BQ46" s="205"/>
      <c r="BR46" s="205"/>
    </row>
    <row r="47" spans="1:70" ht="12.6" customHeight="1">
      <c r="A47" s="205"/>
      <c r="B47" s="419"/>
      <c r="C47" s="1136"/>
      <c r="D47" s="1136"/>
      <c r="E47" s="1136"/>
      <c r="F47" s="1136"/>
      <c r="G47" s="1136"/>
      <c r="H47" s="1136"/>
      <c r="I47" s="1136"/>
      <c r="J47" s="1136"/>
      <c r="K47" s="1136"/>
      <c r="L47" s="1136"/>
      <c r="M47" s="1136"/>
      <c r="N47" s="1136"/>
      <c r="O47" s="1136"/>
      <c r="P47" s="1136"/>
      <c r="Q47" s="1136"/>
      <c r="R47" s="1136"/>
      <c r="S47" s="2359"/>
      <c r="T47" s="2359"/>
      <c r="U47" s="2359"/>
      <c r="V47" s="2359"/>
      <c r="W47" s="244"/>
      <c r="X47" s="244"/>
      <c r="Y47" s="244"/>
      <c r="Z47" s="244"/>
      <c r="AA47" s="244"/>
      <c r="AB47" s="244"/>
      <c r="AC47" s="244"/>
      <c r="AD47" s="244"/>
      <c r="AE47" s="244"/>
      <c r="AF47" s="244"/>
      <c r="AG47" s="244"/>
      <c r="AH47" s="244"/>
      <c r="AI47" s="244"/>
      <c r="AJ47" s="244"/>
      <c r="AK47" s="1824"/>
      <c r="AL47" s="1864"/>
      <c r="AM47" s="1864"/>
      <c r="AN47" s="1864"/>
      <c r="AO47" s="1864"/>
      <c r="AP47" s="1864"/>
      <c r="AQ47" s="244"/>
      <c r="AS47" s="205"/>
      <c r="AT47" s="1584"/>
      <c r="AU47" s="205"/>
      <c r="AV47" s="205"/>
      <c r="AW47" s="1816"/>
      <c r="AX47" s="1816"/>
      <c r="AY47" s="1838"/>
      <c r="AZ47" s="1838"/>
      <c r="BA47" s="1605"/>
      <c r="BB47" s="1605"/>
      <c r="BC47" s="1605"/>
      <c r="BD47" s="1605"/>
      <c r="BE47" s="2357"/>
      <c r="BF47" s="2357"/>
      <c r="BG47" s="2357"/>
      <c r="BH47" s="2357"/>
      <c r="BI47" s="1858"/>
      <c r="BJ47" s="1859"/>
      <c r="BK47" s="1859"/>
      <c r="BL47" s="531"/>
      <c r="BM47" s="531"/>
      <c r="BN47" s="531"/>
      <c r="BO47" s="531"/>
      <c r="BP47" s="205"/>
      <c r="BQ47" s="205"/>
      <c r="BR47" s="205"/>
    </row>
    <row r="48" spans="1:70" ht="6.75" customHeight="1">
      <c r="A48" s="205"/>
      <c r="B48" s="419"/>
      <c r="C48" s="426"/>
      <c r="D48" s="244"/>
      <c r="E48" s="244"/>
      <c r="F48" s="244"/>
      <c r="G48" s="244"/>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244"/>
      <c r="AG48" s="244"/>
      <c r="AH48" s="244"/>
      <c r="AI48" s="244"/>
      <c r="AJ48" s="244"/>
      <c r="AK48" s="1824"/>
      <c r="AL48" s="1860"/>
      <c r="AM48" s="1860"/>
      <c r="AN48" s="1860"/>
      <c r="AO48" s="1860"/>
      <c r="AP48" s="1860"/>
      <c r="AQ48" s="244"/>
      <c r="AS48" s="205"/>
      <c r="AT48" s="1584"/>
      <c r="AU48" s="205"/>
      <c r="AV48" s="205"/>
      <c r="AW48" s="1816"/>
      <c r="AX48" s="1816"/>
      <c r="AY48" s="1838"/>
      <c r="AZ48" s="1838"/>
      <c r="BA48" s="1605"/>
      <c r="BB48" s="1605"/>
      <c r="BC48" s="1605"/>
      <c r="BD48" s="1605"/>
      <c r="BE48" s="2357"/>
      <c r="BF48" s="2357"/>
      <c r="BG48" s="2357"/>
      <c r="BH48" s="2357"/>
      <c r="BI48" s="1858"/>
      <c r="BJ48" s="1859"/>
      <c r="BK48" s="1859"/>
      <c r="BL48" s="531"/>
      <c r="BM48" s="531"/>
      <c r="BN48" s="531"/>
      <c r="BO48" s="531"/>
      <c r="BP48" s="205"/>
      <c r="BQ48" s="205"/>
      <c r="BR48" s="205"/>
    </row>
    <row r="49" spans="1:70" ht="12.75" customHeight="1">
      <c r="A49" s="205"/>
      <c r="B49" s="419"/>
      <c r="C49" s="426"/>
      <c r="D49" s="244"/>
      <c r="E49" s="244"/>
      <c r="F49" s="244"/>
      <c r="G49" s="244"/>
      <c r="H49" s="244"/>
      <c r="I49" s="244"/>
      <c r="J49" s="244"/>
      <c r="K49" s="244"/>
      <c r="L49" s="244"/>
      <c r="M49" s="244"/>
      <c r="N49" s="244"/>
      <c r="O49" s="244"/>
      <c r="P49" s="244"/>
      <c r="Q49" s="244"/>
      <c r="R49" s="244"/>
      <c r="S49" s="244"/>
      <c r="T49" s="244"/>
      <c r="U49" s="244"/>
      <c r="V49" s="244"/>
      <c r="W49" s="244"/>
      <c r="X49" s="244"/>
      <c r="Y49" s="244"/>
      <c r="Z49" s="244"/>
      <c r="AA49" s="244"/>
      <c r="AB49" s="244"/>
      <c r="AC49" s="244"/>
      <c r="AD49" s="244"/>
      <c r="AE49" s="244"/>
      <c r="AF49" s="244"/>
      <c r="AG49" s="244"/>
      <c r="AH49" s="244"/>
      <c r="AI49" s="244"/>
      <c r="AJ49" s="244"/>
      <c r="AK49" s="1824"/>
      <c r="AL49" s="1860"/>
      <c r="AM49" s="1860"/>
      <c r="AN49" s="1860"/>
      <c r="AO49" s="1860"/>
      <c r="AP49" s="1860"/>
      <c r="AQ49" s="244"/>
      <c r="AS49" s="205"/>
      <c r="AT49" s="1584"/>
      <c r="AU49" s="205"/>
      <c r="AV49" s="205"/>
      <c r="AW49" s="1816"/>
      <c r="AX49" s="1816"/>
      <c r="AY49" s="1838"/>
      <c r="AZ49" s="1838"/>
      <c r="BA49" s="1605"/>
      <c r="BB49" s="1605"/>
      <c r="BC49" s="1605"/>
      <c r="BD49" s="1605"/>
      <c r="BE49" s="2357"/>
      <c r="BF49" s="2357"/>
      <c r="BG49" s="2357"/>
      <c r="BH49" s="2357"/>
      <c r="BI49" s="1858"/>
      <c r="BJ49" s="1859"/>
      <c r="BK49" s="1859"/>
      <c r="BL49" s="531"/>
      <c r="BM49" s="531"/>
      <c r="BN49" s="531"/>
      <c r="BO49" s="531"/>
      <c r="BP49" s="205"/>
      <c r="BQ49" s="205"/>
      <c r="BR49" s="205"/>
    </row>
    <row r="50" spans="1:70" ht="9" customHeight="1">
      <c r="A50" s="205"/>
      <c r="B50" s="419"/>
      <c r="C50" s="426"/>
      <c r="D50" s="244"/>
      <c r="E50" s="244"/>
      <c r="F50" s="244"/>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244"/>
      <c r="AF50" s="244"/>
      <c r="AG50" s="244"/>
      <c r="AH50" s="244"/>
      <c r="AI50" s="244"/>
      <c r="AJ50" s="244"/>
      <c r="AK50" s="1824"/>
      <c r="AL50" s="1860"/>
      <c r="AM50" s="1860"/>
      <c r="AN50" s="1860"/>
      <c r="AO50" s="1860"/>
      <c r="AP50" s="1860"/>
      <c r="AQ50" s="244"/>
      <c r="AS50" s="205"/>
      <c r="AT50" s="1584"/>
      <c r="AU50" s="205"/>
      <c r="AV50" s="205"/>
      <c r="AW50" s="1816"/>
      <c r="AX50" s="1816"/>
      <c r="AY50" s="1866"/>
      <c r="AZ50" s="1838"/>
      <c r="BA50" s="1605"/>
      <c r="BB50" s="1605"/>
      <c r="BC50" s="1605"/>
      <c r="BD50" s="1605"/>
      <c r="BE50" s="1858"/>
      <c r="BF50" s="1858"/>
      <c r="BG50" s="1858"/>
      <c r="BH50" s="1858"/>
      <c r="BI50" s="1858"/>
      <c r="BJ50" s="1859"/>
      <c r="BK50" s="1859"/>
      <c r="BL50" s="531"/>
      <c r="BM50" s="531"/>
      <c r="BN50" s="531"/>
      <c r="BO50" s="531"/>
      <c r="BP50" s="205"/>
      <c r="BQ50" s="205"/>
      <c r="BR50" s="205"/>
    </row>
    <row r="51" spans="1:70" ht="9" customHeight="1">
      <c r="A51" s="205"/>
      <c r="B51" s="419"/>
      <c r="C51" s="426"/>
      <c r="D51" s="244"/>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4"/>
      <c r="AJ51" s="244"/>
      <c r="AK51" s="1824"/>
      <c r="AL51" s="1860"/>
      <c r="AM51" s="1860"/>
      <c r="AN51" s="1860"/>
      <c r="AO51" s="1860"/>
      <c r="AP51" s="1860"/>
      <c r="AQ51" s="244"/>
      <c r="AS51" s="205"/>
      <c r="AT51" s="1584"/>
      <c r="AU51" s="205"/>
      <c r="AV51" s="205"/>
      <c r="AW51" s="1816"/>
      <c r="AX51" s="1816"/>
      <c r="AY51" s="1838"/>
      <c r="AZ51" s="1838"/>
      <c r="BA51" s="1605"/>
      <c r="BB51" s="1605"/>
      <c r="BC51" s="1605"/>
      <c r="BD51" s="1605"/>
      <c r="BE51" s="1858"/>
      <c r="BF51" s="1858"/>
      <c r="BG51" s="1858"/>
      <c r="BH51" s="1858"/>
      <c r="BI51" s="1858"/>
      <c r="BJ51" s="1867"/>
      <c r="BK51" s="1859"/>
      <c r="BL51" s="531"/>
      <c r="BM51" s="531"/>
      <c r="BN51" s="531"/>
      <c r="BO51" s="531"/>
      <c r="BP51" s="205"/>
      <c r="BQ51" s="205"/>
      <c r="BR51" s="205"/>
    </row>
    <row r="52" spans="1:70" ht="8.25" customHeight="1">
      <c r="A52" s="205"/>
      <c r="B52" s="419"/>
      <c r="C52" s="426"/>
      <c r="D52" s="244"/>
      <c r="E52" s="244"/>
      <c r="F52" s="244"/>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S52" s="205"/>
      <c r="AT52" s="1584"/>
      <c r="AU52" s="205"/>
      <c r="AV52" s="205"/>
      <c r="AW52" s="1816"/>
      <c r="AX52" s="1816"/>
      <c r="AY52" s="1838"/>
      <c r="AZ52" s="1838"/>
      <c r="BA52" s="1605"/>
      <c r="BB52" s="1605"/>
      <c r="BC52" s="1605"/>
      <c r="BD52" s="1605"/>
      <c r="BE52" s="1858"/>
      <c r="BF52" s="1858"/>
      <c r="BG52" s="1858"/>
      <c r="BH52" s="1858"/>
      <c r="BI52" s="1858"/>
      <c r="BJ52" s="1867"/>
      <c r="BK52" s="1859"/>
      <c r="BL52" s="531"/>
      <c r="BM52" s="531"/>
      <c r="BN52" s="531"/>
      <c r="BO52" s="531"/>
      <c r="BP52" s="205"/>
      <c r="BQ52" s="205"/>
      <c r="BR52" s="205"/>
    </row>
    <row r="53" spans="1:70" ht="12.6" customHeight="1">
      <c r="A53" s="205"/>
      <c r="B53" s="419"/>
      <c r="C53" s="244"/>
      <c r="D53" s="244"/>
      <c r="E53" s="244"/>
      <c r="F53" s="244"/>
      <c r="G53" s="244"/>
      <c r="H53" s="244"/>
      <c r="I53" s="244"/>
      <c r="J53" s="244"/>
      <c r="K53" s="244"/>
      <c r="L53" s="244"/>
      <c r="M53" s="244"/>
      <c r="N53" s="2189"/>
      <c r="O53" s="2189"/>
      <c r="P53" s="2189"/>
      <c r="Q53" s="2189"/>
      <c r="R53" s="2189"/>
      <c r="S53" s="1585"/>
      <c r="T53" s="2190"/>
      <c r="U53" s="2190"/>
      <c r="V53" s="2190"/>
      <c r="W53" s="244"/>
      <c r="X53" s="244"/>
      <c r="Y53" s="244"/>
      <c r="AA53" s="244"/>
      <c r="AB53" s="244"/>
      <c r="AC53" s="244"/>
      <c r="AD53" s="244"/>
      <c r="AE53" s="244"/>
      <c r="AF53" s="244"/>
      <c r="AG53" s="244"/>
      <c r="AH53" s="244"/>
      <c r="AI53" s="244"/>
      <c r="AJ53" s="244"/>
      <c r="AK53" s="244"/>
      <c r="AL53" s="244"/>
      <c r="AM53" s="244"/>
      <c r="AN53" s="244"/>
      <c r="AO53" s="244"/>
      <c r="AP53" s="244"/>
      <c r="AQ53" s="244"/>
      <c r="AS53" s="205"/>
      <c r="AT53" s="1584"/>
      <c r="AU53" s="205"/>
      <c r="AV53" s="205"/>
      <c r="AW53" s="1816"/>
      <c r="AX53" s="1816"/>
      <c r="AY53" s="539"/>
      <c r="AZ53" s="1837"/>
      <c r="BA53" s="1817"/>
      <c r="BB53" s="1833"/>
      <c r="BC53" s="1605"/>
      <c r="BD53" s="1605"/>
      <c r="BE53" s="1094"/>
      <c r="BF53" s="1858"/>
      <c r="BG53" s="1858"/>
      <c r="BH53" s="1858"/>
      <c r="BI53" s="1858"/>
      <c r="BJ53" s="1867"/>
      <c r="BK53" s="1859"/>
      <c r="BL53" s="531"/>
      <c r="BM53" s="531"/>
      <c r="BN53" s="531"/>
      <c r="BO53" s="531"/>
      <c r="BP53" s="205"/>
      <c r="BQ53" s="205"/>
      <c r="BR53" s="205"/>
    </row>
    <row r="54" spans="1:70" ht="4.5" customHeight="1">
      <c r="A54" s="205"/>
      <c r="B54" s="419"/>
      <c r="C54" s="426"/>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S54" s="205"/>
      <c r="AT54" s="1584"/>
      <c r="AU54" s="205"/>
      <c r="AV54" s="205"/>
      <c r="AW54" s="1816"/>
      <c r="AX54" s="1816"/>
      <c r="AY54" s="1817"/>
      <c r="AZ54" s="1837"/>
      <c r="BA54" s="1817"/>
      <c r="BB54" s="1605"/>
      <c r="BC54" s="1605"/>
      <c r="BD54" s="1605"/>
      <c r="BE54" s="1858"/>
      <c r="BF54" s="1858"/>
      <c r="BG54" s="1858"/>
      <c r="BH54" s="1858"/>
      <c r="BI54" s="1858"/>
      <c r="BJ54" s="1867"/>
      <c r="BK54" s="1859"/>
      <c r="BL54" s="531"/>
      <c r="BM54" s="531"/>
      <c r="BN54" s="531"/>
      <c r="BO54" s="531"/>
      <c r="BP54" s="205"/>
      <c r="BQ54" s="205"/>
      <c r="BR54" s="205"/>
    </row>
    <row r="55" spans="1:70" ht="6" customHeight="1">
      <c r="A55" s="205"/>
      <c r="B55" s="419"/>
      <c r="C55" s="1136"/>
      <c r="D55" s="1136"/>
      <c r="E55" s="1136"/>
      <c r="F55" s="1136"/>
      <c r="G55" s="1136"/>
      <c r="H55" s="1136"/>
      <c r="I55" s="1136"/>
      <c r="J55" s="1136"/>
      <c r="K55" s="1136"/>
      <c r="L55" s="1136"/>
      <c r="M55" s="1136"/>
      <c r="N55" s="2355"/>
      <c r="O55" s="2355"/>
      <c r="P55" s="2355"/>
      <c r="Q55" s="2355"/>
      <c r="R55" s="2355"/>
      <c r="S55" s="1868"/>
      <c r="T55" s="2355"/>
      <c r="U55" s="2355"/>
      <c r="V55" s="2355"/>
      <c r="W55" s="244"/>
      <c r="X55" s="244"/>
      <c r="Y55" s="244"/>
      <c r="Z55" s="244"/>
      <c r="AA55" s="244"/>
      <c r="AB55" s="244"/>
      <c r="AC55" s="244"/>
      <c r="AD55" s="244"/>
      <c r="AE55" s="244"/>
      <c r="AF55" s="244"/>
      <c r="AG55" s="244"/>
      <c r="AH55" s="244"/>
      <c r="AI55" s="244"/>
      <c r="AJ55" s="244"/>
      <c r="AK55" s="244"/>
      <c r="AL55" s="244"/>
      <c r="AM55" s="244"/>
      <c r="AN55" s="244"/>
      <c r="AO55" s="244"/>
      <c r="AP55" s="244"/>
      <c r="AQ55" s="244"/>
      <c r="AS55" s="205"/>
      <c r="AT55" s="1584"/>
      <c r="AU55" s="205"/>
      <c r="AV55" s="205"/>
      <c r="AW55" s="1816"/>
      <c r="AX55" s="1816"/>
      <c r="AY55" s="1591"/>
      <c r="AZ55" s="1837"/>
      <c r="BA55" s="1869"/>
      <c r="BB55" s="1605"/>
      <c r="BC55" s="1605"/>
      <c r="BD55" s="1605"/>
      <c r="BE55" s="2357"/>
      <c r="BF55" s="2357"/>
      <c r="BG55" s="2357"/>
      <c r="BH55" s="1858"/>
      <c r="BI55" s="1858"/>
      <c r="BJ55" s="1867"/>
      <c r="BK55" s="1859"/>
      <c r="BL55" s="531"/>
      <c r="BM55" s="531"/>
      <c r="BN55" s="531"/>
      <c r="BO55" s="531"/>
      <c r="BP55" s="205"/>
      <c r="BQ55" s="205"/>
      <c r="BR55" s="205"/>
    </row>
    <row r="56" spans="1:70" ht="12.6" customHeight="1">
      <c r="A56" s="205"/>
      <c r="B56" s="419"/>
      <c r="C56" s="1136"/>
      <c r="D56" s="1136"/>
      <c r="E56" s="1136"/>
      <c r="F56" s="1136"/>
      <c r="G56" s="1136"/>
      <c r="H56" s="1136"/>
      <c r="I56" s="1136"/>
      <c r="J56" s="1136"/>
      <c r="K56" s="1136"/>
      <c r="L56" s="1136"/>
      <c r="M56" s="1136"/>
      <c r="N56" s="2355"/>
      <c r="O56" s="2355"/>
      <c r="P56" s="2355"/>
      <c r="Q56" s="2355"/>
      <c r="R56" s="2355"/>
      <c r="S56" s="1868"/>
      <c r="T56" s="2355"/>
      <c r="U56" s="2355"/>
      <c r="V56" s="2355"/>
      <c r="W56" s="244"/>
      <c r="X56" s="244"/>
      <c r="Y56" s="244"/>
      <c r="Z56" s="244"/>
      <c r="AA56" s="244"/>
      <c r="AB56" s="244"/>
      <c r="AC56" s="244"/>
      <c r="AD56" s="244"/>
      <c r="AE56" s="244"/>
      <c r="AF56" s="244"/>
      <c r="AG56" s="244"/>
      <c r="AH56" s="244"/>
      <c r="AI56" s="244"/>
      <c r="AJ56" s="244"/>
      <c r="AK56" s="244"/>
      <c r="AL56" s="244"/>
      <c r="AM56" s="244"/>
      <c r="AN56" s="244"/>
      <c r="AO56" s="244"/>
      <c r="AP56" s="244"/>
      <c r="AQ56" s="244"/>
      <c r="AS56" s="205"/>
      <c r="AT56" s="205"/>
      <c r="AU56" s="205"/>
      <c r="AV56" s="205"/>
      <c r="AW56" s="1816"/>
      <c r="AX56" s="1816"/>
      <c r="AY56" s="1591"/>
      <c r="AZ56" s="1837"/>
      <c r="BA56" s="1869"/>
      <c r="BB56" s="1605"/>
      <c r="BC56" s="1605"/>
      <c r="BD56" s="1605"/>
      <c r="BE56" s="2357"/>
      <c r="BF56" s="2357"/>
      <c r="BG56" s="2357"/>
      <c r="BH56" s="1858"/>
      <c r="BI56" s="1858"/>
      <c r="BJ56" s="1858"/>
      <c r="BK56" s="1858"/>
      <c r="BL56" s="531"/>
      <c r="BM56" s="531"/>
      <c r="BN56" s="531"/>
      <c r="BO56" s="531"/>
      <c r="BP56" s="205"/>
      <c r="BQ56" s="205"/>
      <c r="BR56" s="205"/>
    </row>
    <row r="57" spans="1:70" s="244" customFormat="1" ht="3" customHeight="1">
      <c r="A57" s="217"/>
      <c r="C57" s="1136"/>
      <c r="D57" s="1136"/>
      <c r="E57" s="1136"/>
      <c r="F57" s="1136"/>
      <c r="G57" s="1136"/>
      <c r="H57" s="1136"/>
      <c r="I57" s="1136"/>
      <c r="J57" s="1136"/>
      <c r="K57" s="1136"/>
      <c r="L57" s="1136"/>
      <c r="M57" s="1136"/>
      <c r="N57" s="1136"/>
      <c r="O57" s="1136"/>
      <c r="P57" s="2355"/>
      <c r="Q57" s="2355"/>
      <c r="R57" s="2355"/>
      <c r="S57" s="2355"/>
      <c r="T57" s="2355"/>
      <c r="U57" s="2355"/>
      <c r="V57" s="2355"/>
      <c r="AS57" s="205"/>
      <c r="AT57" s="205"/>
      <c r="AU57" s="205"/>
      <c r="AV57" s="205"/>
      <c r="AW57" s="539"/>
      <c r="AX57" s="539"/>
      <c r="AY57" s="1605"/>
      <c r="AZ57" s="1605"/>
      <c r="BA57" s="1605"/>
      <c r="BB57" s="1605"/>
      <c r="BC57" s="1605"/>
      <c r="BD57" s="1605"/>
      <c r="BE57" s="2357"/>
      <c r="BF57" s="2357"/>
      <c r="BG57" s="2357"/>
      <c r="BH57" s="1858"/>
      <c r="BI57" s="1858"/>
      <c r="BJ57" s="1858"/>
      <c r="BK57" s="1858"/>
      <c r="BL57" s="539"/>
      <c r="BM57" s="531"/>
      <c r="BN57" s="531"/>
      <c r="BO57" s="531"/>
      <c r="BP57" s="205"/>
      <c r="BQ57" s="205"/>
      <c r="BR57" s="205"/>
    </row>
    <row r="58" spans="1:70" s="244" customFormat="1" ht="4.5" customHeight="1">
      <c r="A58" s="217"/>
      <c r="C58" s="1136"/>
      <c r="D58" s="1136"/>
      <c r="E58" s="1136"/>
      <c r="F58" s="1136"/>
      <c r="G58" s="1136"/>
      <c r="H58" s="1136"/>
      <c r="I58" s="1136"/>
      <c r="J58" s="1136"/>
      <c r="K58" s="1136"/>
      <c r="L58" s="1136"/>
      <c r="M58" s="1136"/>
      <c r="N58" s="1136"/>
      <c r="O58" s="1136"/>
      <c r="P58" s="2355"/>
      <c r="Q58" s="2355"/>
      <c r="R58" s="2355"/>
      <c r="S58" s="2355"/>
      <c r="T58" s="2355"/>
      <c r="U58" s="2355"/>
      <c r="V58" s="2355"/>
      <c r="AS58" s="205"/>
      <c r="AT58" s="205"/>
      <c r="AU58" s="205"/>
      <c r="AV58" s="205"/>
      <c r="AW58" s="539"/>
      <c r="AX58" s="539"/>
      <c r="AY58" s="1605"/>
      <c r="AZ58" s="1605"/>
      <c r="BA58" s="1605"/>
      <c r="BB58" s="1605"/>
      <c r="BC58" s="1605"/>
      <c r="BD58" s="1605"/>
      <c r="BE58" s="2357"/>
      <c r="BF58" s="2357"/>
      <c r="BG58" s="2357"/>
      <c r="BH58" s="1858"/>
      <c r="BI58" s="1858"/>
      <c r="BJ58" s="1858"/>
      <c r="BK58" s="1858"/>
      <c r="BL58" s="1605"/>
      <c r="BM58" s="531"/>
      <c r="BN58" s="531"/>
      <c r="BO58" s="531"/>
      <c r="BP58" s="205"/>
      <c r="BQ58" s="205"/>
      <c r="BR58" s="205"/>
    </row>
    <row r="59" spans="1:70" ht="12.6" customHeight="1">
      <c r="A59" s="205"/>
      <c r="B59" s="244"/>
      <c r="D59" s="1136"/>
      <c r="E59" s="1136"/>
      <c r="F59" s="1136"/>
      <c r="G59" s="1136"/>
      <c r="H59" s="1136"/>
      <c r="I59" s="1136"/>
      <c r="J59" s="1136"/>
      <c r="K59" s="1136"/>
      <c r="L59" s="1136"/>
      <c r="M59" s="1136"/>
      <c r="N59" s="1136"/>
      <c r="O59" s="1136"/>
      <c r="W59" s="244"/>
      <c r="X59" s="244"/>
      <c r="Y59" s="244"/>
      <c r="Z59" s="244"/>
      <c r="AA59" s="244"/>
      <c r="AB59" s="244"/>
      <c r="AC59" s="244"/>
      <c r="AD59" s="244"/>
      <c r="AE59" s="244"/>
      <c r="AF59" s="244"/>
      <c r="AG59" s="244"/>
      <c r="AH59" s="244"/>
      <c r="AI59" s="244"/>
      <c r="AJ59" s="244"/>
      <c r="AK59" s="244"/>
      <c r="AL59" s="244"/>
      <c r="AM59" s="244"/>
      <c r="AN59" s="244"/>
      <c r="AO59" s="244"/>
      <c r="AP59" s="244"/>
      <c r="AQ59" s="244"/>
      <c r="AR59" s="244"/>
      <c r="AS59" s="205"/>
      <c r="AT59" s="205"/>
      <c r="AU59" s="205"/>
      <c r="AV59" s="205"/>
      <c r="AW59" s="539"/>
      <c r="AX59" s="539"/>
      <c r="AY59" s="1605"/>
      <c r="AZ59" s="1605"/>
      <c r="BA59" s="1605"/>
      <c r="BB59" s="1605"/>
      <c r="BC59" s="1605"/>
      <c r="BD59" s="1605"/>
      <c r="BE59" s="2357"/>
      <c r="BF59" s="2357"/>
      <c r="BG59" s="2357"/>
      <c r="BH59" s="1858"/>
      <c r="BI59" s="1858"/>
      <c r="BJ59" s="1858"/>
      <c r="BK59" s="1858"/>
      <c r="BL59" s="1605"/>
      <c r="BM59" s="531"/>
      <c r="BN59" s="531"/>
      <c r="BO59" s="531"/>
      <c r="BP59" s="205"/>
      <c r="BQ59" s="205"/>
      <c r="BR59" s="205"/>
    </row>
    <row r="60" spans="1:70" ht="12.6" customHeight="1">
      <c r="A60" s="205"/>
      <c r="B60" s="244"/>
      <c r="C60" s="404"/>
      <c r="D60" s="244"/>
      <c r="E60" s="244"/>
      <c r="F60" s="244"/>
      <c r="G60" s="244"/>
      <c r="H60" s="244"/>
      <c r="I60" s="244"/>
      <c r="J60" s="244"/>
      <c r="K60" s="244"/>
      <c r="L60" s="244"/>
      <c r="M60" s="244"/>
      <c r="N60" s="244"/>
      <c r="O60" s="244"/>
      <c r="P60" s="860"/>
      <c r="Q60" s="244"/>
      <c r="R60" s="244"/>
      <c r="S60" s="244"/>
      <c r="T60" s="860"/>
      <c r="U60" s="244"/>
      <c r="V60" s="244"/>
      <c r="W60" s="244"/>
      <c r="X60" s="244"/>
      <c r="Y60" s="244"/>
      <c r="Z60" s="244"/>
      <c r="AA60" s="244"/>
      <c r="AB60" s="244"/>
      <c r="AC60" s="244"/>
      <c r="AD60" s="244"/>
      <c r="AE60" s="244"/>
      <c r="AF60" s="244"/>
      <c r="AG60" s="244"/>
      <c r="AH60" s="244"/>
      <c r="AI60" s="244"/>
      <c r="AJ60" s="244"/>
      <c r="AK60" s="244"/>
      <c r="AL60" s="244"/>
      <c r="AM60" s="244"/>
      <c r="AN60" s="244"/>
      <c r="AO60" s="244"/>
      <c r="AP60" s="244"/>
      <c r="AQ60" s="244"/>
      <c r="AR60" s="244"/>
      <c r="AS60" s="205"/>
      <c r="AT60" s="205"/>
      <c r="AU60" s="205"/>
      <c r="AV60" s="205"/>
      <c r="AW60" s="539"/>
      <c r="AX60" s="539"/>
      <c r="AY60" s="1833"/>
      <c r="AZ60" s="1605"/>
      <c r="BA60" s="1605"/>
      <c r="BB60" s="1605"/>
      <c r="BC60" s="1605"/>
      <c r="BD60" s="1605"/>
      <c r="BE60" s="2357"/>
      <c r="BF60" s="2357"/>
      <c r="BG60" s="2357"/>
      <c r="BH60" s="1858"/>
      <c r="BI60" s="1858"/>
      <c r="BJ60" s="1858"/>
      <c r="BK60" s="1858"/>
      <c r="BL60" s="1605"/>
      <c r="BM60" s="531"/>
      <c r="BN60" s="531"/>
      <c r="BO60" s="531"/>
      <c r="BP60" s="205"/>
      <c r="BQ60" s="205"/>
      <c r="BR60" s="205"/>
    </row>
    <row r="61" spans="1:70" ht="6" customHeight="1">
      <c r="A61" s="205"/>
      <c r="B61" s="244"/>
      <c r="C61" s="404"/>
      <c r="D61" s="244"/>
      <c r="E61" s="244"/>
      <c r="F61" s="244"/>
      <c r="G61" s="244"/>
      <c r="H61" s="244"/>
      <c r="I61" s="244"/>
      <c r="J61" s="244"/>
      <c r="K61" s="244"/>
      <c r="L61" s="244"/>
      <c r="M61" s="244"/>
      <c r="N61" s="244"/>
      <c r="O61" s="244"/>
      <c r="P61" s="860"/>
      <c r="Q61" s="244"/>
      <c r="R61" s="244"/>
      <c r="S61" s="244"/>
      <c r="T61" s="860"/>
      <c r="U61" s="244"/>
      <c r="V61" s="244"/>
      <c r="W61" s="244"/>
      <c r="X61" s="244"/>
      <c r="Y61" s="244"/>
      <c r="Z61" s="244"/>
      <c r="AA61" s="244"/>
      <c r="AB61" s="244"/>
      <c r="AC61" s="244"/>
      <c r="AD61" s="244"/>
      <c r="AE61" s="244"/>
      <c r="AF61" s="244"/>
      <c r="AG61" s="244"/>
      <c r="AH61" s="244"/>
      <c r="AI61" s="244"/>
      <c r="AJ61" s="244"/>
      <c r="AK61" s="244"/>
      <c r="AL61" s="244"/>
      <c r="AM61" s="244"/>
      <c r="AN61" s="244"/>
      <c r="AO61" s="244"/>
      <c r="AP61" s="244"/>
      <c r="AQ61" s="244"/>
      <c r="AR61" s="244"/>
      <c r="AS61" s="205"/>
      <c r="AT61" s="205"/>
      <c r="AU61" s="205"/>
      <c r="AV61" s="205"/>
      <c r="AW61" s="539"/>
      <c r="AX61" s="539"/>
      <c r="AY61" s="1833"/>
      <c r="AZ61" s="1605"/>
      <c r="BA61" s="1605"/>
      <c r="BB61" s="1605"/>
      <c r="BC61" s="1605"/>
      <c r="BD61" s="1605"/>
      <c r="BE61" s="1858"/>
      <c r="BF61" s="1858"/>
      <c r="BG61" s="1858"/>
      <c r="BH61" s="1858"/>
      <c r="BI61" s="1858"/>
      <c r="BJ61" s="1858"/>
      <c r="BK61" s="1858"/>
      <c r="BL61" s="1605"/>
      <c r="BM61" s="531"/>
      <c r="BN61" s="531"/>
      <c r="BO61" s="531"/>
      <c r="BP61" s="205"/>
      <c r="BQ61" s="205"/>
      <c r="BR61" s="205"/>
    </row>
    <row r="62" spans="1:70" ht="5.25" customHeight="1">
      <c r="A62" s="205"/>
      <c r="B62" s="244"/>
      <c r="C62" s="910"/>
      <c r="D62" s="910"/>
      <c r="E62" s="910"/>
      <c r="F62" s="910"/>
      <c r="G62" s="910"/>
      <c r="H62" s="910"/>
      <c r="I62" s="910"/>
      <c r="J62" s="910"/>
      <c r="K62" s="910"/>
      <c r="L62" s="910"/>
      <c r="M62" s="910"/>
      <c r="N62" s="910"/>
      <c r="O62" s="910"/>
      <c r="P62" s="910"/>
      <c r="Q62" s="910"/>
      <c r="R62" s="910"/>
      <c r="S62" s="910"/>
      <c r="T62" s="910"/>
      <c r="U62" s="910"/>
      <c r="V62" s="910"/>
      <c r="W62" s="910"/>
      <c r="X62" s="910"/>
      <c r="Y62" s="910"/>
      <c r="Z62" s="910"/>
      <c r="AA62" s="910"/>
      <c r="AB62" s="910"/>
      <c r="AC62" s="910"/>
      <c r="AD62" s="910"/>
      <c r="AE62" s="910"/>
      <c r="AF62" s="910"/>
      <c r="AG62" s="910"/>
      <c r="AH62" s="910"/>
      <c r="AI62" s="910"/>
      <c r="AJ62" s="910"/>
      <c r="AK62" s="910"/>
      <c r="AL62" s="910"/>
      <c r="AM62" s="910"/>
      <c r="AN62" s="910"/>
      <c r="AO62" s="910"/>
      <c r="AP62" s="910"/>
      <c r="AQ62" s="910"/>
      <c r="AR62" s="244"/>
      <c r="AS62" s="205"/>
      <c r="AT62" s="205"/>
      <c r="AU62" s="205"/>
      <c r="AV62" s="205"/>
      <c r="AW62" s="539"/>
      <c r="AX62" s="539"/>
      <c r="AY62" s="1094"/>
      <c r="AZ62" s="1605"/>
      <c r="BA62" s="1605"/>
      <c r="BB62" s="1605"/>
      <c r="BC62" s="1605"/>
      <c r="BD62" s="1605"/>
      <c r="BE62" s="1858"/>
      <c r="BF62" s="1858"/>
      <c r="BG62" s="1858"/>
      <c r="BH62" s="1858"/>
      <c r="BI62" s="1858"/>
      <c r="BJ62" s="1858"/>
      <c r="BK62" s="1858"/>
      <c r="BL62" s="1605"/>
      <c r="BM62" s="531"/>
      <c r="BN62" s="531"/>
      <c r="BO62" s="531"/>
      <c r="BP62" s="205"/>
      <c r="BQ62" s="205"/>
      <c r="BR62" s="205"/>
    </row>
    <row r="63" spans="1:70" ht="4.5" customHeight="1">
      <c r="A63" s="205"/>
      <c r="B63" s="244"/>
      <c r="C63" s="910"/>
      <c r="D63" s="910"/>
      <c r="E63" s="910"/>
      <c r="F63" s="910"/>
      <c r="G63" s="910"/>
      <c r="H63" s="910"/>
      <c r="I63" s="910"/>
      <c r="J63" s="910"/>
      <c r="K63" s="910"/>
      <c r="L63" s="910"/>
      <c r="M63" s="910"/>
      <c r="N63" s="910"/>
      <c r="O63" s="910"/>
      <c r="P63" s="910"/>
      <c r="Q63" s="910"/>
      <c r="R63" s="910"/>
      <c r="S63" s="910"/>
      <c r="T63" s="910"/>
      <c r="U63" s="910"/>
      <c r="V63" s="910"/>
      <c r="W63" s="910"/>
      <c r="X63" s="910"/>
      <c r="Y63" s="910"/>
      <c r="Z63" s="910"/>
      <c r="AA63" s="910"/>
      <c r="AB63" s="910"/>
      <c r="AC63" s="910"/>
      <c r="AD63" s="910"/>
      <c r="AE63" s="910"/>
      <c r="AF63" s="910"/>
      <c r="AG63" s="910"/>
      <c r="AH63" s="910"/>
      <c r="AI63" s="910"/>
      <c r="AJ63" s="910"/>
      <c r="AK63" s="910"/>
      <c r="AL63" s="910"/>
      <c r="AM63" s="910"/>
      <c r="AN63" s="910"/>
      <c r="AO63" s="910"/>
      <c r="AP63" s="910"/>
      <c r="AQ63" s="910"/>
      <c r="AR63" s="244"/>
      <c r="AS63" s="205"/>
      <c r="AT63" s="205"/>
      <c r="AU63" s="205"/>
      <c r="AV63" s="205"/>
      <c r="AW63" s="539"/>
      <c r="AX63" s="539"/>
      <c r="AY63" s="1094"/>
      <c r="AZ63" s="1605"/>
      <c r="BA63" s="1605"/>
      <c r="BB63" s="1605"/>
      <c r="BC63" s="1605"/>
      <c r="BD63" s="1605"/>
      <c r="BE63" s="1858"/>
      <c r="BF63" s="1858"/>
      <c r="BG63" s="1858"/>
      <c r="BH63" s="1858"/>
      <c r="BI63" s="1858"/>
      <c r="BJ63" s="1858"/>
      <c r="BK63" s="1858"/>
      <c r="BL63" s="1605"/>
      <c r="BM63" s="531"/>
      <c r="BN63" s="531"/>
      <c r="BO63" s="531"/>
      <c r="BP63" s="205"/>
      <c r="BQ63" s="205"/>
      <c r="BR63" s="205"/>
    </row>
    <row r="64" spans="1:70" ht="4.5" customHeight="1">
      <c r="A64" s="205"/>
      <c r="B64" s="244"/>
      <c r="C64" s="910"/>
      <c r="D64" s="910"/>
      <c r="E64" s="910"/>
      <c r="F64" s="910"/>
      <c r="G64" s="910"/>
      <c r="H64" s="910"/>
      <c r="I64" s="910"/>
      <c r="J64" s="910"/>
      <c r="K64" s="910"/>
      <c r="L64" s="910"/>
      <c r="M64" s="910"/>
      <c r="N64" s="910"/>
      <c r="O64" s="910"/>
      <c r="P64" s="910"/>
      <c r="Q64" s="910"/>
      <c r="R64" s="910"/>
      <c r="S64" s="910"/>
      <c r="T64" s="910"/>
      <c r="U64" s="910"/>
      <c r="V64" s="910"/>
      <c r="W64" s="910"/>
      <c r="X64" s="910"/>
      <c r="Y64" s="910"/>
      <c r="Z64" s="910"/>
      <c r="AA64" s="910"/>
      <c r="AB64" s="910"/>
      <c r="AC64" s="910"/>
      <c r="AD64" s="910"/>
      <c r="AE64" s="910"/>
      <c r="AF64" s="910"/>
      <c r="AG64" s="910"/>
      <c r="AH64" s="910"/>
      <c r="AI64" s="910"/>
      <c r="AJ64" s="910"/>
      <c r="AK64" s="910"/>
      <c r="AL64" s="910"/>
      <c r="AM64" s="910"/>
      <c r="AN64" s="910"/>
      <c r="AO64" s="910"/>
      <c r="AP64" s="910"/>
      <c r="AQ64" s="910"/>
      <c r="AR64" s="244"/>
      <c r="AS64" s="205"/>
      <c r="AT64" s="205"/>
      <c r="AU64" s="205"/>
      <c r="AV64" s="205"/>
      <c r="AW64" s="539"/>
      <c r="AX64" s="539"/>
      <c r="AY64" s="1094"/>
      <c r="AZ64" s="1605"/>
      <c r="BA64" s="1605"/>
      <c r="BB64" s="1605"/>
      <c r="BC64" s="1605"/>
      <c r="BD64" s="1605"/>
      <c r="BE64" s="1858"/>
      <c r="BF64" s="1858"/>
      <c r="BG64" s="1858"/>
      <c r="BH64" s="1858"/>
      <c r="BI64" s="1858"/>
      <c r="BJ64" s="1858"/>
      <c r="BK64" s="1858"/>
      <c r="BL64" s="1605"/>
      <c r="BM64" s="531"/>
      <c r="BN64" s="531"/>
      <c r="BO64" s="531"/>
      <c r="BP64" s="205"/>
      <c r="BQ64" s="205"/>
      <c r="BR64" s="205"/>
    </row>
    <row r="65" spans="1:70" ht="8.25" customHeight="1">
      <c r="A65" s="205"/>
      <c r="B65" s="244"/>
      <c r="C65" s="404"/>
      <c r="D65" s="404"/>
      <c r="E65" s="404"/>
      <c r="F65" s="404"/>
      <c r="G65" s="404"/>
      <c r="H65" s="404"/>
      <c r="I65" s="404"/>
      <c r="J65" s="404"/>
      <c r="K65" s="404"/>
      <c r="L65" s="404"/>
      <c r="M65" s="404"/>
      <c r="N65" s="404"/>
      <c r="O65" s="2190"/>
      <c r="P65" s="2190"/>
      <c r="Q65" s="2190"/>
      <c r="R65" s="2190"/>
      <c r="S65" s="2190"/>
      <c r="T65" s="2190"/>
      <c r="U65" s="2190"/>
      <c r="V65" s="2190"/>
      <c r="W65" s="404"/>
      <c r="X65" s="404"/>
      <c r="Y65" s="404"/>
      <c r="Z65" s="404"/>
      <c r="AA65" s="404"/>
      <c r="AB65" s="404"/>
      <c r="AC65" s="404"/>
      <c r="AD65" s="404"/>
      <c r="AE65" s="404"/>
      <c r="AF65" s="404"/>
      <c r="AG65" s="404"/>
      <c r="AH65" s="404"/>
      <c r="AI65" s="404"/>
      <c r="AJ65" s="404"/>
      <c r="AK65" s="404"/>
      <c r="AL65" s="404"/>
      <c r="AM65" s="404"/>
      <c r="AN65" s="404"/>
      <c r="AO65" s="404"/>
      <c r="AP65" s="404"/>
      <c r="AQ65" s="404"/>
      <c r="AR65" s="244"/>
      <c r="AS65" s="205"/>
      <c r="AT65" s="205"/>
      <c r="AU65" s="205"/>
      <c r="AV65" s="205"/>
      <c r="AW65" s="539"/>
      <c r="AX65" s="539"/>
      <c r="AY65" s="539"/>
      <c r="AZ65" s="539"/>
      <c r="BA65" s="539"/>
      <c r="BB65" s="1605"/>
      <c r="BC65" s="1605"/>
      <c r="BD65" s="1605"/>
      <c r="BE65" s="1858"/>
      <c r="BF65" s="1858"/>
      <c r="BG65" s="1858"/>
      <c r="BH65" s="1858"/>
      <c r="BI65" s="1858"/>
      <c r="BJ65" s="1858"/>
      <c r="BK65" s="1858"/>
      <c r="BL65" s="1605"/>
      <c r="BM65" s="531"/>
      <c r="BN65" s="531"/>
      <c r="BO65" s="531"/>
      <c r="BP65" s="205"/>
      <c r="BQ65" s="205"/>
      <c r="BR65" s="205"/>
    </row>
    <row r="66" spans="1:70" ht="4.5" customHeight="1">
      <c r="A66" s="205"/>
      <c r="B66" s="244"/>
      <c r="C66" s="910"/>
      <c r="D66" s="404"/>
      <c r="E66" s="404"/>
      <c r="F66" s="404"/>
      <c r="G66" s="404"/>
      <c r="H66" s="404"/>
      <c r="I66" s="404"/>
      <c r="J66" s="404"/>
      <c r="K66" s="404"/>
      <c r="L66" s="404"/>
      <c r="M66" s="404"/>
      <c r="N66" s="404"/>
      <c r="O66" s="404"/>
      <c r="P66" s="404"/>
      <c r="Q66" s="404"/>
      <c r="R66" s="404"/>
      <c r="S66" s="404"/>
      <c r="T66" s="404"/>
      <c r="U66" s="404"/>
      <c r="V66" s="404"/>
      <c r="W66" s="404"/>
      <c r="X66" s="404"/>
      <c r="Y66" s="404"/>
      <c r="Z66" s="404"/>
      <c r="AA66" s="404"/>
      <c r="AB66" s="404"/>
      <c r="AC66" s="404"/>
      <c r="AD66" s="404"/>
      <c r="AE66" s="404"/>
      <c r="AF66" s="404"/>
      <c r="AG66" s="404"/>
      <c r="AH66" s="404"/>
      <c r="AI66" s="404"/>
      <c r="AJ66" s="404"/>
      <c r="AK66" s="404"/>
      <c r="AL66" s="404"/>
      <c r="AM66" s="404"/>
      <c r="AN66" s="404"/>
      <c r="AO66" s="404"/>
      <c r="AP66" s="404"/>
      <c r="AQ66" s="404"/>
      <c r="AR66" s="244"/>
      <c r="AS66" s="205"/>
      <c r="AT66" s="205"/>
      <c r="AU66" s="205"/>
      <c r="AV66" s="205"/>
      <c r="AW66" s="539"/>
      <c r="AX66" s="539"/>
      <c r="AY66" s="539"/>
      <c r="AZ66" s="539"/>
      <c r="BA66" s="539"/>
      <c r="BB66" s="1605"/>
      <c r="BC66" s="1605"/>
      <c r="BD66" s="1605"/>
      <c r="BE66" s="1858"/>
      <c r="BF66" s="1858"/>
      <c r="BG66" s="1858"/>
      <c r="BH66" s="1858"/>
      <c r="BI66" s="1858"/>
      <c r="BJ66" s="1858"/>
      <c r="BK66" s="1858"/>
      <c r="BL66" s="1605"/>
      <c r="BM66" s="531"/>
      <c r="BN66" s="531"/>
      <c r="BO66" s="531"/>
      <c r="BP66" s="205"/>
      <c r="BQ66" s="205"/>
      <c r="BR66" s="205"/>
    </row>
    <row r="67" spans="1:70" ht="12.75" customHeight="1">
      <c r="A67" s="205"/>
      <c r="B67" s="244"/>
      <c r="C67" s="404"/>
      <c r="D67" s="404"/>
      <c r="E67" s="404"/>
      <c r="F67" s="404"/>
      <c r="G67" s="404"/>
      <c r="H67" s="404"/>
      <c r="I67" s="404"/>
      <c r="J67" s="404"/>
      <c r="K67" s="2356"/>
      <c r="L67" s="2356"/>
      <c r="M67" s="2356"/>
      <c r="N67" s="2356"/>
      <c r="O67" s="2356"/>
      <c r="P67" s="2356"/>
      <c r="Q67" s="2356"/>
      <c r="R67" s="2356"/>
      <c r="S67" s="2356"/>
      <c r="T67" s="2356"/>
      <c r="U67" s="2356"/>
      <c r="V67" s="2356"/>
      <c r="W67" s="1800"/>
      <c r="X67" s="404"/>
      <c r="Y67" s="404"/>
      <c r="Z67" s="404"/>
      <c r="AA67" s="404"/>
      <c r="AB67" s="404"/>
      <c r="AC67" s="404"/>
      <c r="AD67" s="404"/>
      <c r="AE67" s="404"/>
      <c r="AF67" s="404"/>
      <c r="AG67" s="404"/>
      <c r="AH67" s="404"/>
      <c r="AI67" s="404"/>
      <c r="AJ67" s="404"/>
      <c r="AK67" s="404"/>
      <c r="AL67" s="404"/>
      <c r="AM67" s="404"/>
      <c r="AN67" s="404"/>
      <c r="AO67" s="404"/>
      <c r="AP67" s="404"/>
      <c r="AQ67" s="404"/>
      <c r="AR67" s="244"/>
      <c r="AS67" s="205"/>
      <c r="AT67" s="205"/>
      <c r="AU67" s="205"/>
      <c r="AV67" s="205"/>
      <c r="AW67" s="539"/>
      <c r="AX67" s="539"/>
      <c r="AY67" s="539"/>
      <c r="AZ67" s="2353"/>
      <c r="BA67" s="2353"/>
      <c r="BB67" s="1605"/>
      <c r="BC67" s="1605"/>
      <c r="BD67" s="1605"/>
      <c r="BE67" s="1858"/>
      <c r="BF67" s="1858"/>
      <c r="BG67" s="1858"/>
      <c r="BH67" s="1858"/>
      <c r="BI67" s="1858"/>
      <c r="BJ67" s="1858"/>
      <c r="BK67" s="1858"/>
      <c r="BL67" s="1605"/>
      <c r="BM67" s="531"/>
      <c r="BN67" s="531"/>
      <c r="BO67" s="531"/>
      <c r="BP67" s="205"/>
      <c r="BQ67" s="205"/>
      <c r="BR67" s="205"/>
    </row>
    <row r="68" spans="1:70" ht="12.75" customHeight="1">
      <c r="A68" s="205"/>
      <c r="B68" s="244"/>
      <c r="C68" s="910"/>
      <c r="D68" s="404"/>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244"/>
      <c r="AS68" s="205"/>
      <c r="AT68" s="205"/>
      <c r="AU68" s="205"/>
      <c r="AV68" s="205"/>
      <c r="AW68" s="539"/>
      <c r="AX68" s="539"/>
      <c r="AY68" s="539"/>
      <c r="AZ68" s="2353"/>
      <c r="BA68" s="2353"/>
      <c r="BB68" s="1605"/>
      <c r="BC68" s="1605"/>
      <c r="BD68" s="1605"/>
      <c r="BE68" s="1858"/>
      <c r="BF68" s="1858"/>
      <c r="BG68" s="1858"/>
      <c r="BH68" s="1858"/>
      <c r="BI68" s="1858"/>
      <c r="BJ68" s="1858"/>
      <c r="BK68" s="1858"/>
      <c r="BL68" s="1605"/>
      <c r="BM68" s="531"/>
      <c r="BN68" s="531"/>
      <c r="BO68" s="531"/>
      <c r="BP68" s="205"/>
      <c r="BQ68" s="205"/>
      <c r="BR68" s="205"/>
    </row>
    <row r="69" spans="1:70" ht="7.5" customHeight="1">
      <c r="A69" s="205"/>
      <c r="B69" s="244"/>
      <c r="C69" s="2354"/>
      <c r="D69" s="2354"/>
      <c r="E69" s="2354"/>
      <c r="F69" s="2354"/>
      <c r="G69" s="2354"/>
      <c r="H69" s="2354"/>
      <c r="I69" s="2354"/>
      <c r="J69" s="2354"/>
      <c r="K69" s="2354"/>
      <c r="L69" s="2354"/>
      <c r="M69" s="2354"/>
      <c r="N69" s="2354"/>
      <c r="O69" s="2354"/>
      <c r="P69" s="2354"/>
      <c r="Q69" s="2354"/>
      <c r="R69" s="2354"/>
      <c r="S69" s="2354"/>
      <c r="T69" s="2354"/>
      <c r="U69" s="2354"/>
      <c r="V69" s="2354"/>
      <c r="W69" s="2354"/>
      <c r="X69" s="2354"/>
      <c r="Y69" s="2354"/>
      <c r="Z69" s="2354"/>
      <c r="AA69" s="2354"/>
      <c r="AB69" s="2354"/>
      <c r="AC69" s="2354"/>
      <c r="AD69" s="2354"/>
      <c r="AE69" s="2354"/>
      <c r="AF69" s="2354"/>
      <c r="AG69" s="2354"/>
      <c r="AH69" s="2354"/>
      <c r="AI69" s="2354"/>
      <c r="AJ69" s="2354"/>
      <c r="AK69" s="2354"/>
      <c r="AL69" s="2354"/>
      <c r="AM69" s="2354"/>
      <c r="AN69" s="2354"/>
      <c r="AO69" s="2354"/>
      <c r="AP69" s="2354"/>
      <c r="AQ69" s="2354"/>
      <c r="AR69" s="244"/>
      <c r="AS69" s="205"/>
      <c r="AT69" s="205"/>
      <c r="AU69" s="205"/>
      <c r="AV69" s="205"/>
      <c r="AW69" s="539"/>
      <c r="AX69" s="539"/>
      <c r="AY69" s="539"/>
      <c r="AZ69" s="1605"/>
      <c r="BA69" s="1605"/>
      <c r="BB69" s="1605"/>
      <c r="BC69" s="1605"/>
      <c r="BD69" s="1605"/>
      <c r="BE69" s="1858"/>
      <c r="BF69" s="1867"/>
      <c r="BG69" s="1867"/>
      <c r="BH69" s="1867"/>
      <c r="BI69" s="1867"/>
      <c r="BJ69" s="1867"/>
      <c r="BK69" s="1867"/>
      <c r="BL69" s="1605"/>
      <c r="BM69" s="531"/>
      <c r="BN69" s="531"/>
      <c r="BO69" s="531"/>
      <c r="BP69" s="205"/>
      <c r="BQ69" s="205"/>
      <c r="BR69" s="205"/>
    </row>
    <row r="70" spans="1:3 44:70" ht="6" customHeight="1">
      <c r="A70" s="205"/>
      <c r="B70" s="244"/>
      <c r="C70" s="870"/>
      <c r="AR70" s="244"/>
      <c r="AS70" s="205"/>
      <c r="AT70" s="205"/>
      <c r="AU70" s="205"/>
      <c r="AV70" s="205"/>
      <c r="AW70" s="539"/>
      <c r="AX70" s="539"/>
      <c r="AY70" s="1870"/>
      <c r="AZ70" s="1605"/>
      <c r="BA70" s="1605"/>
      <c r="BB70" s="1605"/>
      <c r="BC70" s="539"/>
      <c r="BD70" s="539"/>
      <c r="BE70" s="1867"/>
      <c r="BF70" s="1867"/>
      <c r="BG70" s="1867"/>
      <c r="BH70" s="1867"/>
      <c r="BI70" s="1867"/>
      <c r="BJ70" s="1867"/>
      <c r="BK70" s="1867"/>
      <c r="BL70" s="531"/>
      <c r="BM70" s="531"/>
      <c r="BN70" s="531"/>
      <c r="BO70" s="531"/>
      <c r="BP70" s="205"/>
      <c r="BQ70" s="205"/>
      <c r="BR70" s="205"/>
    </row>
    <row r="71" spans="1:3 44:70" ht="3.75" customHeight="1">
      <c r="A71" s="205"/>
      <c r="B71" s="244"/>
      <c r="C71" s="870"/>
      <c r="AR71" s="244"/>
      <c r="AS71" s="205"/>
      <c r="AT71" s="205"/>
      <c r="AU71" s="205"/>
      <c r="AV71" s="205"/>
      <c r="AW71" s="539"/>
      <c r="AX71" s="539"/>
      <c r="AY71" s="1605"/>
      <c r="AZ71" s="1605"/>
      <c r="BA71" s="1605"/>
      <c r="BB71" s="1605"/>
      <c r="BC71" s="539"/>
      <c r="BD71" s="539"/>
      <c r="BE71" s="1867"/>
      <c r="BF71" s="1867"/>
      <c r="BG71" s="1867"/>
      <c r="BH71" s="1867"/>
      <c r="BI71" s="1867"/>
      <c r="BJ71" s="1867"/>
      <c r="BK71" s="1867"/>
      <c r="BL71" s="1867"/>
      <c r="BM71" s="1867"/>
      <c r="BN71" s="1867"/>
      <c r="BO71" s="531"/>
      <c r="BP71" s="205"/>
      <c r="BQ71" s="205"/>
      <c r="BR71" s="205"/>
    </row>
    <row r="72" spans="1:70" ht="4.5" customHeight="1">
      <c r="A72" s="205"/>
      <c r="B72" s="244"/>
      <c r="C72" s="942"/>
      <c r="D72" s="942"/>
      <c r="E72" s="1871"/>
      <c r="F72" s="1871"/>
      <c r="G72" s="1871"/>
      <c r="H72" s="1871"/>
      <c r="I72" s="1871"/>
      <c r="J72" s="1871"/>
      <c r="K72" s="1871"/>
      <c r="L72" s="1871"/>
      <c r="M72" s="1871"/>
      <c r="N72" s="1871"/>
      <c r="O72" s="1871"/>
      <c r="P72" s="1871"/>
      <c r="Q72" s="1871"/>
      <c r="R72" s="1871"/>
      <c r="S72" s="1871"/>
      <c r="T72" s="1871"/>
      <c r="U72" s="1871"/>
      <c r="V72" s="1871"/>
      <c r="W72" s="1871"/>
      <c r="X72" s="1871"/>
      <c r="Y72" s="1871"/>
      <c r="Z72" s="1871"/>
      <c r="AA72" s="1871"/>
      <c r="AB72" s="1871"/>
      <c r="AC72" s="1871"/>
      <c r="AD72" s="1871"/>
      <c r="AE72" s="1871"/>
      <c r="AF72" s="1871"/>
      <c r="AG72" s="1871"/>
      <c r="AH72" s="1871"/>
      <c r="AI72" s="1871"/>
      <c r="AJ72" s="1871"/>
      <c r="AK72" s="1871"/>
      <c r="AL72" s="1871"/>
      <c r="AM72" s="1871"/>
      <c r="AN72" s="1871"/>
      <c r="AO72" s="1871"/>
      <c r="AP72" s="1871"/>
      <c r="AQ72" s="1871"/>
      <c r="AR72" s="244"/>
      <c r="AS72" s="205"/>
      <c r="AT72" s="205"/>
      <c r="AU72" s="205"/>
      <c r="AV72" s="205"/>
      <c r="AW72" s="539"/>
      <c r="AX72" s="539"/>
      <c r="AY72" s="1872"/>
      <c r="AZ72" s="1872"/>
      <c r="BA72" s="1872"/>
      <c r="BB72" s="1872"/>
      <c r="BC72" s="1873"/>
      <c r="BD72" s="1873"/>
      <c r="BE72" s="1874"/>
      <c r="BF72" s="1874"/>
      <c r="BG72" s="1874"/>
      <c r="BH72" s="1874"/>
      <c r="BI72" s="1874"/>
      <c r="BJ72" s="1874"/>
      <c r="BK72" s="1874"/>
      <c r="BL72" s="1874"/>
      <c r="BM72" s="1874"/>
      <c r="BN72" s="1874"/>
      <c r="BO72" s="531"/>
      <c r="BP72" s="205"/>
      <c r="BQ72" s="205"/>
      <c r="BR72" s="205"/>
    </row>
    <row r="73" spans="1:70" ht="9.95" customHeight="1">
      <c r="A73" s="205"/>
      <c r="B73" s="244"/>
      <c r="C73" s="2327" t="s">
        <v>2</v>
      </c>
      <c r="D73" s="2327"/>
      <c r="E73" s="2327"/>
      <c r="F73" s="2327"/>
      <c r="G73" s="2327"/>
      <c r="H73" s="2327"/>
      <c r="I73" s="2327"/>
      <c r="J73" s="1875"/>
      <c r="K73" s="1862"/>
      <c r="L73" s="870"/>
      <c r="M73" s="870"/>
      <c r="N73" s="877" t="str">
        <f>AZ73</f>
        <v>Panoramica comunale aziende: Città di Biasca</v>
      </c>
      <c r="O73" s="870"/>
      <c r="P73" s="870"/>
      <c r="Q73" s="870"/>
      <c r="R73" s="870"/>
      <c r="S73" s="870"/>
      <c r="T73" s="870"/>
      <c r="U73" s="870"/>
      <c r="V73" s="870"/>
      <c r="W73" s="870"/>
      <c r="X73" s="870"/>
      <c r="Y73" s="870"/>
      <c r="Z73" s="870"/>
      <c r="AA73" s="870"/>
      <c r="AB73" s="870"/>
      <c r="AC73" s="870"/>
      <c r="AD73" s="870"/>
      <c r="AE73" s="870"/>
      <c r="AF73" s="870"/>
      <c r="AG73" s="870"/>
      <c r="AH73" s="870"/>
      <c r="AI73" s="870"/>
      <c r="AJ73" s="870"/>
      <c r="AK73" s="870"/>
      <c r="AL73" s="870"/>
      <c r="AM73" s="870"/>
      <c r="AN73" s="870"/>
      <c r="AO73" s="870"/>
      <c r="AP73" s="870"/>
      <c r="AQ73" s="874" t="str">
        <f>BN73</f>
        <v>1° trimestre 2024</v>
      </c>
      <c r="AR73" s="870"/>
      <c r="AS73" s="205"/>
      <c r="AT73" s="205"/>
      <c r="AU73" s="205"/>
      <c r="AV73" s="205"/>
      <c r="AW73" s="539"/>
      <c r="AX73" s="539"/>
      <c r="AY73" s="875" t="s">
        <v>14</v>
      </c>
      <c r="AZ73" s="988" t="s">
        <v>510</v>
      </c>
      <c r="BA73" s="1876"/>
      <c r="BB73" s="1876"/>
      <c r="BC73" s="539"/>
      <c r="BD73" s="539"/>
      <c r="BE73" s="1867"/>
      <c r="BF73" s="1867"/>
      <c r="BG73" s="1867"/>
      <c r="BH73" s="1867"/>
      <c r="BI73" s="1867"/>
      <c r="BJ73" s="1867"/>
      <c r="BK73" s="1867"/>
      <c r="BL73" s="531"/>
      <c r="BM73" s="531"/>
      <c r="BN73" s="972" t="s">
        <v>509</v>
      </c>
      <c r="BO73" s="531"/>
      <c r="BP73" s="205"/>
      <c r="BQ73" s="205"/>
      <c r="BR73" s="205"/>
    </row>
    <row r="74" spans="1:70" ht="9.95" customHeight="1">
      <c r="A74" s="205"/>
      <c r="B74" s="244"/>
      <c r="C74" s="939" t="s">
        <v>3</v>
      </c>
      <c r="D74" s="939"/>
      <c r="E74" s="877"/>
      <c r="F74" s="877"/>
      <c r="G74" s="877"/>
      <c r="H74" s="877"/>
      <c r="I74" s="877"/>
      <c r="J74" s="877"/>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c r="AL74" s="1862"/>
      <c r="AM74" s="1862"/>
      <c r="AN74" s="1862"/>
      <c r="AO74" s="1862"/>
      <c r="AP74" s="1862"/>
      <c r="AQ74" s="874" t="str">
        <f>BN74</f>
        <v>Pagina 23 / 23</v>
      </c>
      <c r="AR74" s="244"/>
      <c r="AS74" s="205"/>
      <c r="AT74" s="205"/>
      <c r="AU74" s="205"/>
      <c r="AV74" s="205"/>
      <c r="AW74" s="539"/>
      <c r="AX74" s="539"/>
      <c r="AY74" s="875" t="s">
        <v>3</v>
      </c>
      <c r="AZ74" s="1876"/>
      <c r="BA74" s="1838"/>
      <c r="BB74" s="1838"/>
      <c r="BC74" s="1838"/>
      <c r="BD74" s="1838"/>
      <c r="BE74" s="1859"/>
      <c r="BF74" s="1859"/>
      <c r="BG74" s="1859"/>
      <c r="BH74" s="1859"/>
      <c r="BI74" s="1859"/>
      <c r="BJ74" s="1859"/>
      <c r="BK74" s="1867"/>
      <c r="BL74" s="531"/>
      <c r="BM74" s="531"/>
      <c r="BN74" s="972" t="s">
        <v>890</v>
      </c>
      <c r="BO74" s="531"/>
      <c r="BP74" s="205"/>
      <c r="BQ74" s="205"/>
      <c r="BR74" s="205"/>
    </row>
    <row r="75" spans="1:70" ht="8.1" customHeight="1">
      <c r="A75" s="205"/>
      <c r="B75" s="244"/>
      <c r="C75" s="404"/>
      <c r="D75" s="404"/>
      <c r="E75" s="404"/>
      <c r="F75" s="404"/>
      <c r="G75" s="404"/>
      <c r="H75" s="404"/>
      <c r="I75" s="404"/>
      <c r="J75" s="404"/>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c r="AL75" s="1862"/>
      <c r="AM75" s="1862"/>
      <c r="AN75" s="1862"/>
      <c r="AO75" s="1862"/>
      <c r="AP75" s="1862"/>
      <c r="AQ75" s="1862"/>
      <c r="AR75" s="244"/>
      <c r="AS75" s="205"/>
      <c r="AT75" s="205"/>
      <c r="AU75" s="205"/>
      <c r="AV75" s="205"/>
      <c r="AW75" s="539"/>
      <c r="AX75" s="539"/>
      <c r="AY75" s="1838"/>
      <c r="AZ75" s="1838"/>
      <c r="BA75" s="1876"/>
      <c r="BB75" s="1876"/>
      <c r="BC75" s="539"/>
      <c r="BD75" s="539"/>
      <c r="BE75" s="1867"/>
      <c r="BF75" s="1867"/>
      <c r="BG75" s="1867"/>
      <c r="BH75" s="1867"/>
      <c r="BI75" s="1867"/>
      <c r="BJ75" s="1867"/>
      <c r="BK75" s="1867"/>
      <c r="BL75" s="531"/>
      <c r="BM75" s="531"/>
      <c r="BN75" s="539"/>
      <c r="BO75" s="531"/>
      <c r="BP75" s="205"/>
      <c r="BQ75" s="205"/>
      <c r="BR75" s="205"/>
    </row>
    <row r="76" spans="1:70" ht="14.25">
      <c r="A76" s="205"/>
      <c r="B76" s="205"/>
      <c r="C76" s="205"/>
      <c r="D76" s="205"/>
      <c r="E76" s="205"/>
      <c r="F76" s="205"/>
      <c r="G76" s="205"/>
      <c r="H76" s="205"/>
      <c r="I76" s="205"/>
      <c r="J76" s="205"/>
      <c r="K76" s="205"/>
      <c r="L76" s="205"/>
      <c r="M76" s="205"/>
      <c r="N76" s="205"/>
      <c r="O76" s="205"/>
      <c r="P76" s="205"/>
      <c r="Q76" s="205"/>
      <c r="R76" s="205"/>
      <c r="S76" s="205"/>
      <c r="T76" s="205"/>
      <c r="U76" s="1813"/>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1620" t="s">
        <v>0</v>
      </c>
      <c r="AX76" s="205"/>
      <c r="AY76" s="1855"/>
      <c r="AZ76" s="1855"/>
      <c r="BA76" s="1855"/>
      <c r="BB76" s="1855"/>
      <c r="BC76" s="1855"/>
      <c r="BD76" s="1855"/>
      <c r="BE76" s="1584"/>
      <c r="BF76" s="1584"/>
      <c r="BG76" s="1584"/>
      <c r="BH76" s="1584"/>
      <c r="BI76" s="1584"/>
      <c r="BJ76" s="1584"/>
      <c r="BK76" s="1584"/>
      <c r="BL76" s="205"/>
      <c r="BM76" s="205"/>
      <c r="BN76" s="205"/>
      <c r="BO76" s="205"/>
      <c r="BP76" s="205"/>
      <c r="BQ76" s="205"/>
      <c r="BR76" s="205"/>
    </row>
    <row r="77" spans="1:70" ht="14.25">
      <c r="A77" s="205"/>
      <c r="B77" s="205"/>
      <c r="C77" s="205"/>
      <c r="D77" s="205"/>
      <c r="E77" s="205"/>
      <c r="F77" s="205"/>
      <c r="G77" s="205"/>
      <c r="H77" s="205"/>
      <c r="I77" s="205"/>
      <c r="J77" s="205"/>
      <c r="K77" s="205"/>
      <c r="L77" s="205"/>
      <c r="M77" s="205"/>
      <c r="N77" s="205"/>
      <c r="O77" s="205"/>
      <c r="P77" s="205"/>
      <c r="Q77" s="205"/>
      <c r="R77" s="205"/>
      <c r="S77" s="205"/>
      <c r="T77" s="205"/>
      <c r="U77" s="1813"/>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1620"/>
      <c r="AX77" s="205"/>
      <c r="AY77" s="1855"/>
      <c r="AZ77" s="1855"/>
      <c r="BA77" s="1855"/>
      <c r="BB77" s="1855"/>
      <c r="BC77" s="1855"/>
      <c r="BD77" s="1855"/>
      <c r="BE77" s="1584"/>
      <c r="BF77" s="1584"/>
      <c r="BG77" s="1584"/>
      <c r="BH77" s="1584"/>
      <c r="BI77" s="1584"/>
      <c r="BJ77" s="1584"/>
      <c r="BK77" s="1584"/>
      <c r="BL77" s="205"/>
      <c r="BM77" s="205"/>
      <c r="BN77" s="205"/>
      <c r="BO77" s="205"/>
      <c r="BP77" s="205"/>
      <c r="BQ77" s="205"/>
      <c r="BR77" s="205"/>
    </row>
  </sheetData>
  <sheetProtection selectLockedCells="1"/>
  <mergeCells count="37">
    <mergeCell ref="C1:AK1"/>
    <mergeCell ref="C3:M5"/>
    <mergeCell ref="N3:AQ3"/>
    <mergeCell ref="N4:AQ5"/>
    <mergeCell ref="BC5:BE5"/>
    <mergeCell ref="C7:V8"/>
    <mergeCell ref="AY8:BD12"/>
    <mergeCell ref="C9:AQ11"/>
    <mergeCell ref="C13:V14"/>
    <mergeCell ref="C6:AQ6"/>
    <mergeCell ref="C15:AP19"/>
    <mergeCell ref="AY15:BD19"/>
    <mergeCell ref="O22:R22"/>
    <mergeCell ref="T22:V22"/>
    <mergeCell ref="C23:Y24"/>
    <mergeCell ref="AY38:BB41"/>
    <mergeCell ref="C44:J44"/>
    <mergeCell ref="BE45:BH49"/>
    <mergeCell ref="S47:V47"/>
    <mergeCell ref="N53:R53"/>
    <mergeCell ref="T53:V53"/>
    <mergeCell ref="S45:V45"/>
    <mergeCell ref="N55:R55"/>
    <mergeCell ref="T55:V55"/>
    <mergeCell ref="BE55:BG60"/>
    <mergeCell ref="N56:R56"/>
    <mergeCell ref="T56:V56"/>
    <mergeCell ref="P57:S57"/>
    <mergeCell ref="AZ67:BA68"/>
    <mergeCell ref="C69:AQ69"/>
    <mergeCell ref="C73:I73"/>
    <mergeCell ref="T57:V57"/>
    <mergeCell ref="P58:S58"/>
    <mergeCell ref="T58:V58"/>
    <mergeCell ref="O65:R65"/>
    <mergeCell ref="S65:V65"/>
    <mergeCell ref="K67:V67"/>
  </mergeCells>
  <hyperlinks>
    <hyperlink ref="AY32" r:id="rId1" display="https://it.fpre.ch/"/>
    <hyperlink ref="AY31" r:id="rId2" display="info@fpre.ch"/>
    <hyperlink ref="AY21" r:id="rId3" display="https://it.fpre.ch/tools/imbas/gemeindechecks/"/>
  </hyperlinks>
  <pageMargins left="0.78740157480315" right="0.590551181102362" top="0.15748031496063" bottom="0.15748031496063" header="0" footer="0"/>
  <pageSetup orientation="portrait" paperSize="9" scale="83" r:id="rId7"/>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30633985" r:id="rId4"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19d931f-1480-4283-8614-cb1c109ea7b4}">
  <sheetPr codeName="Tabelle72"/>
  <dimension ref="A1:CA142"/>
  <sheetViews>
    <sheetView workbookViewId="0" topLeftCell="A1"/>
  </sheetViews>
  <sheetFormatPr defaultColWidth="11.005" defaultRowHeight="14.25"/>
  <cols>
    <col min="1" max="1" width="4.625" style="358" customWidth="1"/>
    <col min="2" max="2" width="2.625" style="358" customWidth="1"/>
    <col min="3" max="5" width="1.625" style="358" customWidth="1"/>
    <col min="6" max="12" width="2.625" style="358" customWidth="1"/>
    <col min="13" max="13" width="1.625" style="358" customWidth="1"/>
    <col min="14" max="14" width="2.5" style="358" customWidth="1"/>
    <col min="15" max="15" width="2.625" style="358" customWidth="1"/>
    <col min="16" max="16" width="1.625" style="358" customWidth="1"/>
    <col min="17" max="17" width="1.75" style="358" customWidth="1"/>
    <col min="18" max="18" width="1.875" style="358" customWidth="1"/>
    <col min="19" max="19" width="3.375" style="358" customWidth="1"/>
    <col min="20" max="21" width="1.625" style="358" customWidth="1"/>
    <col min="22" max="23" width="2.625" style="358" customWidth="1"/>
    <col min="24" max="24" width="1.375" style="358" customWidth="1"/>
    <col min="25" max="25" width="1.5" style="358" customWidth="1"/>
    <col min="26" max="28" width="1.625" style="358" customWidth="1"/>
    <col min="29" max="35" width="2.625" style="358" customWidth="1"/>
    <col min="36" max="36" width="1.625" style="358" customWidth="1"/>
    <col min="37" max="38" width="2.625" style="358" customWidth="1"/>
    <col min="39" max="40" width="1.625" style="358" customWidth="1"/>
    <col min="41" max="42" width="2.625" style="358" customWidth="1"/>
    <col min="43" max="44" width="1.625" style="358" customWidth="1"/>
    <col min="45" max="48" width="2.625" style="358" customWidth="1"/>
    <col min="49" max="51" width="11" style="358"/>
    <col min="52" max="52" width="2.625" style="358" customWidth="1"/>
    <col min="53" max="53" width="5.125" style="358" bestFit="1" customWidth="1"/>
    <col min="54" max="54" width="39.125" style="358" customWidth="1"/>
    <col min="55" max="55" width="10.625" style="358" customWidth="1"/>
    <col min="56" max="56" width="13" style="358" customWidth="1"/>
    <col min="57" max="57" width="10.625" style="358" customWidth="1"/>
    <col min="58" max="58" width="17.75" style="358" customWidth="1"/>
    <col min="59" max="59" width="22.375" style="358" customWidth="1"/>
    <col min="60" max="60" width="24.625" style="358" customWidth="1"/>
    <col min="61" max="62" width="10.625" style="358" customWidth="1"/>
    <col min="63" max="63" width="13.875" style="358" customWidth="1"/>
    <col min="64" max="64" width="12.875" style="358" customWidth="1"/>
    <col min="65" max="75" width="10.625" style="358" customWidth="1"/>
    <col min="76" max="76" width="2.625" style="358" customWidth="1"/>
    <col min="77" max="16384" width="11" style="358"/>
  </cols>
  <sheetData>
    <row r="1" spans="1:79" ht="4.5" customHeight="1">
      <c r="A1" s="255"/>
      <c r="B1" s="1469"/>
      <c r="C1" s="2117" t="s">
        <v>0</v>
      </c>
      <c r="D1" s="2117"/>
      <c r="E1" s="2118"/>
      <c r="F1" s="2118"/>
      <c r="G1" s="2118"/>
      <c r="H1" s="2118"/>
      <c r="I1" s="2118"/>
      <c r="J1" s="2118"/>
      <c r="K1" s="2118"/>
      <c r="L1" s="2118"/>
      <c r="M1" s="2118"/>
      <c r="N1" s="2118"/>
      <c r="O1" s="2118"/>
      <c r="P1" s="2118"/>
      <c r="Q1" s="2118"/>
      <c r="R1" s="2118"/>
      <c r="S1" s="2118"/>
      <c r="T1" s="2118"/>
      <c r="U1" s="2118"/>
      <c r="V1" s="2118"/>
      <c r="W1" s="2118"/>
      <c r="X1" s="2118"/>
      <c r="Y1" s="2118"/>
      <c r="Z1" s="2118"/>
      <c r="AA1" s="2118"/>
      <c r="AB1" s="2118"/>
      <c r="AC1" s="2118"/>
      <c r="AD1" s="2118"/>
      <c r="AE1" s="2118"/>
      <c r="AF1" s="2118"/>
      <c r="AG1" s="2118"/>
      <c r="AH1" s="2118"/>
      <c r="AI1" s="2118"/>
      <c r="AJ1" s="2118"/>
      <c r="AK1" s="2118"/>
      <c r="AL1" s="2118"/>
      <c r="AM1" s="2118"/>
      <c r="AN1" s="2118"/>
      <c r="AO1" s="13"/>
      <c r="AP1" s="13"/>
      <c r="AQ1" s="13"/>
      <c r="AR1" s="13"/>
      <c r="AS1" s="13"/>
      <c r="AT1" s="13"/>
      <c r="AU1" s="1469"/>
      <c r="AV1" s="255"/>
      <c r="AW1" s="255"/>
      <c r="AX1" s="255"/>
      <c r="AY1" s="255"/>
      <c r="AZ1" s="515"/>
      <c r="BA1" s="515"/>
      <c r="BB1" s="1470"/>
      <c r="BC1" s="1471"/>
      <c r="BD1" s="1471"/>
      <c r="BE1" s="1471"/>
      <c r="BF1" s="1471"/>
      <c r="BG1" s="1471"/>
      <c r="BH1" s="1471"/>
      <c r="BI1" s="1471"/>
      <c r="BJ1" s="1471"/>
      <c r="BK1" s="1471"/>
      <c r="BL1" s="1471"/>
      <c r="BM1" s="1471"/>
      <c r="BN1" s="1471"/>
      <c r="BO1" s="1471"/>
      <c r="BP1" s="515"/>
      <c r="BQ1" s="515"/>
      <c r="BR1" s="515"/>
      <c r="BS1" s="515"/>
      <c r="BT1" s="515"/>
      <c r="BU1" s="515"/>
      <c r="BV1" s="515"/>
      <c r="BW1" s="515"/>
      <c r="BX1" s="515"/>
      <c r="BY1" s="255"/>
      <c r="BZ1" s="255"/>
      <c r="CA1" s="255"/>
    </row>
    <row r="2" spans="1:79" ht="4.5" customHeight="1">
      <c r="A2" s="255"/>
      <c r="B2" s="1469"/>
      <c r="C2" s="732"/>
      <c r="D2" s="732"/>
      <c r="E2" s="733"/>
      <c r="F2" s="733"/>
      <c r="G2" s="733"/>
      <c r="H2" s="733"/>
      <c r="I2" s="733"/>
      <c r="J2" s="733"/>
      <c r="K2" s="733"/>
      <c r="L2" s="733"/>
      <c r="M2" s="733"/>
      <c r="N2" s="733"/>
      <c r="O2" s="733"/>
      <c r="P2" s="733"/>
      <c r="Q2" s="733"/>
      <c r="R2" s="733"/>
      <c r="S2" s="733"/>
      <c r="T2" s="733"/>
      <c r="U2" s="733"/>
      <c r="V2" s="991"/>
      <c r="W2" s="991"/>
      <c r="X2" s="991"/>
      <c r="Y2" s="991"/>
      <c r="Z2" s="991"/>
      <c r="AA2" s="991"/>
      <c r="AB2" s="733"/>
      <c r="AC2" s="733"/>
      <c r="AD2" s="733"/>
      <c r="AE2" s="733"/>
      <c r="AF2" s="733"/>
      <c r="AG2" s="733"/>
      <c r="AH2" s="733"/>
      <c r="AI2" s="733"/>
      <c r="AJ2" s="733"/>
      <c r="AK2" s="733"/>
      <c r="AL2" s="733"/>
      <c r="AM2" s="733"/>
      <c r="AN2" s="733"/>
      <c r="AO2" s="734"/>
      <c r="AP2" s="734"/>
      <c r="AQ2" s="734"/>
      <c r="AR2" s="734"/>
      <c r="AS2" s="734"/>
      <c r="AT2" s="734"/>
      <c r="AU2" s="1469"/>
      <c r="AV2" s="255"/>
      <c r="AW2" s="255"/>
      <c r="AX2" s="255"/>
      <c r="AY2" s="255"/>
      <c r="AZ2" s="515"/>
      <c r="BA2" s="515"/>
      <c r="BB2" s="1470"/>
      <c r="BC2" s="1471"/>
      <c r="BD2" s="1471"/>
      <c r="BE2" s="1471"/>
      <c r="BF2" s="1471"/>
      <c r="BG2" s="1471"/>
      <c r="BH2" s="1471"/>
      <c r="BI2" s="1471"/>
      <c r="BJ2" s="1471"/>
      <c r="BK2" s="1471"/>
      <c r="BL2" s="1471"/>
      <c r="BM2" s="1471"/>
      <c r="BN2" s="1471"/>
      <c r="BO2" s="1471"/>
      <c r="BP2" s="515"/>
      <c r="BQ2" s="515"/>
      <c r="BR2" s="515"/>
      <c r="BS2" s="515"/>
      <c r="BT2" s="515"/>
      <c r="BU2" s="515"/>
      <c r="BV2" s="515"/>
      <c r="BW2" s="515"/>
      <c r="BX2" s="515"/>
      <c r="BY2" s="255"/>
      <c r="BZ2" s="255"/>
      <c r="CA2" s="255"/>
    </row>
    <row r="3" spans="1:79" s="407" customFormat="1" ht="24.95" customHeight="1">
      <c r="A3" s="15"/>
      <c r="C3" s="2133" t="str">
        <f>BB3</f>
        <v>In breve</v>
      </c>
      <c r="D3" s="2133"/>
      <c r="E3" s="2133"/>
      <c r="F3" s="2133"/>
      <c r="G3" s="2133"/>
      <c r="H3" s="2133"/>
      <c r="I3" s="2133"/>
      <c r="J3" s="2133"/>
      <c r="K3" s="2133"/>
      <c r="L3" s="2133"/>
      <c r="M3" s="2133"/>
      <c r="N3" s="2133"/>
      <c r="O3" s="2135" t="str">
        <f>BC3</f>
        <v>Panoramica comunale aziende</v>
      </c>
      <c r="P3" s="2135"/>
      <c r="Q3" s="2135"/>
      <c r="R3" s="2135"/>
      <c r="S3" s="2135"/>
      <c r="T3" s="2135"/>
      <c r="U3" s="2135"/>
      <c r="V3" s="2135"/>
      <c r="W3" s="2135"/>
      <c r="X3" s="2135"/>
      <c r="Y3" s="2135"/>
      <c r="Z3" s="2135"/>
      <c r="AA3" s="2135"/>
      <c r="AB3" s="2135"/>
      <c r="AC3" s="2135"/>
      <c r="AD3" s="2135"/>
      <c r="AE3" s="2135"/>
      <c r="AF3" s="2135"/>
      <c r="AG3" s="2135"/>
      <c r="AH3" s="2135"/>
      <c r="AI3" s="2135"/>
      <c r="AJ3" s="2135"/>
      <c r="AK3" s="2135"/>
      <c r="AL3" s="2135"/>
      <c r="AM3" s="2135"/>
      <c r="AN3" s="2135"/>
      <c r="AO3" s="2135"/>
      <c r="AP3" s="2135"/>
      <c r="AQ3" s="2135"/>
      <c r="AR3" s="2135"/>
      <c r="AS3" s="2135"/>
      <c r="AT3" s="2135"/>
      <c r="AU3" s="358"/>
      <c r="AV3" s="15"/>
      <c r="AW3" s="1472"/>
      <c r="AX3" s="15"/>
      <c r="AY3" s="15"/>
      <c r="AZ3" s="1473"/>
      <c r="BA3" s="1474"/>
      <c r="BB3" s="1474" t="s">
        <v>178</v>
      </c>
      <c r="BC3" s="1474" t="s">
        <v>197</v>
      </c>
      <c r="BD3" s="1475"/>
      <c r="BE3" s="1475"/>
      <c r="BF3" s="1475"/>
      <c r="BG3" s="1475"/>
      <c r="BH3" s="1475"/>
      <c r="BI3" s="1475"/>
      <c r="BJ3" s="1475"/>
      <c r="BK3" s="507"/>
      <c r="BL3" s="507"/>
      <c r="BM3" s="507"/>
      <c r="BN3" s="507"/>
      <c r="BO3" s="1203" t="s">
        <v>215</v>
      </c>
      <c r="BP3" s="518" t="s">
        <v>460</v>
      </c>
      <c r="BQ3" s="518"/>
      <c r="BR3" s="518"/>
      <c r="BS3" s="518"/>
      <c r="BT3" s="518"/>
      <c r="BU3" s="518"/>
      <c r="BV3" s="518"/>
      <c r="BW3" s="994" t="s">
        <v>509</v>
      </c>
      <c r="BX3" s="507"/>
      <c r="BY3" s="255"/>
      <c r="BZ3" s="255"/>
      <c r="CA3" s="255"/>
    </row>
    <row r="4" spans="1:79" s="407" customFormat="1" ht="24.95" customHeight="1">
      <c r="A4" s="15"/>
      <c r="C4" s="2133"/>
      <c r="D4" s="2133"/>
      <c r="E4" s="2133"/>
      <c r="F4" s="2133"/>
      <c r="G4" s="2133"/>
      <c r="H4" s="2133"/>
      <c r="I4" s="2133"/>
      <c r="J4" s="2133"/>
      <c r="K4" s="2133"/>
      <c r="L4" s="2133"/>
      <c r="M4" s="2133"/>
      <c r="N4" s="2133"/>
      <c r="O4" s="2122" t="str">
        <f>BC4</f>
        <v>Città di Biasca</v>
      </c>
      <c r="P4" s="2122"/>
      <c r="Q4" s="2122"/>
      <c r="R4" s="2122"/>
      <c r="S4" s="2122"/>
      <c r="T4" s="2122"/>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c r="AT4" s="2122"/>
      <c r="AU4" s="358"/>
      <c r="AV4" s="15"/>
      <c r="AW4" s="15"/>
      <c r="AX4" s="15"/>
      <c r="AY4" s="15"/>
      <c r="AZ4" s="1473"/>
      <c r="BA4" s="1473"/>
      <c r="BB4" s="1473"/>
      <c r="BC4" s="1474" t="s">
        <v>511</v>
      </c>
      <c r="BD4" s="1475"/>
      <c r="BE4" s="1475"/>
      <c r="BF4" s="1475"/>
      <c r="BG4" s="1475"/>
      <c r="BH4" s="1475"/>
      <c r="BI4" s="1475"/>
      <c r="BJ4" s="1475"/>
      <c r="BK4" s="1475"/>
      <c r="BL4" s="1476"/>
      <c r="BM4" s="1476"/>
      <c r="BN4" s="1476"/>
      <c r="BO4" s="1476"/>
      <c r="BP4" s="515"/>
      <c r="BQ4" s="515"/>
      <c r="BR4" s="515"/>
      <c r="BS4" s="515"/>
      <c r="BT4" s="515"/>
      <c r="BU4" s="507"/>
      <c r="BV4" s="507"/>
      <c r="BW4" s="507"/>
      <c r="BX4" s="507"/>
      <c r="BY4" s="255"/>
      <c r="BZ4" s="255"/>
      <c r="CA4" s="255"/>
    </row>
    <row r="5" spans="1:79" ht="24.95" customHeight="1">
      <c r="A5" s="255"/>
      <c r="B5" s="1477"/>
      <c r="C5" s="2134"/>
      <c r="D5" s="2134"/>
      <c r="E5" s="2134"/>
      <c r="F5" s="2134"/>
      <c r="G5" s="2134"/>
      <c r="H5" s="2134"/>
      <c r="I5" s="2134"/>
      <c r="J5" s="2134"/>
      <c r="K5" s="2134"/>
      <c r="L5" s="2134"/>
      <c r="M5" s="2134"/>
      <c r="N5" s="2134"/>
      <c r="O5" s="2123"/>
      <c r="P5" s="2123"/>
      <c r="Q5" s="2123"/>
      <c r="R5" s="2123"/>
      <c r="S5" s="2123"/>
      <c r="T5" s="2123"/>
      <c r="U5" s="2123"/>
      <c r="V5" s="2123"/>
      <c r="W5" s="2123"/>
      <c r="X5" s="2123"/>
      <c r="Y5" s="2123"/>
      <c r="Z5" s="2123"/>
      <c r="AA5" s="2123"/>
      <c r="AB5" s="2123"/>
      <c r="AC5" s="2123"/>
      <c r="AD5" s="2123"/>
      <c r="AE5" s="2123"/>
      <c r="AF5" s="2123"/>
      <c r="AG5" s="2123"/>
      <c r="AH5" s="2123"/>
      <c r="AI5" s="2123"/>
      <c r="AJ5" s="2123"/>
      <c r="AK5" s="2123"/>
      <c r="AL5" s="2123"/>
      <c r="AM5" s="2123"/>
      <c r="AN5" s="2123"/>
      <c r="AO5" s="2123"/>
      <c r="AP5" s="2123"/>
      <c r="AQ5" s="2123"/>
      <c r="AR5" s="2123"/>
      <c r="AS5" s="2123"/>
      <c r="AT5" s="2123"/>
      <c r="AU5" s="358" t="str">
        <f>BP5</f>
        <v xml:space="preserve"> </v>
      </c>
      <c r="AV5" s="255"/>
      <c r="AW5" s="254"/>
      <c r="AX5" s="254"/>
      <c r="AY5" s="254"/>
      <c r="AZ5" s="1478"/>
      <c r="BA5" s="1479"/>
      <c r="BB5" s="1127"/>
      <c r="BC5" s="1127"/>
      <c r="BD5" s="1127"/>
      <c r="BE5" s="1127"/>
      <c r="BF5" s="2128"/>
      <c r="BG5" s="2128"/>
      <c r="BH5" s="2128"/>
      <c r="BI5" s="1127"/>
      <c r="BJ5" s="1127"/>
      <c r="BK5" s="1127"/>
      <c r="BL5" s="1127"/>
      <c r="BM5" s="1127"/>
      <c r="BN5" s="1127"/>
      <c r="BO5" s="1127"/>
      <c r="BP5" s="1089" t="s">
        <v>1</v>
      </c>
      <c r="BQ5" s="1089"/>
      <c r="BR5" s="1089"/>
      <c r="BS5" s="1089"/>
      <c r="BT5" s="1089"/>
      <c r="BU5" s="1089"/>
      <c r="BV5" s="1089"/>
      <c r="BW5" s="1121"/>
      <c r="BX5" s="515"/>
      <c r="BY5" s="255"/>
      <c r="BZ5" s="255"/>
      <c r="CA5" s="255"/>
    </row>
    <row r="6" spans="1:79" ht="4.5" customHeight="1">
      <c r="A6" s="255"/>
      <c r="B6" s="411"/>
      <c r="C6" s="2129"/>
      <c r="D6" s="2129"/>
      <c r="E6" s="2129"/>
      <c r="F6" s="2129"/>
      <c r="G6" s="2129"/>
      <c r="H6" s="2129"/>
      <c r="I6" s="2129"/>
      <c r="J6" s="2129"/>
      <c r="K6" s="2129"/>
      <c r="L6" s="2129"/>
      <c r="M6" s="2129"/>
      <c r="N6" s="2129"/>
      <c r="O6" s="2129"/>
      <c r="P6" s="2129"/>
      <c r="Q6" s="2129"/>
      <c r="R6" s="2129"/>
      <c r="S6" s="2129"/>
      <c r="T6" s="2129"/>
      <c r="U6" s="2129"/>
      <c r="V6" s="2129"/>
      <c r="W6" s="2129"/>
      <c r="X6" s="2129"/>
      <c r="Y6" s="2129"/>
      <c r="Z6" s="2129"/>
      <c r="AA6" s="2129"/>
      <c r="AB6" s="2129"/>
      <c r="AC6" s="2129"/>
      <c r="AD6" s="2129"/>
      <c r="AE6" s="2129"/>
      <c r="AF6" s="2129"/>
      <c r="AG6" s="2129"/>
      <c r="AH6" s="2129"/>
      <c r="AI6" s="2129"/>
      <c r="AJ6" s="2129"/>
      <c r="AK6" s="2129"/>
      <c r="AL6" s="2129"/>
      <c r="AM6" s="2129"/>
      <c r="AN6" s="2129"/>
      <c r="AO6" s="2129"/>
      <c r="AP6" s="2129"/>
      <c r="AQ6" s="2129"/>
      <c r="AR6" s="2129"/>
      <c r="AS6" s="2129"/>
      <c r="AT6" s="2129"/>
      <c r="AV6" s="255"/>
      <c r="AW6" s="254"/>
      <c r="AX6" s="254"/>
      <c r="AY6" s="254"/>
      <c r="AZ6" s="1480"/>
      <c r="BA6" s="1480"/>
      <c r="BB6" s="1481"/>
      <c r="BC6" s="1481"/>
      <c r="BD6" s="1481"/>
      <c r="BE6" s="1481"/>
      <c r="BF6" s="1481"/>
      <c r="BG6" s="1481"/>
      <c r="BH6" s="1481"/>
      <c r="BI6" s="1481"/>
      <c r="BJ6" s="1481"/>
      <c r="BK6" s="1481"/>
      <c r="BL6" s="1481"/>
      <c r="BM6" s="1481"/>
      <c r="BN6" s="1481"/>
      <c r="BO6" s="1481"/>
      <c r="BP6" s="515"/>
      <c r="BQ6" s="515"/>
      <c r="BR6" s="515"/>
      <c r="BS6" s="515"/>
      <c r="BT6" s="515"/>
      <c r="BU6" s="515"/>
      <c r="BV6" s="515"/>
      <c r="BW6" s="515"/>
      <c r="BX6" s="515"/>
      <c r="BY6" s="255"/>
      <c r="BZ6" s="255"/>
      <c r="CA6" s="255"/>
    </row>
    <row r="7" spans="1:79" ht="12.95" customHeight="1">
      <c r="A7" s="255"/>
      <c r="B7" s="411"/>
      <c r="C7" s="2127" t="str">
        <f>BB7</f>
        <v>Luogo</v>
      </c>
      <c r="D7" s="2127"/>
      <c r="E7" s="2127"/>
      <c r="F7" s="2127"/>
      <c r="G7" s="2127"/>
      <c r="H7" s="2127"/>
      <c r="I7" s="2127"/>
      <c r="J7" s="2127"/>
      <c r="K7" s="2127"/>
      <c r="L7" s="2127"/>
      <c r="M7" s="2127"/>
      <c r="N7" s="2127"/>
      <c r="O7" s="2127"/>
      <c r="P7" s="2127"/>
      <c r="Q7" s="2127"/>
      <c r="R7" s="2127"/>
      <c r="S7" s="2127"/>
      <c r="T7" s="2127"/>
      <c r="U7" s="2127"/>
      <c r="V7" s="2127"/>
      <c r="W7" s="2127"/>
      <c r="X7" s="2127"/>
      <c r="Y7" s="2127"/>
      <c r="Z7" s="2127"/>
      <c r="AA7" s="2127"/>
      <c r="AB7" s="2127"/>
      <c r="AC7" s="2127"/>
      <c r="AD7" s="2127"/>
      <c r="AE7" s="2127"/>
      <c r="AF7" s="2127"/>
      <c r="AG7" s="2127"/>
      <c r="AH7" s="2127"/>
      <c r="AI7" s="2127"/>
      <c r="AJ7" s="2127"/>
      <c r="AK7" s="2127"/>
      <c r="AL7" s="2127"/>
      <c r="AM7" s="2127"/>
      <c r="AN7" s="2127"/>
      <c r="AO7" s="2127"/>
      <c r="AP7" s="2127"/>
      <c r="AQ7" s="2127"/>
      <c r="AR7" s="2127"/>
      <c r="AS7" s="2127"/>
      <c r="AT7" s="2127"/>
      <c r="AV7" s="255"/>
      <c r="AW7" s="254"/>
      <c r="AX7" s="254"/>
      <c r="AY7" s="254"/>
      <c r="AZ7" s="1480"/>
      <c r="BA7" s="1480"/>
      <c r="BB7" s="765" t="s">
        <v>120</v>
      </c>
      <c r="BC7" s="513"/>
      <c r="BD7" s="513"/>
      <c r="BE7" s="513"/>
      <c r="BF7" s="1482"/>
      <c r="BG7" s="521"/>
      <c r="BH7" s="765" t="s">
        <v>604</v>
      </c>
      <c r="BI7" s="513"/>
      <c r="BJ7" s="513"/>
      <c r="BK7" s="513"/>
      <c r="BL7" s="513"/>
      <c r="BM7" s="510"/>
      <c r="BN7" s="510"/>
      <c r="BO7" s="510"/>
      <c r="BP7" s="510"/>
      <c r="BQ7" s="510"/>
      <c r="BR7" s="510"/>
      <c r="BS7" s="510"/>
      <c r="BT7" s="510"/>
      <c r="BU7" s="510"/>
      <c r="BV7" s="510"/>
      <c r="BW7" s="510"/>
      <c r="BX7" s="515"/>
      <c r="BY7" s="255"/>
      <c r="BZ7" s="255"/>
      <c r="CA7" s="255"/>
    </row>
    <row r="8" spans="1:79" ht="4.5" customHeight="1">
      <c r="A8" s="255"/>
      <c r="B8" s="411"/>
      <c r="C8" s="2127"/>
      <c r="D8" s="2127"/>
      <c r="E8" s="2127"/>
      <c r="F8" s="2127"/>
      <c r="G8" s="2127"/>
      <c r="H8" s="2127"/>
      <c r="I8" s="2127"/>
      <c r="J8" s="2127"/>
      <c r="K8" s="2127"/>
      <c r="L8" s="2127"/>
      <c r="M8" s="2127"/>
      <c r="N8" s="2127"/>
      <c r="O8" s="2127"/>
      <c r="P8" s="2127"/>
      <c r="Q8" s="2127"/>
      <c r="R8" s="2127"/>
      <c r="S8" s="2127"/>
      <c r="T8" s="2127"/>
      <c r="U8" s="2127"/>
      <c r="V8" s="2127"/>
      <c r="W8" s="2127"/>
      <c r="X8" s="2127"/>
      <c r="Y8" s="2127"/>
      <c r="Z8" s="2127"/>
      <c r="AA8" s="2127"/>
      <c r="AB8" s="2127"/>
      <c r="AC8" s="2127"/>
      <c r="AD8" s="2127"/>
      <c r="AE8" s="2127"/>
      <c r="AF8" s="2127"/>
      <c r="AG8" s="2127"/>
      <c r="AH8" s="2127"/>
      <c r="AI8" s="2127"/>
      <c r="AJ8" s="2127"/>
      <c r="AK8" s="2127"/>
      <c r="AL8" s="2127"/>
      <c r="AM8" s="2127"/>
      <c r="AN8" s="2127"/>
      <c r="AO8" s="2127"/>
      <c r="AP8" s="2127"/>
      <c r="AQ8" s="2127"/>
      <c r="AR8" s="2127"/>
      <c r="AS8" s="2127"/>
      <c r="AT8" s="2127"/>
      <c r="AV8" s="255"/>
      <c r="AW8" s="254"/>
      <c r="AX8" s="254"/>
      <c r="AY8" s="254"/>
      <c r="AZ8" s="1480"/>
      <c r="BA8" s="1480"/>
      <c r="BB8" s="510"/>
      <c r="BC8" s="513"/>
      <c r="BD8" s="513"/>
      <c r="BE8" s="513"/>
      <c r="BF8" s="1482"/>
      <c r="BG8" s="521"/>
      <c r="BH8" s="513"/>
      <c r="BI8" s="513"/>
      <c r="BJ8" s="513"/>
      <c r="BK8" s="513"/>
      <c r="BL8" s="513"/>
      <c r="BM8" s="510"/>
      <c r="BN8" s="510"/>
      <c r="BO8" s="510"/>
      <c r="BP8" s="510"/>
      <c r="BQ8" s="510"/>
      <c r="BR8" s="510"/>
      <c r="BS8" s="510"/>
      <c r="BT8" s="510"/>
      <c r="BU8" s="510"/>
      <c r="BV8" s="510"/>
      <c r="BW8" s="510"/>
      <c r="BX8" s="515"/>
      <c r="BY8" s="255"/>
      <c r="BZ8" s="255"/>
      <c r="CA8" s="255"/>
    </row>
    <row r="9" spans="1:79" ht="12.6" customHeight="1">
      <c r="A9" s="255"/>
      <c r="B9" s="411"/>
      <c r="C9" s="776" t="str">
        <f>BB9</f>
        <v>Città</v>
      </c>
      <c r="D9" s="776"/>
      <c r="E9" s="776"/>
      <c r="F9" s="776"/>
      <c r="G9" s="1483"/>
      <c r="H9" s="776"/>
      <c r="I9" s="1483"/>
      <c r="J9" s="776"/>
      <c r="K9" s="750"/>
      <c r="L9" s="750" t="str">
        <f>BC9</f>
        <v>Biasca</v>
      </c>
      <c r="M9" s="750"/>
      <c r="N9" s="1484"/>
      <c r="O9" s="750"/>
      <c r="P9" s="750"/>
      <c r="Q9" s="750"/>
      <c r="R9" s="750"/>
      <c r="S9" s="750"/>
      <c r="T9" s="750"/>
      <c r="U9" s="750"/>
      <c r="V9" s="1484"/>
      <c r="W9" s="1484"/>
      <c r="X9" s="403"/>
      <c r="Y9" s="403"/>
      <c r="Z9" s="750" t="str">
        <f>BH9</f>
        <v>Durata del viaggio verso (TP) verso Bellinzona</v>
      </c>
      <c r="AA9" s="750"/>
      <c r="AB9" s="750"/>
      <c r="AC9" s="750"/>
      <c r="AD9" s="1484"/>
      <c r="AE9" s="1484"/>
      <c r="AF9" s="1484"/>
      <c r="AG9" s="1484"/>
      <c r="AH9" s="1484"/>
      <c r="AI9" s="1484"/>
      <c r="AJ9" s="1484"/>
      <c r="AK9" s="750"/>
      <c r="AL9" s="750"/>
      <c r="AM9" s="750"/>
      <c r="AN9" s="750"/>
      <c r="AO9" s="750"/>
      <c r="AP9" s="750"/>
      <c r="AQ9" s="750"/>
      <c r="AR9" s="1484"/>
      <c r="AS9" s="1484"/>
      <c r="AT9" s="905" t="str">
        <f>BI9</f>
        <v>24 Min.</v>
      </c>
      <c r="AV9" s="255"/>
      <c r="AW9" s="267"/>
      <c r="AX9" s="254"/>
      <c r="AY9" s="254"/>
      <c r="AZ9" s="1480"/>
      <c r="BA9" s="1480"/>
      <c r="BB9" s="817" t="s">
        <v>121</v>
      </c>
      <c r="BC9" s="817" t="s">
        <v>460</v>
      </c>
      <c r="BD9" s="518"/>
      <c r="BE9" s="518"/>
      <c r="BF9" s="1482"/>
      <c r="BG9" s="521"/>
      <c r="BH9" s="1546" t="s">
        <v>605</v>
      </c>
      <c r="BI9" s="1031" t="s">
        <v>606</v>
      </c>
      <c r="BJ9" s="508"/>
      <c r="BK9" s="508"/>
      <c r="BL9" s="508"/>
      <c r="BM9" s="517"/>
      <c r="BN9" s="517"/>
      <c r="BO9" s="517"/>
      <c r="BP9" s="517"/>
      <c r="BQ9" s="517"/>
      <c r="BR9" s="517"/>
      <c r="BS9" s="517"/>
      <c r="BT9" s="517"/>
      <c r="BU9" s="517"/>
      <c r="BV9" s="517"/>
      <c r="BW9" s="517"/>
      <c r="BX9" s="515"/>
      <c r="BY9" s="255"/>
      <c r="BZ9" s="255"/>
      <c r="CA9" s="255"/>
    </row>
    <row r="10" spans="1:79" ht="12.6" customHeight="1">
      <c r="A10" s="255"/>
      <c r="B10" s="411"/>
      <c r="C10" s="776" t="str">
        <f t="shared" si="0" ref="C10:C12">BB10</f>
        <v>Località</v>
      </c>
      <c r="D10" s="776"/>
      <c r="E10" s="776"/>
      <c r="F10" s="776"/>
      <c r="G10" s="1483"/>
      <c r="H10" s="776"/>
      <c r="I10" s="1483"/>
      <c r="J10" s="1485"/>
      <c r="K10" s="750"/>
      <c r="L10" s="750" t="str">
        <f>BC10</f>
        <v>Biasca</v>
      </c>
      <c r="M10" s="1486"/>
      <c r="N10" s="1487"/>
      <c r="O10" s="1486"/>
      <c r="P10" s="1486"/>
      <c r="Q10" s="1486"/>
      <c r="R10" s="1486"/>
      <c r="S10" s="1486"/>
      <c r="T10" s="1486"/>
      <c r="U10" s="1486"/>
      <c r="V10" s="1487"/>
      <c r="W10" s="1487"/>
      <c r="X10" s="1488"/>
      <c r="Y10" s="1488"/>
      <c r="Z10" s="750" t="str">
        <f>BH10</f>
        <v>Durata del viaggio verso (TP) verso Locarno</v>
      </c>
      <c r="AA10" s="1486"/>
      <c r="AB10" s="750"/>
      <c r="AC10" s="750"/>
      <c r="AD10" s="1484"/>
      <c r="AE10" s="1484"/>
      <c r="AF10" s="1484"/>
      <c r="AG10" s="1484"/>
      <c r="AH10" s="1484"/>
      <c r="AI10" s="1484"/>
      <c r="AJ10" s="1484"/>
      <c r="AK10" s="750"/>
      <c r="AL10" s="750"/>
      <c r="AM10" s="750"/>
      <c r="AN10" s="750"/>
      <c r="AO10" s="750"/>
      <c r="AP10" s="750"/>
      <c r="AQ10" s="750"/>
      <c r="AR10" s="1484"/>
      <c r="AS10" s="1484"/>
      <c r="AT10" s="905" t="str">
        <f>BI10</f>
        <v>34 Min.</v>
      </c>
      <c r="AV10" s="255"/>
      <c r="AW10" s="254"/>
      <c r="AX10" s="254"/>
      <c r="AY10" s="254"/>
      <c r="AZ10" s="1480"/>
      <c r="BA10" s="1480"/>
      <c r="BB10" s="817" t="s">
        <v>124</v>
      </c>
      <c r="BC10" s="1123" t="s">
        <v>460</v>
      </c>
      <c r="BD10" s="1489"/>
      <c r="BE10" s="1482"/>
      <c r="BF10" s="1482"/>
      <c r="BG10" s="521"/>
      <c r="BH10" s="1546" t="s">
        <v>607</v>
      </c>
      <c r="BI10" s="1031" t="s">
        <v>608</v>
      </c>
      <c r="BJ10" s="515"/>
      <c r="BK10" s="1490"/>
      <c r="BL10" s="546"/>
      <c r="BM10" s="1091"/>
      <c r="BN10" s="1091"/>
      <c r="BO10" s="1091"/>
      <c r="BP10" s="1091"/>
      <c r="BQ10" s="1091"/>
      <c r="BR10" s="1091"/>
      <c r="BS10" s="1091"/>
      <c r="BT10" s="1091"/>
      <c r="BU10" s="1091"/>
      <c r="BV10" s="1091"/>
      <c r="BW10" s="1091"/>
      <c r="BX10" s="515"/>
      <c r="BY10" s="255"/>
      <c r="BZ10" s="255"/>
      <c r="CA10" s="255"/>
    </row>
    <row r="11" spans="1:79" ht="12.6" customHeight="1">
      <c r="A11" s="30"/>
      <c r="B11" s="411"/>
      <c r="C11" s="776" t="str">
        <f t="shared" si="0"/>
        <v>Cantone</v>
      </c>
      <c r="D11" s="776"/>
      <c r="E11" s="776"/>
      <c r="F11" s="776"/>
      <c r="G11" s="1483"/>
      <c r="H11" s="776"/>
      <c r="I11" s="1483"/>
      <c r="J11" s="776"/>
      <c r="K11" s="750"/>
      <c r="L11" s="750" t="str">
        <f>BC11</f>
        <v>Ticino</v>
      </c>
      <c r="M11" s="1486"/>
      <c r="N11" s="1487"/>
      <c r="O11" s="1486"/>
      <c r="P11" s="1486"/>
      <c r="Q11" s="1486"/>
      <c r="R11" s="1486"/>
      <c r="S11" s="1486"/>
      <c r="T11" s="1486"/>
      <c r="U11" s="1487"/>
      <c r="V11" s="1487"/>
      <c r="W11" s="1487"/>
      <c r="X11" s="1488"/>
      <c r="Y11" s="1488"/>
      <c r="Z11" s="750" t="str">
        <f>BH11</f>
        <v>Durata del viaggio verso (TP) verso Roveredo (GR)</v>
      </c>
      <c r="AA11" s="1486"/>
      <c r="AB11" s="750"/>
      <c r="AC11" s="750"/>
      <c r="AD11" s="1484"/>
      <c r="AE11" s="750"/>
      <c r="AF11" s="750"/>
      <c r="AG11" s="1484"/>
      <c r="AH11" s="1484"/>
      <c r="AI11" s="1484"/>
      <c r="AJ11" s="1484"/>
      <c r="AK11" s="750"/>
      <c r="AL11" s="750"/>
      <c r="AM11" s="750"/>
      <c r="AN11" s="750"/>
      <c r="AO11" s="750"/>
      <c r="AP11" s="750"/>
      <c r="AQ11" s="750"/>
      <c r="AR11" s="1484"/>
      <c r="AS11" s="1484"/>
      <c r="AT11" s="905" t="str">
        <f>BI11</f>
        <v>43 Min.</v>
      </c>
      <c r="AV11" s="255"/>
      <c r="AW11" s="254"/>
      <c r="AX11" s="254"/>
      <c r="AY11" s="254"/>
      <c r="AZ11" s="1480"/>
      <c r="BA11" s="1480"/>
      <c r="BB11" s="817" t="s">
        <v>125</v>
      </c>
      <c r="BC11" s="1123" t="s">
        <v>408</v>
      </c>
      <c r="BD11" s="1489"/>
      <c r="BE11" s="1482"/>
      <c r="BF11" s="1482"/>
      <c r="BG11" s="521"/>
      <c r="BH11" s="1546" t="s">
        <v>609</v>
      </c>
      <c r="BI11" s="1031" t="s">
        <v>610</v>
      </c>
      <c r="BJ11" s="515"/>
      <c r="BK11" s="1490"/>
      <c r="BL11" s="546"/>
      <c r="BM11" s="1091"/>
      <c r="BN11" s="1091"/>
      <c r="BO11" s="1091"/>
      <c r="BP11" s="1091"/>
      <c r="BQ11" s="1091"/>
      <c r="BR11" s="1091"/>
      <c r="BS11" s="1091"/>
      <c r="BT11" s="1091"/>
      <c r="BU11" s="1091"/>
      <c r="BV11" s="1091"/>
      <c r="BW11" s="1091"/>
      <c r="BX11" s="515"/>
      <c r="BY11" s="255"/>
      <c r="BZ11" s="255"/>
      <c r="CA11" s="255"/>
    </row>
    <row r="12" spans="1:79" ht="12.6" customHeight="1">
      <c r="A12" s="30"/>
      <c r="B12" s="411"/>
      <c r="C12" s="776" t="str">
        <f t="shared" si="0"/>
        <v>Regione MS</v>
      </c>
      <c r="D12" s="776"/>
      <c r="E12" s="776"/>
      <c r="F12" s="776"/>
      <c r="G12" s="1483"/>
      <c r="H12" s="776"/>
      <c r="I12" s="1483"/>
      <c r="J12" s="776"/>
      <c r="K12" s="750"/>
      <c r="L12" s="750" t="str">
        <f>BC12</f>
        <v>Tre Valli</v>
      </c>
      <c r="M12" s="1486"/>
      <c r="N12" s="1487"/>
      <c r="O12" s="1486"/>
      <c r="P12" s="1486"/>
      <c r="Q12" s="1486"/>
      <c r="R12" s="1486"/>
      <c r="S12" s="1486"/>
      <c r="T12" s="1486"/>
      <c r="U12" s="1487"/>
      <c r="V12" s="1487"/>
      <c r="W12" s="1487"/>
      <c r="X12" s="1488"/>
      <c r="Y12" s="1488"/>
      <c r="Z12" s="750" t="str">
        <f>BH12</f>
        <v>Durata del viaggio verso (TP) verso Lugano</v>
      </c>
      <c r="AA12" s="1486"/>
      <c r="AB12" s="750"/>
      <c r="AC12" s="750"/>
      <c r="AD12" s="750"/>
      <c r="AE12" s="750"/>
      <c r="AF12" s="750"/>
      <c r="AG12" s="1484"/>
      <c r="AH12" s="1484"/>
      <c r="AI12" s="1484"/>
      <c r="AJ12" s="1484"/>
      <c r="AK12" s="750"/>
      <c r="AL12" s="750"/>
      <c r="AM12" s="750"/>
      <c r="AN12" s="750"/>
      <c r="AO12" s="750"/>
      <c r="AP12" s="750"/>
      <c r="AQ12" s="750"/>
      <c r="AR12" s="1484"/>
      <c r="AS12" s="1484"/>
      <c r="AT12" s="905" t="str">
        <f>BI12</f>
        <v>53 Min.</v>
      </c>
      <c r="AV12" s="255"/>
      <c r="AW12" s="255"/>
      <c r="AX12" s="254"/>
      <c r="AY12" s="254"/>
      <c r="AZ12" s="1480"/>
      <c r="BA12" s="1480"/>
      <c r="BB12" s="817" t="s">
        <v>126</v>
      </c>
      <c r="BC12" s="1123" t="s">
        <v>479</v>
      </c>
      <c r="BD12" s="1489"/>
      <c r="BE12" s="1482"/>
      <c r="BF12" s="1482"/>
      <c r="BG12" s="521"/>
      <c r="BH12" s="1546" t="s">
        <v>611</v>
      </c>
      <c r="BI12" s="1031" t="s">
        <v>612</v>
      </c>
      <c r="BJ12" s="1491"/>
      <c r="BK12" s="1490"/>
      <c r="BL12" s="546"/>
      <c r="BM12" s="1091"/>
      <c r="BN12" s="1091"/>
      <c r="BO12" s="1091"/>
      <c r="BP12" s="1091"/>
      <c r="BQ12" s="1091"/>
      <c r="BR12" s="1091"/>
      <c r="BS12" s="1091"/>
      <c r="BT12" s="1091"/>
      <c r="BU12" s="1091"/>
      <c r="BV12" s="1091"/>
      <c r="BW12" s="1091"/>
      <c r="BX12" s="515"/>
      <c r="BY12" s="255"/>
      <c r="BZ12" s="255"/>
      <c r="CA12" s="255"/>
    </row>
    <row r="13" spans="1:79" ht="15.75" customHeight="1">
      <c r="A13" s="30"/>
      <c r="B13" s="411"/>
      <c r="C13" s="403"/>
      <c r="D13" s="403"/>
      <c r="E13" s="403"/>
      <c r="F13" s="403"/>
      <c r="G13" s="403"/>
      <c r="H13" s="403"/>
      <c r="I13" s="403"/>
      <c r="J13" s="403"/>
      <c r="K13" s="403"/>
      <c r="L13" s="403"/>
      <c r="M13" s="403"/>
      <c r="N13" s="403"/>
      <c r="O13" s="403"/>
      <c r="P13" s="403"/>
      <c r="Q13" s="403"/>
      <c r="R13" s="403"/>
      <c r="S13" s="403"/>
      <c r="T13" s="403"/>
      <c r="U13" s="403"/>
      <c r="V13" s="403"/>
      <c r="W13" s="403"/>
      <c r="X13" s="403"/>
      <c r="Y13" s="403"/>
      <c r="Z13" s="403"/>
      <c r="AA13" s="403"/>
      <c r="AB13" s="403"/>
      <c r="AC13" s="403"/>
      <c r="AD13" s="403"/>
      <c r="AE13" s="403"/>
      <c r="AF13" s="403"/>
      <c r="AG13" s="403"/>
      <c r="AH13" s="403"/>
      <c r="AI13" s="403"/>
      <c r="AJ13" s="403"/>
      <c r="AK13" s="403"/>
      <c r="AL13" s="403"/>
      <c r="AM13" s="403"/>
      <c r="AN13" s="403"/>
      <c r="AO13" s="403"/>
      <c r="AP13" s="403"/>
      <c r="AQ13" s="403"/>
      <c r="AR13" s="403"/>
      <c r="AS13" s="403"/>
      <c r="AT13" s="403"/>
      <c r="AV13" s="255"/>
      <c r="AW13" s="255"/>
      <c r="AX13" s="255"/>
      <c r="AY13" s="255"/>
      <c r="AZ13" s="1480"/>
      <c r="BA13" s="1480"/>
      <c r="BB13" s="518"/>
      <c r="BC13" s="1482"/>
      <c r="BD13" s="1489"/>
      <c r="BE13" s="1482"/>
      <c r="BF13" s="760"/>
      <c r="BG13" s="521"/>
      <c r="BH13" s="816"/>
      <c r="BI13" s="1491"/>
      <c r="BJ13" s="1491"/>
      <c r="BK13" s="1491"/>
      <c r="BL13" s="546"/>
      <c r="BM13" s="1091"/>
      <c r="BN13" s="1091"/>
      <c r="BO13" s="1091"/>
      <c r="BP13" s="1091"/>
      <c r="BQ13" s="1091"/>
      <c r="BR13" s="1091"/>
      <c r="BS13" s="1091"/>
      <c r="BT13" s="1091"/>
      <c r="BU13" s="1091"/>
      <c r="BV13" s="1091"/>
      <c r="BW13" s="1091"/>
      <c r="BX13" s="515"/>
      <c r="BY13" s="255"/>
      <c r="BZ13" s="255"/>
      <c r="CA13" s="255"/>
    </row>
    <row r="14" spans="1:79" ht="12.95" customHeight="1">
      <c r="A14" s="30"/>
      <c r="B14" s="411"/>
      <c r="C14" s="763" t="str">
        <f>BB14</f>
        <v>Cifre chiave del comune</v>
      </c>
      <c r="D14" s="763"/>
      <c r="E14" s="763"/>
      <c r="F14" s="763"/>
      <c r="G14" s="763"/>
      <c r="H14" s="763"/>
      <c r="I14" s="763"/>
      <c r="J14" s="763"/>
      <c r="K14" s="763"/>
      <c r="L14" s="763"/>
      <c r="M14" s="763"/>
      <c r="N14" s="763"/>
      <c r="O14" s="763"/>
      <c r="P14" s="763"/>
      <c r="Q14" s="763"/>
      <c r="R14" s="763"/>
      <c r="S14" s="763"/>
      <c r="T14" s="763"/>
      <c r="U14" s="763"/>
      <c r="V14" s="763"/>
      <c r="W14" s="763"/>
      <c r="X14" s="763"/>
      <c r="Y14" s="763"/>
      <c r="Z14" s="763"/>
      <c r="AA14" s="763"/>
      <c r="AB14" s="763"/>
      <c r="AC14" s="763"/>
      <c r="AD14" s="763"/>
      <c r="AE14" s="763"/>
      <c r="AF14" s="763"/>
      <c r="AG14" s="763"/>
      <c r="AH14" s="763"/>
      <c r="AI14" s="763"/>
      <c r="AJ14" s="763"/>
      <c r="AK14" s="763"/>
      <c r="AL14" s="763"/>
      <c r="AM14" s="763"/>
      <c r="AN14" s="763"/>
      <c r="AO14" s="763"/>
      <c r="AP14" s="763"/>
      <c r="AQ14" s="763"/>
      <c r="AR14" s="763"/>
      <c r="AS14" s="763"/>
      <c r="AT14" s="763"/>
      <c r="AV14" s="255"/>
      <c r="AW14" s="255"/>
      <c r="AX14" s="255"/>
      <c r="AY14" s="255"/>
      <c r="AZ14" s="1480"/>
      <c r="BA14" s="1480"/>
      <c r="BB14" s="765" t="s">
        <v>179</v>
      </c>
      <c r="BC14" s="1045"/>
      <c r="BD14" s="1045"/>
      <c r="BE14" s="518"/>
      <c r="BF14" s="760"/>
      <c r="BG14" s="521"/>
      <c r="BH14" s="765"/>
      <c r="BI14" s="1491"/>
      <c r="BJ14" s="1491"/>
      <c r="BK14" s="508"/>
      <c r="BL14" s="508"/>
      <c r="BM14" s="1091"/>
      <c r="BN14" s="1091"/>
      <c r="BO14" s="1091"/>
      <c r="BP14" s="1091"/>
      <c r="BQ14" s="1091"/>
      <c r="BR14" s="1091"/>
      <c r="BS14" s="1091"/>
      <c r="BT14" s="1091"/>
      <c r="BU14" s="1091"/>
      <c r="BV14" s="1091"/>
      <c r="BW14" s="1091"/>
      <c r="BX14" s="515"/>
      <c r="BY14" s="255"/>
      <c r="BZ14" s="255"/>
      <c r="CA14" s="255"/>
    </row>
    <row r="15" spans="1:79" ht="4.5" customHeight="1">
      <c r="A15" s="30"/>
      <c r="B15" s="411"/>
      <c r="C15" s="1492"/>
      <c r="D15" s="770"/>
      <c r="E15" s="770"/>
      <c r="F15" s="770"/>
      <c r="G15" s="770"/>
      <c r="H15" s="770"/>
      <c r="I15" s="770"/>
      <c r="J15" s="770"/>
      <c r="K15" s="770"/>
      <c r="L15" s="770"/>
      <c r="M15" s="770"/>
      <c r="N15" s="770"/>
      <c r="O15" s="770"/>
      <c r="P15" s="770"/>
      <c r="Q15" s="770"/>
      <c r="R15" s="770"/>
      <c r="S15" s="770"/>
      <c r="T15" s="770"/>
      <c r="U15" s="770"/>
      <c r="V15" s="770"/>
      <c r="W15" s="770"/>
      <c r="X15" s="770"/>
      <c r="Y15" s="770"/>
      <c r="Z15" s="770"/>
      <c r="AA15" s="770"/>
      <c r="AB15" s="770"/>
      <c r="AC15" s="770"/>
      <c r="AD15" s="770"/>
      <c r="AE15" s="770"/>
      <c r="AF15" s="770"/>
      <c r="AG15" s="770"/>
      <c r="AH15" s="770"/>
      <c r="AI15" s="770"/>
      <c r="AJ15" s="770"/>
      <c r="AK15" s="770"/>
      <c r="AL15" s="770"/>
      <c r="AM15" s="770"/>
      <c r="AN15" s="770"/>
      <c r="AO15" s="770"/>
      <c r="AP15" s="770"/>
      <c r="AQ15" s="770"/>
      <c r="AR15" s="770"/>
      <c r="AS15" s="770"/>
      <c r="AT15" s="770"/>
      <c r="AV15" s="255"/>
      <c r="AW15" s="255"/>
      <c r="AX15" s="255"/>
      <c r="AY15" s="255"/>
      <c r="AZ15" s="1480"/>
      <c r="BA15" s="1480"/>
      <c r="BB15" s="816"/>
      <c r="BC15" s="1482"/>
      <c r="BD15" s="1482"/>
      <c r="BE15" s="1493"/>
      <c r="BF15" s="760"/>
      <c r="BG15" s="521"/>
      <c r="BH15" s="760"/>
      <c r="BI15" s="1491"/>
      <c r="BJ15" s="1491"/>
      <c r="BK15" s="508"/>
      <c r="BL15" s="508"/>
      <c r="BM15" s="1091"/>
      <c r="BN15" s="1091"/>
      <c r="BO15" s="1091"/>
      <c r="BP15" s="1091"/>
      <c r="BQ15" s="1091"/>
      <c r="BR15" s="1091"/>
      <c r="BS15" s="1091"/>
      <c r="BT15" s="1091"/>
      <c r="BU15" s="1091"/>
      <c r="BV15" s="1091"/>
      <c r="BW15" s="1091"/>
      <c r="BX15" s="515"/>
      <c r="BY15" s="255"/>
      <c r="BZ15" s="255"/>
      <c r="CA15" s="255"/>
    </row>
    <row r="16" spans="1:79" ht="12.6" customHeight="1">
      <c r="A16" s="30"/>
      <c r="B16" s="411"/>
      <c r="C16" s="770"/>
      <c r="D16" s="770"/>
      <c r="E16" s="770"/>
      <c r="F16" s="770"/>
      <c r="G16" s="770"/>
      <c r="H16" s="770"/>
      <c r="I16" s="770"/>
      <c r="J16" s="2131">
        <f>BC16</f>
        <v>2012</v>
      </c>
      <c r="K16" s="2131"/>
      <c r="L16" s="2131"/>
      <c r="M16" s="2131">
        <f>BD16</f>
        <v>2021</v>
      </c>
      <c r="N16" s="2131"/>
      <c r="O16" s="2131"/>
      <c r="P16" s="2131" t="str">
        <f>BE16</f>
        <v>Δ</v>
      </c>
      <c r="Q16" s="2131"/>
      <c r="R16" s="2131"/>
      <c r="S16" s="2131"/>
      <c r="T16" s="2125" t="str">
        <f>BF16</f>
        <v>Δ Svizzera</v>
      </c>
      <c r="U16" s="2125"/>
      <c r="V16" s="2125"/>
      <c r="W16" s="2125"/>
      <c r="X16" s="403"/>
      <c r="Y16" s="403"/>
      <c r="Z16" s="403"/>
      <c r="AA16" s="403"/>
      <c r="AB16" s="403"/>
      <c r="AC16" s="403"/>
      <c r="AD16" s="770"/>
      <c r="AE16" s="770"/>
      <c r="AF16" s="2131"/>
      <c r="AG16" s="2131"/>
      <c r="AH16" s="2131"/>
      <c r="AI16" s="403"/>
      <c r="AJ16" s="2125"/>
      <c r="AK16" s="2125"/>
      <c r="AL16" s="2125"/>
      <c r="AM16" s="403"/>
      <c r="AN16" s="2125"/>
      <c r="AO16" s="2125"/>
      <c r="AP16" s="2125"/>
      <c r="AQ16" s="403"/>
      <c r="AR16" s="2125"/>
      <c r="AS16" s="2125"/>
      <c r="AT16" s="2125"/>
      <c r="AV16" s="255"/>
      <c r="AW16" s="255"/>
      <c r="AX16" s="255"/>
      <c r="AY16" s="255"/>
      <c r="AZ16" s="1480"/>
      <c r="BA16" s="1480"/>
      <c r="BB16" s="816"/>
      <c r="BC16" s="518">
        <v>2012</v>
      </c>
      <c r="BD16" s="518">
        <v>2021</v>
      </c>
      <c r="BE16" s="1547" t="s">
        <v>6</v>
      </c>
      <c r="BF16" s="1547" t="s">
        <v>613</v>
      </c>
      <c r="BG16" s="521"/>
      <c r="BH16" s="816"/>
      <c r="BI16" s="518"/>
      <c r="BJ16" s="1491"/>
      <c r="BK16" s="508"/>
      <c r="BL16" s="508"/>
      <c r="BM16" s="1091"/>
      <c r="BN16" s="1091"/>
      <c r="BO16" s="1091"/>
      <c r="BP16" s="1091"/>
      <c r="BQ16" s="1091"/>
      <c r="BR16" s="1091"/>
      <c r="BS16" s="1091"/>
      <c r="BT16" s="1091"/>
      <c r="BU16" s="1091"/>
      <c r="BV16" s="1091"/>
      <c r="BW16" s="1091"/>
      <c r="BX16" s="515"/>
      <c r="BY16" s="255"/>
      <c r="BZ16" s="255"/>
      <c r="CA16" s="255"/>
    </row>
    <row r="17" spans="1:79" ht="12.6" customHeight="1">
      <c r="A17" s="30"/>
      <c r="B17" s="411"/>
      <c r="C17" s="776" t="str">
        <f>BB17</f>
        <v>Aziende</v>
      </c>
      <c r="D17" s="1494"/>
      <c r="E17" s="1494"/>
      <c r="F17" s="1494"/>
      <c r="G17" s="1494"/>
      <c r="H17" s="1494"/>
      <c r="I17" s="1494"/>
      <c r="J17" s="2132">
        <f>BC17</f>
        <v>490</v>
      </c>
      <c r="K17" s="2132"/>
      <c r="L17" s="2132"/>
      <c r="M17" s="2132">
        <f>BD17</f>
        <v>527</v>
      </c>
      <c r="N17" s="2132"/>
      <c r="O17" s="2132"/>
      <c r="P17" s="2130">
        <f>BE17</f>
        <v>0.07551020408163267</v>
      </c>
      <c r="Q17" s="2130"/>
      <c r="R17" s="2130"/>
      <c r="S17" s="2130"/>
      <c r="T17" s="2130">
        <f>BF17</f>
        <v>0.094280171489151243</v>
      </c>
      <c r="U17" s="2130"/>
      <c r="V17" s="2130"/>
      <c r="W17" s="2130"/>
      <c r="X17" s="403"/>
      <c r="Y17" s="403"/>
      <c r="Z17" s="750" t="str">
        <f>BH17</f>
        <v>Varietà delle branche di attività econ. 2021</v>
      </c>
      <c r="AA17" s="750"/>
      <c r="AB17" s="750"/>
      <c r="AC17" s="750"/>
      <c r="AD17" s="750"/>
      <c r="AE17" s="750"/>
      <c r="AF17" s="777"/>
      <c r="AG17" s="777"/>
      <c r="AH17" s="777"/>
      <c r="AI17" s="750"/>
      <c r="AJ17" s="777"/>
      <c r="AK17" s="777"/>
      <c r="AL17" s="777"/>
      <c r="AM17" s="780"/>
      <c r="AN17" s="777"/>
      <c r="AO17" s="777"/>
      <c r="AP17" s="777"/>
      <c r="AQ17" s="779"/>
      <c r="AR17" s="1468"/>
      <c r="AS17" s="1468"/>
      <c r="AT17" s="1468" t="str">
        <f>BI17</f>
        <v>molto vario</v>
      </c>
      <c r="AV17" s="255"/>
      <c r="AW17" s="255"/>
      <c r="AX17" s="255"/>
      <c r="AY17" s="255"/>
      <c r="AZ17" s="1480"/>
      <c r="BA17" s="1480"/>
      <c r="BB17" s="1031" t="s">
        <v>164</v>
      </c>
      <c r="BC17" s="818">
        <v>490</v>
      </c>
      <c r="BD17" s="1548">
        <v>527</v>
      </c>
      <c r="BE17" s="1549">
        <v>0.07551020408163267</v>
      </c>
      <c r="BF17" s="1549">
        <v>0.094280171489151243</v>
      </c>
      <c r="BG17" s="521"/>
      <c r="BH17" s="1031" t="s">
        <v>614</v>
      </c>
      <c r="BI17" s="818" t="s">
        <v>238</v>
      </c>
      <c r="BJ17" s="1491"/>
      <c r="BK17" s="508"/>
      <c r="BL17" s="508"/>
      <c r="BM17" s="1091"/>
      <c r="BN17" s="1091"/>
      <c r="BO17" s="1091"/>
      <c r="BP17" s="1091"/>
      <c r="BQ17" s="1091"/>
      <c r="BR17" s="1091"/>
      <c r="BS17" s="1091"/>
      <c r="BT17" s="1091"/>
      <c r="BU17" s="1091"/>
      <c r="BV17" s="1091"/>
      <c r="BW17" s="1091"/>
      <c r="BX17" s="515"/>
      <c r="BY17" s="255"/>
      <c r="BZ17" s="255"/>
      <c r="CA17" s="255"/>
    </row>
    <row r="18" spans="1:79" ht="12.6" customHeight="1">
      <c r="A18" s="30"/>
      <c r="B18" s="411"/>
      <c r="C18" s="776" t="str">
        <f>BB18</f>
        <v>Occupati</v>
      </c>
      <c r="D18" s="750"/>
      <c r="E18" s="750"/>
      <c r="F18" s="750"/>
      <c r="G18" s="750"/>
      <c r="H18" s="750"/>
      <c r="I18" s="750"/>
      <c r="J18" s="2132">
        <f>BC18</f>
        <v>2809</v>
      </c>
      <c r="K18" s="2132"/>
      <c r="L18" s="2132"/>
      <c r="M18" s="2132">
        <f>BD18</f>
        <v>3269</v>
      </c>
      <c r="N18" s="2132"/>
      <c r="O18" s="2132"/>
      <c r="P18" s="2130">
        <f t="shared" si="1" ref="P18:P19">BE18</f>
        <v>0.16375934496262024</v>
      </c>
      <c r="Q18" s="2130"/>
      <c r="R18" s="2130"/>
      <c r="S18" s="2130"/>
      <c r="T18" s="2130">
        <f t="shared" si="2" ref="T18:T19">BF18</f>
        <v>0.10181388533853131</v>
      </c>
      <c r="U18" s="2130"/>
      <c r="V18" s="2130"/>
      <c r="W18" s="2130"/>
      <c r="X18" s="403"/>
      <c r="Y18" s="403"/>
      <c r="Z18" s="750" t="str">
        <f>BH18</f>
        <v>Concentrazione delle imprese 2021</v>
      </c>
      <c r="AA18" s="750"/>
      <c r="AB18" s="750"/>
      <c r="AC18" s="750"/>
      <c r="AD18" s="750"/>
      <c r="AE18" s="750"/>
      <c r="AF18" s="777"/>
      <c r="AG18" s="777"/>
      <c r="AH18" s="777"/>
      <c r="AI18" s="750"/>
      <c r="AJ18" s="777"/>
      <c r="AK18" s="777"/>
      <c r="AL18" s="777"/>
      <c r="AM18" s="780"/>
      <c r="AN18" s="777"/>
      <c r="AO18" s="777"/>
      <c r="AP18" s="777"/>
      <c r="AQ18" s="779"/>
      <c r="AR18" s="777"/>
      <c r="AS18" s="777"/>
      <c r="AT18" s="1468" t="str">
        <f>BI18</f>
        <v>molto basso</v>
      </c>
      <c r="AV18" s="255"/>
      <c r="AW18" s="255"/>
      <c r="AX18" s="255"/>
      <c r="AY18" s="255"/>
      <c r="AZ18" s="1480"/>
      <c r="BA18" s="1480"/>
      <c r="BB18" s="1031" t="s">
        <v>184</v>
      </c>
      <c r="BC18" s="818">
        <v>2809</v>
      </c>
      <c r="BD18" s="1548">
        <v>3269</v>
      </c>
      <c r="BE18" s="1549">
        <v>0.16375934496262024</v>
      </c>
      <c r="BF18" s="1549">
        <v>0.10181388533853131</v>
      </c>
      <c r="BG18" s="521"/>
      <c r="BH18" s="1031" t="s">
        <v>615</v>
      </c>
      <c r="BI18" s="818" t="s">
        <v>240</v>
      </c>
      <c r="BJ18" s="1491"/>
      <c r="BK18" s="508"/>
      <c r="BL18" s="508"/>
      <c r="BM18" s="1091"/>
      <c r="BN18" s="1091"/>
      <c r="BO18" s="1091"/>
      <c r="BP18" s="1091"/>
      <c r="BQ18" s="1091"/>
      <c r="BR18" s="1091"/>
      <c r="BS18" s="1091"/>
      <c r="BT18" s="1091"/>
      <c r="BU18" s="1091"/>
      <c r="BV18" s="1091"/>
      <c r="BW18" s="1091"/>
      <c r="BX18" s="515"/>
      <c r="BY18" s="255"/>
      <c r="BZ18" s="255"/>
      <c r="CA18" s="255"/>
    </row>
    <row r="19" spans="1:79" ht="12.6" customHeight="1">
      <c r="A19" s="30"/>
      <c r="B19" s="411"/>
      <c r="C19" s="776" t="str">
        <f>BB19</f>
        <v>Addetti ETP</v>
      </c>
      <c r="D19" s="750"/>
      <c r="E19" s="750"/>
      <c r="F19" s="750"/>
      <c r="G19" s="750"/>
      <c r="H19" s="750"/>
      <c r="I19" s="750"/>
      <c r="J19" s="2132">
        <f>BC19</f>
        <v>2234.8315585999999</v>
      </c>
      <c r="K19" s="2132"/>
      <c r="L19" s="2132"/>
      <c r="M19" s="2132">
        <f>BD19</f>
        <v>2626.5073133999999</v>
      </c>
      <c r="N19" s="2132"/>
      <c r="O19" s="2132"/>
      <c r="P19" s="2130">
        <f t="shared" si="1"/>
        <v>0.17525963122042332</v>
      </c>
      <c r="Q19" s="2130"/>
      <c r="R19" s="2130"/>
      <c r="S19" s="2130"/>
      <c r="T19" s="2130">
        <f t="shared" si="2"/>
        <v>0.096290566834069669</v>
      </c>
      <c r="U19" s="2130"/>
      <c r="V19" s="2130"/>
      <c r="W19" s="2130"/>
      <c r="Z19" s="750" t="str">
        <f>BH19</f>
        <v>Din. nella fond. di impr. (2017-2021)</v>
      </c>
      <c r="AA19" s="1484"/>
      <c r="AB19" s="1484"/>
      <c r="AC19" s="1484"/>
      <c r="AD19" s="1484"/>
      <c r="AE19" s="1484"/>
      <c r="AF19" s="777"/>
      <c r="AG19" s="777"/>
      <c r="AH19" s="777"/>
      <c r="AI19" s="1484"/>
      <c r="AJ19" s="777"/>
      <c r="AK19" s="777"/>
      <c r="AL19" s="777"/>
      <c r="AM19" s="750"/>
      <c r="AN19" s="777"/>
      <c r="AO19" s="777"/>
      <c r="AP19" s="777"/>
      <c r="AQ19" s="814"/>
      <c r="AR19" s="777"/>
      <c r="AS19" s="777"/>
      <c r="AT19" s="1468" t="str">
        <f>BI19</f>
        <v>nella media</v>
      </c>
      <c r="AV19" s="255"/>
      <c r="AW19" s="255"/>
      <c r="AX19" s="255"/>
      <c r="AY19" s="255"/>
      <c r="AZ19" s="1480"/>
      <c r="BA19" s="1480"/>
      <c r="BB19" s="1031" t="s">
        <v>187</v>
      </c>
      <c r="BC19" s="818">
        <v>2234.8315585999999</v>
      </c>
      <c r="BD19" s="1548">
        <v>2626.5073133999999</v>
      </c>
      <c r="BE19" s="1549">
        <v>0.17525963122042332</v>
      </c>
      <c r="BF19" s="1549">
        <v>0.096290566834069669</v>
      </c>
      <c r="BG19" s="521"/>
      <c r="BH19" s="1031" t="s">
        <v>616</v>
      </c>
      <c r="BI19" s="818" t="s">
        <v>239</v>
      </c>
      <c r="BJ19" s="1491"/>
      <c r="BK19" s="508"/>
      <c r="BL19" s="508"/>
      <c r="BM19" s="1091"/>
      <c r="BN19" s="1091"/>
      <c r="BO19" s="1091"/>
      <c r="BP19" s="1091"/>
      <c r="BQ19" s="1091"/>
      <c r="BR19" s="1091"/>
      <c r="BS19" s="1091"/>
      <c r="BT19" s="1091"/>
      <c r="BU19" s="1091"/>
      <c r="BV19" s="1091"/>
      <c r="BW19" s="1091"/>
      <c r="BX19" s="515"/>
      <c r="BY19" s="255"/>
      <c r="BZ19" s="255"/>
      <c r="CA19" s="255"/>
    </row>
    <row r="20" spans="1:79" ht="15.75" customHeight="1">
      <c r="A20" s="30"/>
      <c r="B20" s="411"/>
      <c r="C20" s="403"/>
      <c r="D20" s="403"/>
      <c r="E20" s="403"/>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403"/>
      <c r="AE20" s="403"/>
      <c r="AF20" s="403"/>
      <c r="AG20" s="403"/>
      <c r="AH20" s="403"/>
      <c r="AI20" s="403"/>
      <c r="AJ20" s="403"/>
      <c r="AK20" s="403"/>
      <c r="AL20" s="403"/>
      <c r="AM20" s="403"/>
      <c r="AN20" s="403"/>
      <c r="AO20" s="403"/>
      <c r="AP20" s="403"/>
      <c r="AQ20" s="403"/>
      <c r="AR20" s="403"/>
      <c r="AS20" s="403"/>
      <c r="AT20" s="403"/>
      <c r="AV20" s="255"/>
      <c r="AW20" s="255"/>
      <c r="AX20" s="255"/>
      <c r="AY20" s="255"/>
      <c r="AZ20" s="1480"/>
      <c r="BA20" s="1480"/>
      <c r="BB20" s="508"/>
      <c r="BC20" s="518"/>
      <c r="BD20" s="521"/>
      <c r="BE20" s="1497"/>
      <c r="BF20" s="1495"/>
      <c r="BG20" s="521"/>
      <c r="BH20" s="1531"/>
      <c r="BI20" s="1531"/>
      <c r="BJ20" s="1491"/>
      <c r="BK20" s="508"/>
      <c r="BL20" s="508"/>
      <c r="BM20" s="1091"/>
      <c r="BN20" s="1091"/>
      <c r="BO20" s="1091"/>
      <c r="BP20" s="1091"/>
      <c r="BQ20" s="1091"/>
      <c r="BR20" s="1091"/>
      <c r="BS20" s="1091"/>
      <c r="BT20" s="1091"/>
      <c r="BU20" s="1091"/>
      <c r="BV20" s="1091"/>
      <c r="BW20" s="1091"/>
      <c r="BX20" s="515"/>
      <c r="BY20" s="255"/>
      <c r="BZ20" s="255"/>
      <c r="CA20" s="255"/>
    </row>
    <row r="21" spans="1:79" ht="12.95" customHeight="1">
      <c r="A21" s="255"/>
      <c r="B21" s="403"/>
      <c r="C21" s="2127" t="str">
        <f>BB21</f>
        <v>Attività economiche principali 2021</v>
      </c>
      <c r="D21" s="2127"/>
      <c r="E21" s="2127"/>
      <c r="F21" s="2127"/>
      <c r="G21" s="2127"/>
      <c r="H21" s="2127"/>
      <c r="I21" s="2127"/>
      <c r="J21" s="2127"/>
      <c r="K21" s="2127"/>
      <c r="L21" s="2127"/>
      <c r="M21" s="2127"/>
      <c r="N21" s="2127"/>
      <c r="O21" s="2127"/>
      <c r="P21" s="2127"/>
      <c r="Q21" s="2127"/>
      <c r="R21" s="2127"/>
      <c r="S21" s="2127"/>
      <c r="T21" s="2127"/>
      <c r="U21" s="2127"/>
      <c r="V21" s="2127"/>
      <c r="W21" s="2127"/>
      <c r="X21" s="763"/>
      <c r="Y21" s="763"/>
      <c r="Z21" s="763"/>
      <c r="AA21" s="763"/>
      <c r="AB21" s="763"/>
      <c r="AC21" s="763"/>
      <c r="AD21" s="763"/>
      <c r="AE21" s="763"/>
      <c r="AF21" s="763"/>
      <c r="AG21" s="763"/>
      <c r="AH21" s="763"/>
      <c r="AI21" s="763"/>
      <c r="AJ21" s="763"/>
      <c r="AK21" s="763"/>
      <c r="AL21" s="763"/>
      <c r="AM21" s="763"/>
      <c r="AN21" s="763"/>
      <c r="AO21" s="763"/>
      <c r="AP21" s="763"/>
      <c r="AQ21" s="763"/>
      <c r="AR21" s="763"/>
      <c r="AS21" s="763"/>
      <c r="AT21" s="763"/>
      <c r="AU21" s="403"/>
      <c r="AV21" s="255"/>
      <c r="AW21" s="255"/>
      <c r="AX21" s="255"/>
      <c r="AY21" s="255"/>
      <c r="AZ21" s="1480"/>
      <c r="BA21" s="518"/>
      <c r="BB21" s="765" t="s">
        <v>617</v>
      </c>
      <c r="BC21" s="513"/>
      <c r="BD21" s="513"/>
      <c r="BE21" s="513"/>
      <c r="BF21" s="1493"/>
      <c r="BG21" s="521"/>
      <c r="BH21" s="765" t="s">
        <v>618</v>
      </c>
      <c r="BI21" s="1493"/>
      <c r="BJ21" s="753"/>
      <c r="BK21" s="753"/>
      <c r="BL21" s="753"/>
      <c r="BM21" s="753"/>
      <c r="BN21" s="753"/>
      <c r="BO21" s="753"/>
      <c r="BP21" s="753"/>
      <c r="BQ21" s="753"/>
      <c r="BR21" s="518"/>
      <c r="BS21" s="518"/>
      <c r="BT21" s="518"/>
      <c r="BU21" s="515"/>
      <c r="BV21" s="515"/>
      <c r="BW21" s="515"/>
      <c r="BX21" s="515"/>
      <c r="BY21" s="255"/>
      <c r="BZ21" s="255"/>
      <c r="CA21" s="255"/>
    </row>
    <row r="22" spans="1:79" ht="4.5" customHeight="1">
      <c r="A22" s="255"/>
      <c r="B22" s="403"/>
      <c r="C22" s="2127"/>
      <c r="D22" s="2127"/>
      <c r="E22" s="2127"/>
      <c r="F22" s="2127"/>
      <c r="G22" s="2127"/>
      <c r="H22" s="2127"/>
      <c r="I22" s="2127"/>
      <c r="J22" s="2127"/>
      <c r="K22" s="2127"/>
      <c r="L22" s="2127"/>
      <c r="M22" s="2127"/>
      <c r="N22" s="2127"/>
      <c r="O22" s="2127"/>
      <c r="P22" s="2127"/>
      <c r="Q22" s="2127"/>
      <c r="R22" s="2127"/>
      <c r="S22" s="2127"/>
      <c r="T22" s="2127"/>
      <c r="U22" s="2127"/>
      <c r="V22" s="2127"/>
      <c r="W22" s="2127"/>
      <c r="X22" s="1492"/>
      <c r="Y22" s="1492"/>
      <c r="Z22" s="1492"/>
      <c r="AA22" s="1492"/>
      <c r="AB22" s="1492"/>
      <c r="AC22" s="1492"/>
      <c r="AD22" s="1492"/>
      <c r="AE22" s="1492"/>
      <c r="AF22" s="1492"/>
      <c r="AG22" s="1492"/>
      <c r="AH22" s="1492"/>
      <c r="AI22" s="1492"/>
      <c r="AJ22" s="1492"/>
      <c r="AK22" s="1492"/>
      <c r="AL22" s="1492"/>
      <c r="AM22" s="1492"/>
      <c r="AN22" s="1492"/>
      <c r="AO22" s="1492"/>
      <c r="AP22" s="1492"/>
      <c r="AQ22" s="1492"/>
      <c r="AR22" s="1492"/>
      <c r="AS22" s="1492"/>
      <c r="AT22" s="1492"/>
      <c r="AU22" s="403"/>
      <c r="AV22" s="255"/>
      <c r="AW22" s="255"/>
      <c r="AX22" s="255"/>
      <c r="AY22" s="255"/>
      <c r="AZ22" s="518"/>
      <c r="BA22" s="518"/>
      <c r="BB22" s="518"/>
      <c r="BC22" s="518"/>
      <c r="BD22" s="518"/>
      <c r="BE22" s="518"/>
      <c r="BF22" s="1493"/>
      <c r="BG22" s="521"/>
      <c r="BH22" s="1493"/>
      <c r="BI22" s="1493"/>
      <c r="BJ22" s="753"/>
      <c r="BK22" s="753"/>
      <c r="BL22" s="753"/>
      <c r="BM22" s="753"/>
      <c r="BN22" s="753"/>
      <c r="BO22" s="753"/>
      <c r="BP22" s="753"/>
      <c r="BQ22" s="753"/>
      <c r="BR22" s="518"/>
      <c r="BS22" s="518"/>
      <c r="BT22" s="518"/>
      <c r="BU22" s="515"/>
      <c r="BV22" s="515"/>
      <c r="BW22" s="515"/>
      <c r="BX22" s="515"/>
      <c r="BY22" s="255"/>
      <c r="BZ22" s="255"/>
      <c r="CA22" s="255"/>
    </row>
    <row r="23" spans="1:79" ht="12.6" customHeight="1">
      <c r="A23" s="255"/>
      <c r="B23" s="403"/>
      <c r="M23" s="2125"/>
      <c r="N23" s="2125"/>
      <c r="O23" s="2125"/>
      <c r="P23" s="2131" t="str">
        <f>BD23</f>
        <v>Equivalenti a tempo pieno</v>
      </c>
      <c r="Q23" s="2131"/>
      <c r="R23" s="2131"/>
      <c r="S23" s="2131"/>
      <c r="T23" s="2131"/>
      <c r="U23" s="2131"/>
      <c r="V23" s="2131"/>
      <c r="W23" s="2131"/>
      <c r="X23" s="763"/>
      <c r="Y23" s="763"/>
      <c r="Z23" s="403" t="str">
        <f>BH21</f>
        <v>Contributo alla crescita dei gruppi d'attività economiche (2012 -  2021)</v>
      </c>
      <c r="AB23" s="763"/>
      <c r="AC23" s="763"/>
      <c r="AD23" s="763"/>
      <c r="AE23" s="763"/>
      <c r="AF23" s="763"/>
      <c r="AG23" s="763"/>
      <c r="AH23" s="763"/>
      <c r="AI23" s="763"/>
      <c r="AJ23" s="763"/>
      <c r="AK23" s="763"/>
      <c r="AL23" s="763"/>
      <c r="AM23" s="763"/>
      <c r="AN23" s="763"/>
      <c r="AO23" s="763"/>
      <c r="AP23" s="763"/>
      <c r="AQ23" s="763"/>
      <c r="AR23" s="763"/>
      <c r="AS23" s="763"/>
      <c r="AT23" s="763"/>
      <c r="AU23" s="403"/>
      <c r="AV23" s="255"/>
      <c r="AW23" s="37"/>
      <c r="AX23" s="255"/>
      <c r="AY23" s="255"/>
      <c r="AZ23" s="518"/>
      <c r="BA23" s="518"/>
      <c r="BB23" s="816"/>
      <c r="BC23" s="994" t="s">
        <v>7</v>
      </c>
      <c r="BD23" s="994" t="s">
        <v>514</v>
      </c>
      <c r="BE23" s="1493" t="s">
        <v>6</v>
      </c>
      <c r="BF23" s="1493" t="s">
        <v>8</v>
      </c>
      <c r="BG23" s="521"/>
      <c r="BH23" s="1532" t="s">
        <v>9</v>
      </c>
      <c r="BI23" s="1509"/>
      <c r="BJ23" s="1509"/>
      <c r="BK23" s="753"/>
      <c r="BL23" s="753"/>
      <c r="BM23" s="753"/>
      <c r="BN23" s="753"/>
      <c r="BO23" s="753"/>
      <c r="BP23" s="753"/>
      <c r="BQ23" s="753"/>
      <c r="BR23" s="518"/>
      <c r="BS23" s="518"/>
      <c r="BT23" s="518"/>
      <c r="BU23" s="515"/>
      <c r="BV23" s="515"/>
      <c r="BW23" s="515"/>
      <c r="BX23" s="515"/>
      <c r="BY23" s="255"/>
      <c r="BZ23" s="255"/>
      <c r="CA23" s="255"/>
    </row>
    <row r="24" spans="1:79" ht="12.6" customHeight="1">
      <c r="A24" s="255"/>
      <c r="B24" s="403"/>
      <c r="C24" s="750" t="str">
        <f>BB24</f>
        <v>Lavori di costruzione specializzati</v>
      </c>
      <c r="D24" s="750"/>
      <c r="E24" s="750"/>
      <c r="F24" s="750"/>
      <c r="G24" s="750"/>
      <c r="H24" s="750"/>
      <c r="I24" s="750"/>
      <c r="J24" s="750"/>
      <c r="K24" s="750"/>
      <c r="L24" s="1484"/>
      <c r="M24" s="778"/>
      <c r="N24" s="778"/>
      <c r="O24" s="778"/>
      <c r="Q24" s="2132">
        <f>BD24</f>
        <v>351.1967932</v>
      </c>
      <c r="R24" s="2132"/>
      <c r="S24" s="2132"/>
      <c r="T24" s="750"/>
      <c r="U24" s="2126">
        <f t="shared" si="3" ref="U24">BE24</f>
        <v>0.13371247489327476</v>
      </c>
      <c r="V24" s="2126"/>
      <c r="W24" s="2126"/>
      <c r="X24" s="763"/>
      <c r="Y24" s="763"/>
      <c r="Z24" s="763"/>
      <c r="AA24" s="763"/>
      <c r="AB24" s="763"/>
      <c r="AC24" s="763"/>
      <c r="AD24" s="763"/>
      <c r="AE24" s="763"/>
      <c r="AF24" s="763"/>
      <c r="AG24" s="763"/>
      <c r="AH24" s="763"/>
      <c r="AI24" s="763"/>
      <c r="AJ24" s="763"/>
      <c r="AK24" s="763"/>
      <c r="AL24" s="763"/>
      <c r="AM24" s="763"/>
      <c r="AN24" s="763"/>
      <c r="AO24" s="763"/>
      <c r="AP24" s="763"/>
      <c r="AQ24" s="763"/>
      <c r="AR24" s="763"/>
      <c r="AS24" s="763"/>
      <c r="AT24" s="763"/>
      <c r="AU24" s="403"/>
      <c r="AV24" s="255"/>
      <c r="AW24" s="37"/>
      <c r="AX24" s="255"/>
      <c r="AY24" s="255"/>
      <c r="AZ24" s="518"/>
      <c r="BA24" s="518"/>
      <c r="BB24" s="1031" t="s">
        <v>487</v>
      </c>
      <c r="BC24" s="1110" t="s">
        <v>427</v>
      </c>
      <c r="BD24" s="1110">
        <v>351.1967932</v>
      </c>
      <c r="BE24" s="1550">
        <v>0.13371247489327476</v>
      </c>
      <c r="BF24" s="1110">
        <v>1</v>
      </c>
      <c r="BG24" s="521"/>
      <c r="BH24" s="1509"/>
      <c r="BI24" s="1509"/>
      <c r="BJ24" s="1509"/>
      <c r="BK24" s="753"/>
      <c r="BL24" s="753"/>
      <c r="BM24" s="753"/>
      <c r="BN24" s="753"/>
      <c r="BO24" s="753"/>
      <c r="BP24" s="753"/>
      <c r="BQ24" s="753"/>
      <c r="BR24" s="518"/>
      <c r="BS24" s="518"/>
      <c r="BT24" s="518"/>
      <c r="BU24" s="515"/>
      <c r="BV24" s="515"/>
      <c r="BW24" s="515"/>
      <c r="BX24" s="515"/>
      <c r="BY24" s="255"/>
      <c r="BZ24" s="255"/>
      <c r="CA24" s="255"/>
    </row>
    <row r="25" spans="1:79" ht="12.6" customHeight="1">
      <c r="A25" s="255"/>
      <c r="B25" s="403"/>
      <c r="C25" s="750" t="str">
        <f t="shared" si="4" ref="C25:C31">BB25</f>
        <v>Trasporto terrestre, (…)</v>
      </c>
      <c r="D25" s="750"/>
      <c r="E25" s="750"/>
      <c r="F25" s="750"/>
      <c r="G25" s="750"/>
      <c r="H25" s="750"/>
      <c r="I25" s="750"/>
      <c r="J25" s="750"/>
      <c r="K25" s="750"/>
      <c r="L25" s="1484"/>
      <c r="M25" s="778"/>
      <c r="N25" s="778"/>
      <c r="O25" s="778"/>
      <c r="P25" s="778"/>
      <c r="Q25" s="2132">
        <f t="shared" si="5" ref="Q25:Q34">BD25</f>
        <v>266.4881254</v>
      </c>
      <c r="R25" s="2132"/>
      <c r="S25" s="2132"/>
      <c r="T25" s="750"/>
      <c r="U25" s="2126">
        <f t="shared" si="6" ref="U25:U34">BE25</f>
        <v>0.10146102546161676</v>
      </c>
      <c r="V25" s="2126"/>
      <c r="W25" s="2126"/>
      <c r="X25" s="763"/>
      <c r="Y25" s="763"/>
      <c r="Z25" s="763"/>
      <c r="AA25" s="763"/>
      <c r="AB25" s="763"/>
      <c r="AC25" s="763"/>
      <c r="AD25" s="763"/>
      <c r="AE25" s="763"/>
      <c r="AF25" s="763"/>
      <c r="AG25" s="763"/>
      <c r="AH25" s="763"/>
      <c r="AI25" s="763"/>
      <c r="AJ25" s="763"/>
      <c r="AK25" s="763"/>
      <c r="AL25" s="763"/>
      <c r="AM25" s="763"/>
      <c r="AN25" s="763"/>
      <c r="AO25" s="763"/>
      <c r="AP25" s="763"/>
      <c r="AQ25" s="763"/>
      <c r="AR25" s="763"/>
      <c r="AS25" s="763"/>
      <c r="AT25" s="763"/>
      <c r="AU25" s="403"/>
      <c r="AV25" s="255"/>
      <c r="AW25" s="255"/>
      <c r="AX25" s="255"/>
      <c r="AY25" s="255"/>
      <c r="AZ25" s="518"/>
      <c r="BA25" s="518"/>
      <c r="BB25" s="1031" t="s">
        <v>493</v>
      </c>
      <c r="BC25" s="1110" t="s">
        <v>431</v>
      </c>
      <c r="BD25" s="1110">
        <v>266.4881254</v>
      </c>
      <c r="BE25" s="1550">
        <v>0.10146102546161676</v>
      </c>
      <c r="BF25" s="1110">
        <v>2</v>
      </c>
      <c r="BG25" s="521"/>
      <c r="BH25" s="1509"/>
      <c r="BI25" s="1509"/>
      <c r="BJ25" s="1509"/>
      <c r="BK25" s="753"/>
      <c r="BL25" s="753"/>
      <c r="BM25" s="753"/>
      <c r="BN25" s="753"/>
      <c r="BO25" s="753"/>
      <c r="BP25" s="753"/>
      <c r="BQ25" s="753"/>
      <c r="BR25" s="518"/>
      <c r="BS25" s="518"/>
      <c r="BT25" s="518"/>
      <c r="BU25" s="515"/>
      <c r="BV25" s="515"/>
      <c r="BW25" s="515"/>
      <c r="BX25" s="515"/>
      <c r="BY25" s="255"/>
      <c r="BZ25" s="255"/>
      <c r="CA25" s="255"/>
    </row>
    <row r="26" spans="1:79" ht="12.6" customHeight="1">
      <c r="A26" s="255"/>
      <c r="B26" s="403"/>
      <c r="C26" s="750" t="str">
        <f t="shared" si="4"/>
        <v>Attività dei servizi sanitari</v>
      </c>
      <c r="D26" s="750"/>
      <c r="E26" s="750"/>
      <c r="F26" s="750"/>
      <c r="G26" s="750"/>
      <c r="H26" s="750"/>
      <c r="I26" s="750"/>
      <c r="J26" s="750"/>
      <c r="K26" s="750"/>
      <c r="L26" s="750"/>
      <c r="M26" s="780"/>
      <c r="N26" s="780"/>
      <c r="O26" s="780"/>
      <c r="P26" s="778"/>
      <c r="Q26" s="2132">
        <f t="shared" si="5"/>
        <v>231.30602150000001</v>
      </c>
      <c r="R26" s="2132"/>
      <c r="S26" s="2132"/>
      <c r="T26" s="403"/>
      <c r="U26" s="2126">
        <f t="shared" si="6"/>
        <v>0.088066010827350633</v>
      </c>
      <c r="V26" s="2126"/>
      <c r="W26" s="2126"/>
      <c r="X26" s="763"/>
      <c r="Y26" s="763"/>
      <c r="Z26" s="763"/>
      <c r="AA26" s="763"/>
      <c r="AB26" s="763"/>
      <c r="AC26" s="763"/>
      <c r="AD26" s="763"/>
      <c r="AE26" s="763"/>
      <c r="AF26" s="763"/>
      <c r="AG26" s="763"/>
      <c r="AH26" s="763"/>
      <c r="AI26" s="763"/>
      <c r="AJ26" s="763"/>
      <c r="AK26" s="763"/>
      <c r="AL26" s="763"/>
      <c r="AM26" s="763"/>
      <c r="AN26" s="763"/>
      <c r="AO26" s="763"/>
      <c r="AP26" s="763"/>
      <c r="AQ26" s="763"/>
      <c r="AR26" s="763"/>
      <c r="AS26" s="763"/>
      <c r="AT26" s="763"/>
      <c r="AU26" s="403"/>
      <c r="AV26" s="255"/>
      <c r="AW26" s="255"/>
      <c r="AX26" s="255"/>
      <c r="AY26" s="255"/>
      <c r="AZ26" s="518"/>
      <c r="BA26" s="518"/>
      <c r="BB26" s="1031" t="s">
        <v>503</v>
      </c>
      <c r="BC26" s="1110" t="s">
        <v>443</v>
      </c>
      <c r="BD26" s="1110">
        <v>231.30602150000001</v>
      </c>
      <c r="BE26" s="1550">
        <v>0.088066010827350633</v>
      </c>
      <c r="BF26" s="1110">
        <v>3</v>
      </c>
      <c r="BG26" s="521"/>
      <c r="BH26" s="1509"/>
      <c r="BI26" s="1509"/>
      <c r="BJ26" s="1509"/>
      <c r="BK26" s="521"/>
      <c r="BL26" s="521"/>
      <c r="BM26" s="521"/>
      <c r="BN26" s="753"/>
      <c r="BO26" s="753"/>
      <c r="BP26" s="753"/>
      <c r="BQ26" s="753"/>
      <c r="BR26" s="518"/>
      <c r="BS26" s="518"/>
      <c r="BT26" s="518"/>
      <c r="BU26" s="515"/>
      <c r="BV26" s="515"/>
      <c r="BW26" s="515"/>
      <c r="BX26" s="515"/>
      <c r="BY26" s="255"/>
      <c r="BZ26" s="255"/>
      <c r="CA26" s="255"/>
    </row>
    <row r="27" spans="1:79" ht="12.6" customHeight="1">
      <c r="A27" s="255"/>
      <c r="B27" s="403"/>
      <c r="C27" s="750" t="str">
        <f t="shared" si="4"/>
        <v>Commercio al dettaglio</v>
      </c>
      <c r="D27" s="750"/>
      <c r="E27" s="750"/>
      <c r="F27" s="750"/>
      <c r="G27" s="750"/>
      <c r="H27" s="750"/>
      <c r="I27" s="750"/>
      <c r="J27" s="750"/>
      <c r="K27" s="750"/>
      <c r="L27" s="750"/>
      <c r="M27" s="778"/>
      <c r="N27" s="778"/>
      <c r="O27" s="778"/>
      <c r="P27" s="778"/>
      <c r="Q27" s="2132">
        <f t="shared" si="5"/>
        <v>224.41411590000001</v>
      </c>
      <c r="R27" s="2132"/>
      <c r="S27" s="2132"/>
      <c r="T27" s="750"/>
      <c r="U27" s="2126">
        <f t="shared" si="6"/>
        <v>0.085442029708075365</v>
      </c>
      <c r="V27" s="2126"/>
      <c r="W27" s="2126"/>
      <c r="X27" s="763"/>
      <c r="Y27" s="763"/>
      <c r="Z27" s="763"/>
      <c r="AA27" s="763"/>
      <c r="AB27" s="763"/>
      <c r="AC27" s="763"/>
      <c r="AD27" s="763"/>
      <c r="AE27" s="763"/>
      <c r="AF27" s="763"/>
      <c r="AG27" s="763"/>
      <c r="AH27" s="763"/>
      <c r="AI27" s="763"/>
      <c r="AJ27" s="763"/>
      <c r="AK27" s="763"/>
      <c r="AL27" s="763"/>
      <c r="AM27" s="763"/>
      <c r="AN27" s="763"/>
      <c r="AO27" s="763"/>
      <c r="AP27" s="763"/>
      <c r="AQ27" s="763"/>
      <c r="AR27" s="763"/>
      <c r="AS27" s="763"/>
      <c r="AT27" s="763"/>
      <c r="AU27" s="403"/>
      <c r="AV27" s="255"/>
      <c r="AW27" s="37"/>
      <c r="AX27" s="255"/>
      <c r="AY27" s="255"/>
      <c r="AZ27" s="518"/>
      <c r="BA27" s="518"/>
      <c r="BB27" s="1031" t="s">
        <v>227</v>
      </c>
      <c r="BC27" s="1110" t="s">
        <v>430</v>
      </c>
      <c r="BD27" s="1110">
        <v>224.41411590000001</v>
      </c>
      <c r="BE27" s="1550">
        <v>0.085442029708075365</v>
      </c>
      <c r="BF27" s="1110">
        <v>4</v>
      </c>
      <c r="BG27" s="521"/>
      <c r="BH27" s="1509"/>
      <c r="BI27" s="1509"/>
      <c r="BJ27" s="1509"/>
      <c r="BK27" s="521"/>
      <c r="BL27" s="521"/>
      <c r="BM27" s="521"/>
      <c r="BN27" s="753"/>
      <c r="BO27" s="753"/>
      <c r="BP27" s="753"/>
      <c r="BQ27" s="753"/>
      <c r="BR27" s="518"/>
      <c r="BS27" s="518"/>
      <c r="BT27" s="518"/>
      <c r="BU27" s="515"/>
      <c r="BV27" s="515"/>
      <c r="BW27" s="515"/>
      <c r="BX27" s="515"/>
      <c r="BY27" s="255"/>
      <c r="BZ27" s="255"/>
      <c r="CA27" s="255"/>
    </row>
    <row r="28" spans="1:79" ht="12.6" customHeight="1">
      <c r="A28" s="255"/>
      <c r="B28" s="403"/>
      <c r="C28" s="750" t="str">
        <f t="shared" si="4"/>
        <v>Fabbr. di prodotti farmaceutici (…)</v>
      </c>
      <c r="D28" s="750"/>
      <c r="E28" s="750"/>
      <c r="F28" s="750"/>
      <c r="G28" s="750"/>
      <c r="H28" s="750"/>
      <c r="I28" s="750"/>
      <c r="J28" s="750"/>
      <c r="K28" s="750"/>
      <c r="L28" s="750"/>
      <c r="M28" s="778"/>
      <c r="N28" s="778"/>
      <c r="O28" s="778"/>
      <c r="P28" s="778"/>
      <c r="Q28" s="2132">
        <f t="shared" si="5"/>
        <v>202.1935853</v>
      </c>
      <c r="R28" s="2132"/>
      <c r="S28" s="2132"/>
      <c r="T28" s="750"/>
      <c r="U28" s="2126">
        <f t="shared" si="6"/>
        <v>0.0769819235866743</v>
      </c>
      <c r="V28" s="2126"/>
      <c r="W28" s="2126"/>
      <c r="X28" s="763"/>
      <c r="Y28" s="763"/>
      <c r="Z28" s="763"/>
      <c r="AA28" s="763"/>
      <c r="AB28" s="763"/>
      <c r="AC28" s="763"/>
      <c r="AD28" s="763"/>
      <c r="AE28" s="763"/>
      <c r="AF28" s="763"/>
      <c r="AG28" s="763"/>
      <c r="AH28" s="763"/>
      <c r="AI28" s="763"/>
      <c r="AJ28" s="763"/>
      <c r="AK28" s="763"/>
      <c r="AL28" s="763"/>
      <c r="AM28" s="763"/>
      <c r="AN28" s="763"/>
      <c r="AO28" s="763"/>
      <c r="AP28" s="763"/>
      <c r="AQ28" s="763"/>
      <c r="AR28" s="763"/>
      <c r="AS28" s="763"/>
      <c r="AT28" s="763"/>
      <c r="AU28" s="403"/>
      <c r="AV28" s="255"/>
      <c r="AW28" s="255"/>
      <c r="AX28" s="255"/>
      <c r="AY28" s="255"/>
      <c r="AZ28" s="518"/>
      <c r="BA28" s="518"/>
      <c r="BB28" s="1031" t="s">
        <v>483</v>
      </c>
      <c r="BC28" s="1110" t="s">
        <v>422</v>
      </c>
      <c r="BD28" s="1110">
        <v>202.1935853</v>
      </c>
      <c r="BE28" s="1550">
        <v>0.0769819235866743</v>
      </c>
      <c r="BF28" s="1110">
        <v>5</v>
      </c>
      <c r="BG28" s="521"/>
      <c r="BH28" s="1509"/>
      <c r="BI28" s="1509"/>
      <c r="BJ28" s="1509"/>
      <c r="BK28" s="521"/>
      <c r="BL28" s="521"/>
      <c r="BM28" s="521"/>
      <c r="BN28" s="753"/>
      <c r="BO28" s="753"/>
      <c r="BP28" s="753"/>
      <c r="BQ28" s="753"/>
      <c r="BR28" s="518"/>
      <c r="BS28" s="518"/>
      <c r="BT28" s="518"/>
      <c r="BU28" s="515"/>
      <c r="BV28" s="515"/>
      <c r="BW28" s="515"/>
      <c r="BX28" s="515"/>
      <c r="BY28" s="255"/>
      <c r="BZ28" s="255"/>
      <c r="CA28" s="255"/>
    </row>
    <row r="29" spans="1:79" ht="12.6" customHeight="1">
      <c r="A29" s="255"/>
      <c r="B29" s="403"/>
      <c r="C29" s="750" t="str">
        <f t="shared" si="4"/>
        <v>Istruzione</v>
      </c>
      <c r="D29" s="750"/>
      <c r="E29" s="750"/>
      <c r="F29" s="750"/>
      <c r="G29" s="750"/>
      <c r="H29" s="750"/>
      <c r="I29" s="750"/>
      <c r="J29" s="750"/>
      <c r="K29" s="750"/>
      <c r="L29" s="750"/>
      <c r="M29" s="778"/>
      <c r="N29" s="778"/>
      <c r="O29" s="778"/>
      <c r="P29" s="778"/>
      <c r="Q29" s="2132">
        <f t="shared" si="5"/>
        <v>159.6854682</v>
      </c>
      <c r="R29" s="2132"/>
      <c r="S29" s="2132"/>
      <c r="T29" s="750"/>
      <c r="U29" s="2126">
        <f t="shared" si="6"/>
        <v>0.060797648415182974</v>
      </c>
      <c r="V29" s="2126"/>
      <c r="W29" s="2126"/>
      <c r="X29" s="763"/>
      <c r="Y29" s="763"/>
      <c r="Z29" s="763"/>
      <c r="AA29" s="763"/>
      <c r="AB29" s="763"/>
      <c r="AC29" s="763"/>
      <c r="AD29" s="763"/>
      <c r="AE29" s="763"/>
      <c r="AF29" s="763"/>
      <c r="AG29" s="763"/>
      <c r="AH29" s="763"/>
      <c r="AI29" s="763"/>
      <c r="AJ29" s="763"/>
      <c r="AK29" s="763"/>
      <c r="AL29" s="763"/>
      <c r="AM29" s="763"/>
      <c r="AN29" s="763"/>
      <c r="AO29" s="763"/>
      <c r="AP29" s="763"/>
      <c r="AQ29" s="763"/>
      <c r="AR29" s="763"/>
      <c r="AS29" s="763"/>
      <c r="AT29" s="763"/>
      <c r="AU29" s="403"/>
      <c r="AV29" s="255"/>
      <c r="AW29" s="255"/>
      <c r="AX29" s="255"/>
      <c r="AY29" s="255"/>
      <c r="AZ29" s="518"/>
      <c r="BA29" s="518"/>
      <c r="BB29" s="1031" t="s">
        <v>502</v>
      </c>
      <c r="BC29" s="1110" t="s">
        <v>442</v>
      </c>
      <c r="BD29" s="1110">
        <v>159.6854682</v>
      </c>
      <c r="BE29" s="1550">
        <v>0.060797648415182974</v>
      </c>
      <c r="BF29" s="1110">
        <v>6</v>
      </c>
      <c r="BG29" s="521"/>
      <c r="BH29" s="1509"/>
      <c r="BI29" s="1509"/>
      <c r="BJ29" s="1509"/>
      <c r="BK29" s="521"/>
      <c r="BL29" s="521"/>
      <c r="BM29" s="521"/>
      <c r="BN29" s="1510"/>
      <c r="BO29" s="1510"/>
      <c r="BP29" s="518"/>
      <c r="BQ29" s="518"/>
      <c r="BR29" s="518"/>
      <c r="BS29" s="518"/>
      <c r="BT29" s="518"/>
      <c r="BU29" s="515"/>
      <c r="BV29" s="515"/>
      <c r="BW29" s="515"/>
      <c r="BX29" s="515"/>
      <c r="BY29" s="255"/>
      <c r="BZ29" s="255"/>
      <c r="CA29" s="255"/>
    </row>
    <row r="30" spans="1:79" ht="12.6" customHeight="1">
      <c r="A30" s="255"/>
      <c r="B30" s="403"/>
      <c r="C30" s="750" t="str">
        <f t="shared" si="4"/>
        <v>Altre attività di servizi personali</v>
      </c>
      <c r="D30" s="750"/>
      <c r="E30" s="750"/>
      <c r="F30" s="750"/>
      <c r="G30" s="750"/>
      <c r="H30" s="750"/>
      <c r="I30" s="750"/>
      <c r="J30" s="750"/>
      <c r="K30" s="750"/>
      <c r="L30" s="750"/>
      <c r="M30" s="778"/>
      <c r="N30" s="778"/>
      <c r="O30" s="778"/>
      <c r="P30" s="778"/>
      <c r="Q30" s="2132">
        <f t="shared" si="5"/>
        <v>128.80859319999999</v>
      </c>
      <c r="R30" s="2132"/>
      <c r="S30" s="2132"/>
      <c r="T30" s="750"/>
      <c r="U30" s="2126">
        <f t="shared" si="6"/>
        <v>0.049041779759317686</v>
      </c>
      <c r="V30" s="2126"/>
      <c r="W30" s="2126"/>
      <c r="X30" s="763"/>
      <c r="Y30" s="763"/>
      <c r="Z30" s="763"/>
      <c r="AA30" s="763"/>
      <c r="AB30" s="763"/>
      <c r="AC30" s="763"/>
      <c r="AD30" s="763"/>
      <c r="AE30" s="763"/>
      <c r="AF30" s="763"/>
      <c r="AG30" s="763"/>
      <c r="AH30" s="763"/>
      <c r="AI30" s="763"/>
      <c r="AJ30" s="763"/>
      <c r="AK30" s="763"/>
      <c r="AL30" s="763"/>
      <c r="AM30" s="763"/>
      <c r="AN30" s="763"/>
      <c r="AO30" s="763"/>
      <c r="AP30" s="763"/>
      <c r="AQ30" s="763"/>
      <c r="AR30" s="763"/>
      <c r="AS30" s="763"/>
      <c r="AT30" s="763"/>
      <c r="AU30" s="403"/>
      <c r="AV30" s="255"/>
      <c r="AW30" s="255"/>
      <c r="AX30" s="255"/>
      <c r="AY30" s="255"/>
      <c r="AZ30" s="518"/>
      <c r="BA30" s="518"/>
      <c r="BB30" s="1031" t="s">
        <v>506</v>
      </c>
      <c r="BC30" s="1110" t="s">
        <v>446</v>
      </c>
      <c r="BD30" s="1110">
        <v>128.80859319999999</v>
      </c>
      <c r="BE30" s="1550">
        <v>0.049041779759317686</v>
      </c>
      <c r="BF30" s="1110">
        <v>7</v>
      </c>
      <c r="BG30" s="521"/>
      <c r="BH30" s="1493"/>
      <c r="BI30" s="1493"/>
      <c r="BJ30" s="1493"/>
      <c r="BK30" s="1493"/>
      <c r="BL30" s="1493"/>
      <c r="BM30" s="521"/>
      <c r="BN30" s="753"/>
      <c r="BO30" s="753"/>
      <c r="BP30" s="518"/>
      <c r="BQ30" s="518"/>
      <c r="BR30" s="518"/>
      <c r="BS30" s="518"/>
      <c r="BT30" s="518"/>
      <c r="BU30" s="515"/>
      <c r="BV30" s="515"/>
      <c r="BW30" s="515"/>
      <c r="BX30" s="515"/>
      <c r="BY30" s="255"/>
      <c r="BZ30" s="255"/>
      <c r="CA30" s="255"/>
    </row>
    <row r="31" spans="1:79" ht="12.6" customHeight="1">
      <c r="A31" s="30"/>
      <c r="B31" s="411"/>
      <c r="C31" s="750" t="str">
        <f t="shared" si="4"/>
        <v>Commercio/riparaz. di autoveicoli (…)</v>
      </c>
      <c r="D31" s="790"/>
      <c r="E31" s="790"/>
      <c r="F31" s="790"/>
      <c r="G31" s="790"/>
      <c r="H31" s="790"/>
      <c r="I31" s="790"/>
      <c r="J31" s="790"/>
      <c r="K31" s="790"/>
      <c r="L31" s="1535"/>
      <c r="M31" s="1536"/>
      <c r="N31" s="1536"/>
      <c r="O31" s="1536"/>
      <c r="P31" s="778"/>
      <c r="Q31" s="2132">
        <f t="shared" si="5"/>
        <v>115.60787329999999</v>
      </c>
      <c r="R31" s="2132"/>
      <c r="S31" s="2132"/>
      <c r="T31" s="750"/>
      <c r="U31" s="2126">
        <f t="shared" si="7" ref="U31">BE31</f>
        <v>0.044015820062707614</v>
      </c>
      <c r="V31" s="2126"/>
      <c r="W31" s="2126"/>
      <c r="X31" s="1087"/>
      <c r="Y31" s="1087"/>
      <c r="Z31" s="1087"/>
      <c r="AA31" s="1087"/>
      <c r="AB31" s="1087"/>
      <c r="AC31" s="1087"/>
      <c r="AD31" s="1087"/>
      <c r="AE31" s="1087"/>
      <c r="AF31" s="1087"/>
      <c r="AG31" s="1087"/>
      <c r="AH31" s="1087"/>
      <c r="AI31" s="1087"/>
      <c r="AJ31" s="1087"/>
      <c r="AK31" s="1087"/>
      <c r="AL31" s="1087"/>
      <c r="AM31" s="1087"/>
      <c r="AN31" s="1087"/>
      <c r="AO31" s="1087"/>
      <c r="AP31" s="1087"/>
      <c r="AQ31" s="1087"/>
      <c r="AR31" s="1087"/>
      <c r="AS31" s="1087"/>
      <c r="AT31" s="1087"/>
      <c r="AV31" s="255"/>
      <c r="AW31" s="37"/>
      <c r="AX31" s="255"/>
      <c r="AY31" s="255"/>
      <c r="AZ31" s="1480"/>
      <c r="BA31" s="518"/>
      <c r="BB31" s="1031" t="s">
        <v>489</v>
      </c>
      <c r="BC31" s="1110" t="s">
        <v>428</v>
      </c>
      <c r="BD31" s="1110">
        <v>115.60787329999999</v>
      </c>
      <c r="BE31" s="1550">
        <v>0.044015820062707614</v>
      </c>
      <c r="BF31" s="1110">
        <v>8</v>
      </c>
      <c r="BG31" s="521"/>
      <c r="BH31" s="1493"/>
      <c r="BI31" s="1493"/>
      <c r="BJ31" s="1493"/>
      <c r="BK31" s="1493"/>
      <c r="BL31" s="1493"/>
      <c r="BM31" s="1091"/>
      <c r="BN31" s="1091"/>
      <c r="BO31" s="1091"/>
      <c r="BP31" s="1091"/>
      <c r="BQ31" s="1091"/>
      <c r="BR31" s="1091"/>
      <c r="BS31" s="1091"/>
      <c r="BT31" s="1091"/>
      <c r="BU31" s="1091"/>
      <c r="BV31" s="1091"/>
      <c r="BW31" s="1091"/>
      <c r="BX31" s="515"/>
      <c r="BY31" s="255"/>
      <c r="BZ31" s="255"/>
      <c r="CA31" s="255"/>
    </row>
    <row r="32" spans="1:79" ht="12.6" customHeight="1">
      <c r="A32" s="255"/>
      <c r="B32" s="403"/>
      <c r="C32" s="750" t="str">
        <f t="shared" si="8" ref="C32:C34">BB32</f>
        <v>Attività economiche principali</v>
      </c>
      <c r="D32" s="750"/>
      <c r="E32" s="750"/>
      <c r="F32" s="750"/>
      <c r="G32" s="750"/>
      <c r="H32" s="750"/>
      <c r="I32" s="750"/>
      <c r="J32" s="750"/>
      <c r="K32" s="750"/>
      <c r="L32" s="750"/>
      <c r="M32" s="778"/>
      <c r="N32" s="778"/>
      <c r="O32" s="778"/>
      <c r="P32" s="778"/>
      <c r="Q32" s="2132">
        <f t="shared" si="5"/>
        <v>1679.700576</v>
      </c>
      <c r="R32" s="2132"/>
      <c r="S32" s="2132"/>
      <c r="T32" s="750"/>
      <c r="U32" s="2126">
        <f t="shared" si="6"/>
        <v>0.63951871271420013</v>
      </c>
      <c r="V32" s="2126"/>
      <c r="W32" s="2126"/>
      <c r="X32" s="763"/>
      <c r="Y32" s="763"/>
      <c r="Z32" s="763"/>
      <c r="AA32" s="763"/>
      <c r="AB32" s="763"/>
      <c r="AC32" s="763"/>
      <c r="AD32" s="763"/>
      <c r="AE32" s="763"/>
      <c r="AF32" s="763"/>
      <c r="AG32" s="763"/>
      <c r="AH32" s="763"/>
      <c r="AI32" s="763"/>
      <c r="AJ32" s="763"/>
      <c r="AK32" s="763"/>
      <c r="AL32" s="763"/>
      <c r="AM32" s="763"/>
      <c r="AN32" s="763"/>
      <c r="AO32" s="763"/>
      <c r="AP32" s="763"/>
      <c r="AQ32" s="763"/>
      <c r="AR32" s="763"/>
      <c r="AS32" s="763"/>
      <c r="AT32" s="763"/>
      <c r="AU32" s="403"/>
      <c r="AV32" s="255"/>
      <c r="AW32" s="255"/>
      <c r="AX32" s="255"/>
      <c r="AY32" s="255"/>
      <c r="AZ32" s="518"/>
      <c r="BA32" s="518"/>
      <c r="BB32" s="1031" t="s">
        <v>190</v>
      </c>
      <c r="BC32" s="1110"/>
      <c r="BD32" s="1110">
        <v>1679.700576</v>
      </c>
      <c r="BE32" s="1550">
        <v>0.63951871271420013</v>
      </c>
      <c r="BF32" s="1110" t="s">
        <v>10</v>
      </c>
      <c r="BG32" s="521"/>
      <c r="BH32" s="1493"/>
      <c r="BI32" s="1493"/>
      <c r="BJ32" s="1493"/>
      <c r="BK32" s="1493"/>
      <c r="BL32" s="1493"/>
      <c r="BM32" s="521"/>
      <c r="BN32" s="753"/>
      <c r="BO32" s="753"/>
      <c r="BP32" s="518"/>
      <c r="BQ32" s="518"/>
      <c r="BR32" s="518"/>
      <c r="BS32" s="518"/>
      <c r="BT32" s="518"/>
      <c r="BU32" s="515"/>
      <c r="BV32" s="515"/>
      <c r="BW32" s="515"/>
      <c r="BX32" s="515"/>
      <c r="BY32" s="255"/>
      <c r="BZ32" s="255"/>
      <c r="CA32" s="255"/>
    </row>
    <row r="33" spans="1:79" ht="12.6" customHeight="1">
      <c r="A33" s="255"/>
      <c r="B33" s="403"/>
      <c r="C33" s="750" t="str">
        <f t="shared" si="8"/>
        <v>Altre attività economiche</v>
      </c>
      <c r="D33" s="750"/>
      <c r="E33" s="750"/>
      <c r="F33" s="750"/>
      <c r="G33" s="750"/>
      <c r="H33" s="750"/>
      <c r="I33" s="750"/>
      <c r="J33" s="750"/>
      <c r="K33" s="750"/>
      <c r="L33" s="750"/>
      <c r="M33" s="780"/>
      <c r="N33" s="780"/>
      <c r="O33" s="780"/>
      <c r="P33" s="778"/>
      <c r="Q33" s="2132">
        <f t="shared" si="5"/>
        <v>946.80673739999997</v>
      </c>
      <c r="R33" s="2132"/>
      <c r="S33" s="2132"/>
      <c r="T33" s="750"/>
      <c r="U33" s="2126">
        <f t="shared" si="6"/>
        <v>0.36048128728579987</v>
      </c>
      <c r="V33" s="2126"/>
      <c r="W33" s="2126"/>
      <c r="X33" s="763"/>
      <c r="Y33" s="763"/>
      <c r="Z33" s="763"/>
      <c r="AA33" s="763"/>
      <c r="AB33" s="763"/>
      <c r="AC33" s="763"/>
      <c r="AD33" s="763"/>
      <c r="AE33" s="763"/>
      <c r="AF33" s="763"/>
      <c r="AG33" s="763"/>
      <c r="AH33" s="763"/>
      <c r="AI33" s="763"/>
      <c r="AJ33" s="763"/>
      <c r="AK33" s="763"/>
      <c r="AL33" s="763"/>
      <c r="AM33" s="763"/>
      <c r="AN33" s="763"/>
      <c r="AO33" s="763"/>
      <c r="AP33" s="763"/>
      <c r="AQ33" s="763"/>
      <c r="AR33" s="763"/>
      <c r="AS33" s="763"/>
      <c r="AT33" s="763"/>
      <c r="AU33" s="403"/>
      <c r="AV33" s="255"/>
      <c r="AW33" s="255"/>
      <c r="AX33" s="255"/>
      <c r="AY33" s="255"/>
      <c r="AZ33" s="518"/>
      <c r="BA33" s="518"/>
      <c r="BB33" s="1031" t="s">
        <v>198</v>
      </c>
      <c r="BC33" s="1113"/>
      <c r="BD33" s="1110">
        <v>946.80673739999997</v>
      </c>
      <c r="BE33" s="1550">
        <v>0.36048128728579987</v>
      </c>
      <c r="BF33" s="1110" t="s">
        <v>10</v>
      </c>
      <c r="BG33" s="521"/>
      <c r="BH33" s="1493"/>
      <c r="BI33" s="1493"/>
      <c r="BJ33" s="1493"/>
      <c r="BK33" s="1493"/>
      <c r="BL33" s="1493"/>
      <c r="BM33" s="521"/>
      <c r="BN33" s="753"/>
      <c r="BO33" s="753"/>
      <c r="BP33" s="518"/>
      <c r="BQ33" s="518"/>
      <c r="BR33" s="518"/>
      <c r="BS33" s="518"/>
      <c r="BT33" s="518"/>
      <c r="BU33" s="515"/>
      <c r="BV33" s="515"/>
      <c r="BW33" s="515"/>
      <c r="BX33" s="515"/>
      <c r="BY33" s="255"/>
      <c r="BZ33" s="255"/>
      <c r="CA33" s="255"/>
    </row>
    <row r="34" spans="1:79" ht="12.6" customHeight="1">
      <c r="A34" s="255"/>
      <c r="B34" s="403"/>
      <c r="C34" s="750" t="str">
        <f t="shared" si="8"/>
        <v>Totale</v>
      </c>
      <c r="D34" s="750"/>
      <c r="E34" s="750"/>
      <c r="F34" s="750"/>
      <c r="G34" s="750"/>
      <c r="H34" s="750"/>
      <c r="I34" s="750"/>
      <c r="J34" s="750"/>
      <c r="K34" s="750"/>
      <c r="L34" s="750"/>
      <c r="M34" s="750"/>
      <c r="N34" s="750"/>
      <c r="O34" s="750"/>
      <c r="P34" s="778"/>
      <c r="Q34" s="2132">
        <f t="shared" si="5"/>
        <v>2626.5073133999999</v>
      </c>
      <c r="R34" s="2132"/>
      <c r="S34" s="2132"/>
      <c r="T34" s="750"/>
      <c r="U34" s="2126">
        <f t="shared" si="6"/>
        <v>1</v>
      </c>
      <c r="V34" s="2126"/>
      <c r="W34" s="2126"/>
      <c r="X34" s="763"/>
      <c r="Y34" s="763"/>
      <c r="Z34" s="763"/>
      <c r="AA34" s="763"/>
      <c r="AB34" s="763"/>
      <c r="AC34" s="763"/>
      <c r="AD34" s="763"/>
      <c r="AE34" s="763"/>
      <c r="AF34" s="763"/>
      <c r="AG34" s="763"/>
      <c r="AH34" s="763"/>
      <c r="AI34" s="763"/>
      <c r="AJ34" s="763"/>
      <c r="AK34" s="763"/>
      <c r="AL34" s="763"/>
      <c r="AM34" s="763"/>
      <c r="AN34" s="763"/>
      <c r="AO34" s="763"/>
      <c r="AP34" s="763"/>
      <c r="AQ34" s="763"/>
      <c r="AR34" s="763"/>
      <c r="AS34" s="763"/>
      <c r="AT34" s="763"/>
      <c r="AU34" s="403"/>
      <c r="AV34" s="255"/>
      <c r="AW34" s="37"/>
      <c r="AX34" s="255"/>
      <c r="AY34" s="255"/>
      <c r="AZ34" s="518"/>
      <c r="BA34" s="518"/>
      <c r="BB34" s="1031" t="s">
        <v>140</v>
      </c>
      <c r="BC34" s="1110"/>
      <c r="BD34" s="1110">
        <v>2626.5073133999999</v>
      </c>
      <c r="BE34" s="1550">
        <v>1</v>
      </c>
      <c r="BF34" s="1110" t="s">
        <v>10</v>
      </c>
      <c r="BG34" s="521"/>
      <c r="BH34" s="1493"/>
      <c r="BI34" s="1493"/>
      <c r="BJ34" s="521"/>
      <c r="BK34" s="521"/>
      <c r="BL34" s="521"/>
      <c r="BM34" s="521"/>
      <c r="BN34" s="753"/>
      <c r="BO34" s="753"/>
      <c r="BP34" s="518"/>
      <c r="BQ34" s="518"/>
      <c r="BR34" s="518"/>
      <c r="BS34" s="518"/>
      <c r="BT34" s="518"/>
      <c r="BU34" s="515"/>
      <c r="BV34" s="515"/>
      <c r="BW34" s="515"/>
      <c r="BX34" s="515"/>
      <c r="BY34" s="255"/>
      <c r="BZ34" s="255"/>
      <c r="CA34" s="255"/>
    </row>
    <row r="35" spans="1:79" ht="15.75" customHeight="1">
      <c r="A35" s="255"/>
      <c r="B35" s="403"/>
      <c r="T35" s="403"/>
      <c r="U35" s="763"/>
      <c r="V35" s="763"/>
      <c r="W35" s="763"/>
      <c r="X35" s="763"/>
      <c r="Y35" s="763"/>
      <c r="Z35" s="763"/>
      <c r="AA35" s="763"/>
      <c r="AB35" s="763"/>
      <c r="AC35" s="763"/>
      <c r="AD35" s="763"/>
      <c r="AE35" s="763"/>
      <c r="AF35" s="763"/>
      <c r="AG35" s="763"/>
      <c r="AH35" s="763"/>
      <c r="AI35" s="763"/>
      <c r="AJ35" s="763"/>
      <c r="AK35" s="763"/>
      <c r="AL35" s="763"/>
      <c r="AM35" s="763"/>
      <c r="AN35" s="763"/>
      <c r="AO35" s="763"/>
      <c r="AP35" s="763"/>
      <c r="AQ35" s="763"/>
      <c r="AR35" s="763"/>
      <c r="AS35" s="763"/>
      <c r="AT35" s="763"/>
      <c r="AU35" s="403"/>
      <c r="AV35" s="255"/>
      <c r="AW35" s="255"/>
      <c r="AX35" s="255"/>
      <c r="AY35" s="255"/>
      <c r="AZ35" s="518"/>
      <c r="BA35" s="518"/>
      <c r="BB35" s="518"/>
      <c r="BC35" s="518"/>
      <c r="BD35" s="518"/>
      <c r="BE35" s="518"/>
      <c r="BF35" s="518"/>
      <c r="BG35" s="521"/>
      <c r="BH35" s="521"/>
      <c r="BI35" s="521"/>
      <c r="BJ35" s="521"/>
      <c r="BK35" s="521"/>
      <c r="BL35" s="521"/>
      <c r="BM35" s="521"/>
      <c r="BN35" s="753"/>
      <c r="BO35" s="753"/>
      <c r="BP35" s="518"/>
      <c r="BQ35" s="518"/>
      <c r="BR35" s="518"/>
      <c r="BS35" s="518"/>
      <c r="BT35" s="518"/>
      <c r="BU35" s="515"/>
      <c r="BV35" s="515"/>
      <c r="BW35" s="515"/>
      <c r="BX35" s="515"/>
      <c r="BY35" s="255"/>
      <c r="BZ35" s="255"/>
      <c r="CA35" s="255"/>
    </row>
    <row r="36" spans="1:79" ht="12.95" customHeight="1">
      <c r="A36" s="30"/>
      <c r="B36" s="411"/>
      <c r="C36" s="770" t="str">
        <f>BB36</f>
        <v>Segmenti di domanda</v>
      </c>
      <c r="D36" s="770"/>
      <c r="E36" s="770"/>
      <c r="F36" s="770"/>
      <c r="G36" s="770"/>
      <c r="H36" s="770"/>
      <c r="I36" s="770"/>
      <c r="J36" s="770"/>
      <c r="K36" s="770"/>
      <c r="L36" s="770"/>
      <c r="M36" s="770"/>
      <c r="N36" s="770"/>
      <c r="O36" s="770"/>
      <c r="P36" s="770"/>
      <c r="Q36" s="770"/>
      <c r="R36" s="770"/>
      <c r="S36" s="770"/>
      <c r="T36" s="770"/>
      <c r="U36" s="770"/>
      <c r="V36" s="770"/>
      <c r="W36" s="770"/>
      <c r="X36" s="770"/>
      <c r="Y36" s="770"/>
      <c r="Z36" s="770"/>
      <c r="AA36" s="770"/>
      <c r="AB36" s="770"/>
      <c r="AC36" s="770"/>
      <c r="AD36" s="770"/>
      <c r="AE36" s="770"/>
      <c r="AF36" s="770"/>
      <c r="AG36" s="770"/>
      <c r="AH36" s="770"/>
      <c r="AI36" s="770"/>
      <c r="AJ36" s="770"/>
      <c r="AK36" s="770"/>
      <c r="AL36" s="770"/>
      <c r="AM36" s="770"/>
      <c r="AN36" s="770"/>
      <c r="AO36" s="770"/>
      <c r="AP36" s="770"/>
      <c r="AQ36" s="770"/>
      <c r="AR36" s="770"/>
      <c r="AS36" s="770"/>
      <c r="AT36" s="770"/>
      <c r="AV36" s="255"/>
      <c r="AW36" s="255"/>
      <c r="AX36" s="255"/>
      <c r="AY36" s="37"/>
      <c r="AZ36" s="1480"/>
      <c r="BA36" s="518"/>
      <c r="BB36" s="765" t="s">
        <v>142</v>
      </c>
      <c r="BC36" s="518"/>
      <c r="BD36" s="518"/>
      <c r="BE36" s="518"/>
      <c r="BF36" s="518"/>
      <c r="BG36" s="521"/>
      <c r="BH36" s="521"/>
      <c r="BI36" s="518"/>
      <c r="BJ36" s="518"/>
      <c r="BK36" s="518"/>
      <c r="BL36" s="518"/>
      <c r="BM36" s="1091"/>
      <c r="BN36" s="1091"/>
      <c r="BO36" s="1091"/>
      <c r="BP36" s="1091"/>
      <c r="BQ36" s="1091"/>
      <c r="BR36" s="1091"/>
      <c r="BS36" s="1091"/>
      <c r="BT36" s="1091"/>
      <c r="BU36" s="1091"/>
      <c r="BV36" s="1091"/>
      <c r="BW36" s="1091"/>
      <c r="BX36" s="515"/>
      <c r="BY36" s="255"/>
      <c r="BZ36" s="255"/>
      <c r="CA36" s="255"/>
    </row>
    <row r="37" spans="1:79" s="403" customFormat="1" ht="4.5" customHeight="1">
      <c r="A37" s="30"/>
      <c r="C37" s="1498"/>
      <c r="D37" s="1498"/>
      <c r="E37" s="1498"/>
      <c r="F37" s="1498"/>
      <c r="G37" s="1498"/>
      <c r="H37" s="1498"/>
      <c r="I37" s="1498"/>
      <c r="J37" s="1498"/>
      <c r="K37" s="1498"/>
      <c r="L37" s="1498"/>
      <c r="M37" s="1498"/>
      <c r="N37" s="1498"/>
      <c r="O37" s="1498"/>
      <c r="P37" s="1498"/>
      <c r="Q37" s="1498"/>
      <c r="R37" s="1498"/>
      <c r="S37" s="1498"/>
      <c r="T37" s="1498"/>
      <c r="U37" s="1498"/>
      <c r="V37" s="1498"/>
      <c r="W37" s="1498"/>
      <c r="X37" s="1498"/>
      <c r="Y37" s="1498"/>
      <c r="Z37" s="1498"/>
      <c r="AA37" s="1498"/>
      <c r="AB37" s="1498"/>
      <c r="AC37" s="1498"/>
      <c r="AD37" s="1498"/>
      <c r="AE37" s="1498"/>
      <c r="AF37" s="1498"/>
      <c r="AG37" s="1498"/>
      <c r="AH37" s="1498"/>
      <c r="AI37" s="1498"/>
      <c r="AJ37" s="1498"/>
      <c r="AK37" s="1498"/>
      <c r="AL37" s="1498"/>
      <c r="AM37" s="1498"/>
      <c r="AN37" s="1498"/>
      <c r="AO37" s="1498"/>
      <c r="AP37" s="1498"/>
      <c r="AQ37" s="1498"/>
      <c r="AR37" s="1498"/>
      <c r="AS37" s="1498"/>
      <c r="AT37" s="1498"/>
      <c r="AU37" s="1087"/>
      <c r="AV37" s="255"/>
      <c r="AW37" s="255"/>
      <c r="AX37" s="255"/>
      <c r="AY37" s="255"/>
      <c r="AZ37" s="518"/>
      <c r="BA37" s="518"/>
      <c r="BB37" s="518"/>
      <c r="BC37" s="1500"/>
      <c r="BD37" s="1500"/>
      <c r="BE37" s="1500"/>
      <c r="BF37" s="1500"/>
      <c r="BG37" s="521"/>
      <c r="BH37" s="1499"/>
      <c r="BI37" s="1500"/>
      <c r="BJ37" s="1500"/>
      <c r="BK37" s="1500"/>
      <c r="BL37" s="1500"/>
      <c r="BM37" s="1091"/>
      <c r="BN37" s="1091"/>
      <c r="BO37" s="1091"/>
      <c r="BP37" s="1091"/>
      <c r="BQ37" s="1091"/>
      <c r="BR37" s="1091"/>
      <c r="BS37" s="1091"/>
      <c r="BT37" s="1091"/>
      <c r="BU37" s="1091"/>
      <c r="BV37" s="1091"/>
      <c r="BW37" s="1091"/>
      <c r="BX37" s="518"/>
      <c r="BY37" s="255"/>
      <c r="BZ37" s="255"/>
      <c r="CA37" s="255"/>
    </row>
    <row r="38" spans="1:79" ht="12.6" customHeight="1">
      <c r="A38" s="255"/>
      <c r="B38" s="411"/>
      <c r="C38" s="403" t="str">
        <f>BB38</f>
        <v>Merc. delle superf. d'ufficio 2021</v>
      </c>
      <c r="D38" s="405"/>
      <c r="E38" s="68"/>
      <c r="F38" s="68"/>
      <c r="G38" s="68"/>
      <c r="H38" s="68"/>
      <c r="I38" s="68"/>
      <c r="J38" s="68"/>
      <c r="K38" s="68"/>
      <c r="N38" s="1501"/>
      <c r="O38" s="1072" t="str">
        <f>BC38</f>
        <v>Città</v>
      </c>
      <c r="P38" s="2125" t="str">
        <f>BD38</f>
        <v>Svizzera</v>
      </c>
      <c r="Q38" s="2125"/>
      <c r="R38" s="2125"/>
      <c r="S38" s="2125"/>
      <c r="T38" s="2125" t="str">
        <f>BE38</f>
        <v>Δ (in pp)</v>
      </c>
      <c r="U38" s="2125"/>
      <c r="V38" s="2125"/>
      <c r="W38" s="2125"/>
      <c r="X38" s="403"/>
      <c r="Z38" s="403" t="str">
        <f>BH38</f>
        <v>Merc. d. superf. di v. 2021</v>
      </c>
      <c r="AA38" s="403"/>
      <c r="AB38" s="403"/>
      <c r="AC38" s="403"/>
      <c r="AD38" s="403"/>
      <c r="AE38" s="403"/>
      <c r="AF38" s="403"/>
      <c r="AH38" s="403"/>
      <c r="AI38" s="2140" t="str">
        <f>BI38</f>
        <v>Città</v>
      </c>
      <c r="AJ38" s="2125"/>
      <c r="AK38" s="2125"/>
      <c r="AL38" s="2125"/>
      <c r="AN38" s="403"/>
      <c r="AP38" s="752" t="str">
        <f>BJ38</f>
        <v>Svizzera</v>
      </c>
      <c r="AQ38" s="2125" t="str">
        <f>BK38</f>
        <v>Δ (in pp)</v>
      </c>
      <c r="AR38" s="2125"/>
      <c r="AS38" s="2125"/>
      <c r="AT38" s="2125"/>
      <c r="AV38" s="255"/>
      <c r="AW38" s="37"/>
      <c r="AX38" s="37"/>
      <c r="AY38" s="255"/>
      <c r="AZ38" s="1480"/>
      <c r="BA38" s="1480"/>
      <c r="BB38" s="1551" t="s">
        <v>619</v>
      </c>
      <c r="BC38" s="1552" t="s">
        <v>121</v>
      </c>
      <c r="BD38" s="1552" t="s">
        <v>139</v>
      </c>
      <c r="BE38" s="1552" t="s">
        <v>382</v>
      </c>
      <c r="BF38" s="1502"/>
      <c r="BG38" s="521"/>
      <c r="BH38" s="1553" t="s">
        <v>620</v>
      </c>
      <c r="BI38" s="1552" t="s">
        <v>121</v>
      </c>
      <c r="BJ38" s="1552" t="s">
        <v>139</v>
      </c>
      <c r="BK38" s="1552" t="s">
        <v>382</v>
      </c>
      <c r="BL38" s="1091"/>
      <c r="BM38" s="753"/>
      <c r="BN38" s="753"/>
      <c r="BO38" s="753"/>
      <c r="BP38" s="518"/>
      <c r="BQ38" s="518"/>
      <c r="BR38" s="518"/>
      <c r="BS38" s="518"/>
      <c r="BT38" s="518"/>
      <c r="BU38" s="518"/>
      <c r="BV38" s="518"/>
      <c r="BW38" s="518"/>
      <c r="BX38" s="515"/>
      <c r="BY38" s="255"/>
      <c r="BZ38" s="255"/>
      <c r="CA38" s="255"/>
    </row>
    <row r="39" spans="1:79" ht="6" customHeight="1">
      <c r="A39" s="255"/>
      <c r="B39" s="411"/>
      <c r="C39" s="763"/>
      <c r="D39" s="763"/>
      <c r="E39" s="763"/>
      <c r="F39" s="763"/>
      <c r="G39" s="763"/>
      <c r="H39" s="763"/>
      <c r="I39" s="763"/>
      <c r="J39" s="763"/>
      <c r="K39" s="763"/>
      <c r="L39" s="763"/>
      <c r="M39" s="763"/>
      <c r="N39" s="763"/>
      <c r="O39" s="763"/>
      <c r="P39" s="763"/>
      <c r="Q39" s="763"/>
      <c r="R39" s="763"/>
      <c r="S39" s="763"/>
      <c r="T39" s="763"/>
      <c r="U39" s="763"/>
      <c r="V39" s="763"/>
      <c r="W39" s="1503"/>
      <c r="X39" s="763"/>
      <c r="Z39" s="403"/>
      <c r="AA39" s="403"/>
      <c r="AB39" s="403"/>
      <c r="AC39" s="403"/>
      <c r="AD39" s="403"/>
      <c r="AE39" s="403"/>
      <c r="AF39" s="403"/>
      <c r="AG39" s="403"/>
      <c r="AH39" s="403"/>
      <c r="AI39" s="403"/>
      <c r="AJ39" s="403"/>
      <c r="AK39" s="403"/>
      <c r="AL39" s="403"/>
      <c r="AM39" s="403"/>
      <c r="AN39" s="403"/>
      <c r="AO39" s="403"/>
      <c r="AP39" s="403"/>
      <c r="AQ39" s="403"/>
      <c r="AR39" s="403"/>
      <c r="AS39" s="403"/>
      <c r="AT39" s="403"/>
      <c r="AU39" s="1072"/>
      <c r="AV39" s="255"/>
      <c r="AW39" s="255"/>
      <c r="AX39" s="255"/>
      <c r="AY39" s="255"/>
      <c r="AZ39" s="1480"/>
      <c r="BA39" s="1480"/>
      <c r="BB39" s="1504"/>
      <c r="BC39" s="1505"/>
      <c r="BD39" s="1505"/>
      <c r="BE39" s="1505"/>
      <c r="BF39" s="1500"/>
      <c r="BG39" s="521"/>
      <c r="BH39" s="1504"/>
      <c r="BI39" s="1505"/>
      <c r="BJ39" s="1505"/>
      <c r="BK39" s="1505"/>
      <c r="BL39" s="1091"/>
      <c r="BM39" s="753"/>
      <c r="BN39" s="753"/>
      <c r="BO39" s="753"/>
      <c r="BP39" s="753"/>
      <c r="BQ39" s="753"/>
      <c r="BR39" s="513"/>
      <c r="BS39" s="513"/>
      <c r="BT39" s="513"/>
      <c r="BU39" s="513"/>
      <c r="BV39" s="513"/>
      <c r="BW39" s="513"/>
      <c r="BX39" s="515"/>
      <c r="BY39" s="255"/>
      <c r="BZ39" s="255"/>
      <c r="CA39" s="255"/>
    </row>
    <row r="40" spans="1:79" ht="12.6" customHeight="1">
      <c r="A40" s="255"/>
      <c r="B40" s="411"/>
      <c r="C40" s="2138" t="str">
        <f t="shared" si="9" ref="C40:C48">BB40</f>
        <v>1 Centrali dei servizio</v>
      </c>
      <c r="D40" s="2138"/>
      <c r="E40" s="2138"/>
      <c r="F40" s="2138"/>
      <c r="G40" s="2138"/>
      <c r="H40" s="2138"/>
      <c r="I40" s="2138"/>
      <c r="J40" s="2138"/>
      <c r="K40" s="2138"/>
      <c r="L40" s="1484"/>
      <c r="M40" s="2139">
        <f t="shared" si="10" ref="M40:M46">BC40</f>
        <v>0.080183559850537919</v>
      </c>
      <c r="N40" s="2139"/>
      <c r="O40" s="2139"/>
      <c r="P40" s="1484"/>
      <c r="Q40" s="2126">
        <f t="shared" si="11" ref="Q40:Q48">BD40</f>
        <v>0.044364603092574402</v>
      </c>
      <c r="R40" s="2126"/>
      <c r="S40" s="2126"/>
      <c r="T40" s="780"/>
      <c r="U40" s="2137">
        <f t="shared" si="12" ref="U40:U48">BE40</f>
        <v>3.5818956757963516</v>
      </c>
      <c r="V40" s="2137"/>
      <c r="W40" s="2137"/>
      <c r="X40" s="763"/>
      <c r="Z40" s="2138" t="str">
        <f t="shared" si="13" ref="Z40:Z48">BH40</f>
        <v>1 Venditori di servizi</v>
      </c>
      <c r="AA40" s="2138"/>
      <c r="AB40" s="2138"/>
      <c r="AC40" s="2138"/>
      <c r="AD40" s="2138"/>
      <c r="AE40" s="2138"/>
      <c r="AF40" s="2138"/>
      <c r="AG40" s="2138"/>
      <c r="AH40" s="2138"/>
      <c r="AI40" s="2138"/>
      <c r="AJ40" s="2126">
        <f t="shared" si="14" ref="AJ40:AJ48">BI40</f>
        <v>0.25163448660284693</v>
      </c>
      <c r="AK40" s="2126"/>
      <c r="AL40" s="2126"/>
      <c r="AM40" s="1484"/>
      <c r="AN40" s="2126">
        <f t="shared" si="15" ref="AN40:AN48">BJ40</f>
        <v>0.24774405779353634</v>
      </c>
      <c r="AO40" s="2126"/>
      <c r="AP40" s="2126"/>
      <c r="AQ40" s="1484"/>
      <c r="AR40" s="2137">
        <f t="shared" si="16" ref="AR40:AR48">BK40</f>
        <v>0.38904288093105921</v>
      </c>
      <c r="AS40" s="2137"/>
      <c r="AT40" s="2137"/>
      <c r="AV40" s="255"/>
      <c r="AW40" s="255"/>
      <c r="AX40" s="255"/>
      <c r="AY40" s="255"/>
      <c r="AZ40" s="1480"/>
      <c r="BA40" s="1506"/>
      <c r="BB40" s="1554" t="s">
        <v>304</v>
      </c>
      <c r="BC40" s="1555">
        <v>0.080183559850537919</v>
      </c>
      <c r="BD40" s="1555">
        <v>0.044364603092574402</v>
      </c>
      <c r="BE40" s="1556">
        <v>3.5818956757963516</v>
      </c>
      <c r="BF40" s="1502"/>
      <c r="BG40" s="521"/>
      <c r="BH40" s="1554" t="s">
        <v>283</v>
      </c>
      <c r="BI40" s="1555">
        <v>0.25163448660284693</v>
      </c>
      <c r="BJ40" s="1555">
        <v>0.24774405779353634</v>
      </c>
      <c r="BK40" s="1556">
        <v>0.38904288093105921</v>
      </c>
      <c r="BL40" s="1507"/>
      <c r="BM40" s="753"/>
      <c r="BN40" s="753"/>
      <c r="BO40" s="753"/>
      <c r="BP40" s="753"/>
      <c r="BQ40" s="753"/>
      <c r="BR40" s="518"/>
      <c r="BS40" s="518"/>
      <c r="BT40" s="518"/>
      <c r="BU40" s="518"/>
      <c r="BV40" s="518"/>
      <c r="BW40" s="518"/>
      <c r="BX40" s="515"/>
      <c r="BY40" s="255"/>
      <c r="BZ40" s="255"/>
      <c r="CA40" s="255"/>
    </row>
    <row r="41" spans="1:79" ht="12.6" customHeight="1">
      <c r="A41" s="255"/>
      <c r="B41" s="411"/>
      <c r="C41" s="2138" t="str">
        <f t="shared" si="9"/>
        <v>2 Fornitore di servizi locale</v>
      </c>
      <c r="D41" s="2138"/>
      <c r="E41" s="2138"/>
      <c r="F41" s="2138"/>
      <c r="G41" s="2138"/>
      <c r="H41" s="2138"/>
      <c r="I41" s="2138"/>
      <c r="J41" s="2138"/>
      <c r="K41" s="2138"/>
      <c r="L41" s="2138"/>
      <c r="M41" s="2139">
        <f t="shared" si="10"/>
        <v>0.32162887852213573</v>
      </c>
      <c r="N41" s="2139"/>
      <c r="O41" s="2139"/>
      <c r="P41" s="1484"/>
      <c r="Q41" s="2126">
        <f t="shared" si="11"/>
        <v>0.17899343177839089</v>
      </c>
      <c r="R41" s="2126"/>
      <c r="S41" s="2126"/>
      <c r="T41" s="780"/>
      <c r="U41" s="2137">
        <f t="shared" si="12"/>
        <v>14.263544674374485</v>
      </c>
      <c r="V41" s="2137"/>
      <c r="W41" s="2137"/>
      <c r="X41" s="763"/>
      <c r="Z41" s="2138" t="str">
        <f t="shared" si="13"/>
        <v>2 Distrib. di servizi agli automo.</v>
      </c>
      <c r="AA41" s="2138"/>
      <c r="AB41" s="2138"/>
      <c r="AC41" s="2138"/>
      <c r="AD41" s="2138"/>
      <c r="AE41" s="2138"/>
      <c r="AF41" s="2138"/>
      <c r="AG41" s="2138"/>
      <c r="AH41" s="2138"/>
      <c r="AI41" s="2138"/>
      <c r="AJ41" s="2126">
        <f>BI41</f>
        <v>0.062371771454861565</v>
      </c>
      <c r="AK41" s="2126"/>
      <c r="AL41" s="2126"/>
      <c r="AM41" s="1484"/>
      <c r="AN41" s="2126">
        <f t="shared" si="15"/>
        <v>0.075632409679549636</v>
      </c>
      <c r="AO41" s="2126"/>
      <c r="AP41" s="2126"/>
      <c r="AQ41" s="1484"/>
      <c r="AR41" s="2137">
        <f t="shared" si="16"/>
        <v>-1.3260638224688073</v>
      </c>
      <c r="AS41" s="2137"/>
      <c r="AT41" s="2137"/>
      <c r="AV41" s="255"/>
      <c r="AW41" s="255"/>
      <c r="AX41" s="255"/>
      <c r="AY41" s="255"/>
      <c r="AZ41" s="1480"/>
      <c r="BA41" s="1506"/>
      <c r="BB41" s="1554" t="s">
        <v>305</v>
      </c>
      <c r="BC41" s="1555">
        <v>0.32162887852213573</v>
      </c>
      <c r="BD41" s="1555">
        <v>0.17899343177839089</v>
      </c>
      <c r="BE41" s="1556">
        <v>14.263544674374485</v>
      </c>
      <c r="BF41" s="1500"/>
      <c r="BG41" s="521"/>
      <c r="BH41" s="1554" t="s">
        <v>390</v>
      </c>
      <c r="BI41" s="1555">
        <v>0.062371771454861565</v>
      </c>
      <c r="BJ41" s="1555">
        <v>0.075632409679549636</v>
      </c>
      <c r="BK41" s="1556">
        <v>-1.3260638224688073</v>
      </c>
      <c r="BL41" s="1507"/>
      <c r="BM41" s="753"/>
      <c r="BN41" s="753"/>
      <c r="BO41" s="753"/>
      <c r="BP41" s="753"/>
      <c r="BQ41" s="753"/>
      <c r="BR41" s="518"/>
      <c r="BS41" s="518"/>
      <c r="BT41" s="518"/>
      <c r="BU41" s="518"/>
      <c r="BV41" s="518"/>
      <c r="BW41" s="518"/>
      <c r="BX41" s="515"/>
      <c r="BY41" s="255"/>
      <c r="BZ41" s="255"/>
      <c r="CA41" s="255"/>
    </row>
    <row r="42" spans="1:79" ht="12.6" customHeight="1">
      <c r="A42" s="255"/>
      <c r="B42" s="411"/>
      <c r="C42" s="2138" t="str">
        <f t="shared" si="9"/>
        <v>3 Pensiero creativo</v>
      </c>
      <c r="D42" s="2138"/>
      <c r="E42" s="2138"/>
      <c r="F42" s="2138"/>
      <c r="G42" s="2138"/>
      <c r="H42" s="2138"/>
      <c r="I42" s="2138"/>
      <c r="J42" s="2138"/>
      <c r="K42" s="2138"/>
      <c r="L42" s="1484"/>
      <c r="M42" s="2139">
        <f t="shared" si="10"/>
        <v>0.055981404329063879</v>
      </c>
      <c r="N42" s="2139"/>
      <c r="O42" s="2139"/>
      <c r="P42" s="1484"/>
      <c r="Q42" s="2126">
        <f t="shared" si="11"/>
        <v>0.098526016243435641</v>
      </c>
      <c r="R42" s="2126"/>
      <c r="S42" s="2126"/>
      <c r="T42" s="780"/>
      <c r="U42" s="2137">
        <f t="shared" si="12"/>
        <v>-4.2544611914371764</v>
      </c>
      <c r="V42" s="2137"/>
      <c r="W42" s="2137"/>
      <c r="X42" s="763"/>
      <c r="Z42" s="2138" t="str">
        <f t="shared" si="13"/>
        <v>3 Distributori locali</v>
      </c>
      <c r="AA42" s="2138"/>
      <c r="AB42" s="2138"/>
      <c r="AC42" s="2138"/>
      <c r="AD42" s="2138"/>
      <c r="AE42" s="2138"/>
      <c r="AF42" s="2138"/>
      <c r="AG42" s="2138"/>
      <c r="AH42" s="2138"/>
      <c r="AI42" s="2138"/>
      <c r="AJ42" s="2126">
        <f t="shared" si="14"/>
        <v>0.27060186088730248</v>
      </c>
      <c r="AK42" s="2126"/>
      <c r="AL42" s="2126"/>
      <c r="AM42" s="1484"/>
      <c r="AN42" s="2126">
        <f t="shared" si="15"/>
        <v>0.22495242595785811</v>
      </c>
      <c r="AO42" s="2126"/>
      <c r="AP42" s="2126"/>
      <c r="AQ42" s="1484"/>
      <c r="AR42" s="2137">
        <f t="shared" si="16"/>
        <v>4.5649434929444368</v>
      </c>
      <c r="AS42" s="2137"/>
      <c r="AT42" s="2137"/>
      <c r="AV42" s="255"/>
      <c r="AW42" s="255"/>
      <c r="AX42" s="255"/>
      <c r="AY42" s="255"/>
      <c r="AZ42" s="1480"/>
      <c r="BA42" s="1506"/>
      <c r="BB42" s="1554" t="s">
        <v>306</v>
      </c>
      <c r="BC42" s="1555">
        <v>0.055981404329063879</v>
      </c>
      <c r="BD42" s="1555">
        <v>0.098526016243435641</v>
      </c>
      <c r="BE42" s="1556">
        <v>-4.2544611914371764</v>
      </c>
      <c r="BF42" s="1502"/>
      <c r="BG42" s="521"/>
      <c r="BH42" s="1554" t="s">
        <v>285</v>
      </c>
      <c r="BI42" s="1555">
        <v>0.27060186088730248</v>
      </c>
      <c r="BJ42" s="1555">
        <v>0.22495242595785811</v>
      </c>
      <c r="BK42" s="1556">
        <v>4.5649434929444368</v>
      </c>
      <c r="BL42" s="1507"/>
      <c r="BM42" s="753"/>
      <c r="BN42" s="753"/>
      <c r="BO42" s="753"/>
      <c r="BP42" s="753"/>
      <c r="BQ42" s="753"/>
      <c r="BR42" s="518"/>
      <c r="BS42" s="518"/>
      <c r="BT42" s="518"/>
      <c r="BU42" s="518"/>
      <c r="BV42" s="518"/>
      <c r="BW42" s="518"/>
      <c r="BX42" s="515"/>
      <c r="BY42" s="255"/>
      <c r="BZ42" s="255"/>
      <c r="CA42" s="255"/>
    </row>
    <row r="43" spans="1:79" s="403" customFormat="1" ht="12.6" customHeight="1">
      <c r="A43" s="30"/>
      <c r="C43" s="2138" t="str">
        <f t="shared" si="9"/>
        <v>4 Back Offices</v>
      </c>
      <c r="D43" s="2138"/>
      <c r="E43" s="2138"/>
      <c r="F43" s="2138"/>
      <c r="G43" s="2138"/>
      <c r="H43" s="2138"/>
      <c r="I43" s="2138"/>
      <c r="J43" s="2138"/>
      <c r="K43" s="2138"/>
      <c r="L43" s="750"/>
      <c r="M43" s="2139">
        <f t="shared" si="10"/>
        <v>0</v>
      </c>
      <c r="N43" s="2139"/>
      <c r="O43" s="2139"/>
      <c r="P43" s="750"/>
      <c r="Q43" s="2126">
        <f t="shared" si="11"/>
        <v>0.11104638070234407</v>
      </c>
      <c r="R43" s="2126"/>
      <c r="S43" s="2126"/>
      <c r="T43" s="780"/>
      <c r="U43" s="2137">
        <f t="shared" si="12"/>
        <v>-11.104638070234408</v>
      </c>
      <c r="V43" s="2137"/>
      <c r="W43" s="2137"/>
      <c r="X43" s="763"/>
      <c r="Z43" s="2138" t="str">
        <f t="shared" si="13"/>
        <v>4 Negozi specializzati</v>
      </c>
      <c r="AA43" s="2138"/>
      <c r="AB43" s="2138"/>
      <c r="AC43" s="2138"/>
      <c r="AD43" s="2138"/>
      <c r="AE43" s="2138"/>
      <c r="AF43" s="2138"/>
      <c r="AG43" s="2138"/>
      <c r="AH43" s="2138"/>
      <c r="AI43" s="2138"/>
      <c r="AJ43" s="2126">
        <f t="shared" si="14"/>
        <v>0.20362984642623189</v>
      </c>
      <c r="AK43" s="2126"/>
      <c r="AL43" s="2126"/>
      <c r="AM43" s="750"/>
      <c r="AN43" s="2126">
        <f t="shared" si="15"/>
        <v>0.12305963830119893</v>
      </c>
      <c r="AO43" s="2126"/>
      <c r="AP43" s="2126"/>
      <c r="AQ43" s="750"/>
      <c r="AR43" s="2137">
        <f t="shared" si="16"/>
        <v>8.0570208125032963</v>
      </c>
      <c r="AS43" s="2137"/>
      <c r="AT43" s="2137"/>
      <c r="AV43" s="255"/>
      <c r="AW43" s="255"/>
      <c r="AX43" s="255"/>
      <c r="AY43" s="255"/>
      <c r="AZ43" s="1480"/>
      <c r="BA43" s="1506"/>
      <c r="BB43" s="1554" t="s">
        <v>307</v>
      </c>
      <c r="BC43" s="1555">
        <v>0</v>
      </c>
      <c r="BD43" s="1555">
        <v>0.11104638070234407</v>
      </c>
      <c r="BE43" s="1556">
        <v>-11.104638070234408</v>
      </c>
      <c r="BF43" s="1500"/>
      <c r="BG43" s="521"/>
      <c r="BH43" s="1554" t="s">
        <v>286</v>
      </c>
      <c r="BI43" s="1555">
        <v>0.20362984642623189</v>
      </c>
      <c r="BJ43" s="1555">
        <v>0.12305963830119893</v>
      </c>
      <c r="BK43" s="1556">
        <v>8.0570208125032963</v>
      </c>
      <c r="BL43" s="1507"/>
      <c r="BM43" s="753"/>
      <c r="BN43" s="753"/>
      <c r="BO43" s="753"/>
      <c r="BP43" s="753"/>
      <c r="BQ43" s="753"/>
      <c r="BR43" s="518"/>
      <c r="BS43" s="518"/>
      <c r="BT43" s="518"/>
      <c r="BU43" s="518"/>
      <c r="BV43" s="518"/>
      <c r="BW43" s="518"/>
      <c r="BX43" s="518"/>
      <c r="BY43" s="255"/>
      <c r="BZ43" s="255"/>
      <c r="CA43" s="255"/>
    </row>
    <row r="44" spans="1:79" s="403" customFormat="1" ht="12.6" customHeight="1">
      <c r="A44" s="30"/>
      <c r="C44" s="2138" t="str">
        <f t="shared" si="9"/>
        <v>5 Aziende vicine al pubblico</v>
      </c>
      <c r="D44" s="2138"/>
      <c r="E44" s="2138"/>
      <c r="F44" s="2138"/>
      <c r="G44" s="2138"/>
      <c r="H44" s="2138"/>
      <c r="I44" s="2138"/>
      <c r="J44" s="2138"/>
      <c r="K44" s="2138"/>
      <c r="L44" s="2138"/>
      <c r="M44" s="2139">
        <f t="shared" si="10"/>
        <v>0.35150984166634192</v>
      </c>
      <c r="N44" s="2139"/>
      <c r="O44" s="2139"/>
      <c r="P44" s="750"/>
      <c r="Q44" s="2126">
        <f t="shared" si="11"/>
        <v>0.24637396300682563</v>
      </c>
      <c r="R44" s="2126"/>
      <c r="S44" s="2126"/>
      <c r="T44" s="780"/>
      <c r="U44" s="2137">
        <f t="shared" si="12"/>
        <v>10.51358786595163</v>
      </c>
      <c r="V44" s="2137"/>
      <c r="W44" s="2137"/>
      <c r="X44" s="763"/>
      <c r="Z44" s="2138" t="str">
        <f t="shared" si="13"/>
        <v>5 Generalisti locali</v>
      </c>
      <c r="AA44" s="2138"/>
      <c r="AB44" s="2138"/>
      <c r="AC44" s="2138"/>
      <c r="AD44" s="2138"/>
      <c r="AE44" s="2138"/>
      <c r="AF44" s="2138"/>
      <c r="AG44" s="2138"/>
      <c r="AH44" s="2138"/>
      <c r="AI44" s="2138"/>
      <c r="AJ44" s="2126">
        <f t="shared" si="14"/>
        <v>0.076950889716522308</v>
      </c>
      <c r="AK44" s="2126"/>
      <c r="AL44" s="2126"/>
      <c r="AM44" s="750"/>
      <c r="AN44" s="2126">
        <f t="shared" si="15"/>
        <v>0.11160615508887009</v>
      </c>
      <c r="AO44" s="2126"/>
      <c r="AP44" s="2126"/>
      <c r="AQ44" s="750"/>
      <c r="AR44" s="2137">
        <f t="shared" si="16"/>
        <v>-3.4655265372347781</v>
      </c>
      <c r="AS44" s="2137"/>
      <c r="AT44" s="2137"/>
      <c r="AV44" s="255"/>
      <c r="AW44" s="255"/>
      <c r="AX44" s="255"/>
      <c r="AY44" s="255"/>
      <c r="AZ44" s="1480"/>
      <c r="BA44" s="1506"/>
      <c r="BB44" s="1554" t="s">
        <v>308</v>
      </c>
      <c r="BC44" s="1555">
        <v>0.35150984166634192</v>
      </c>
      <c r="BD44" s="1555">
        <v>0.24637396300682563</v>
      </c>
      <c r="BE44" s="1556">
        <v>10.51358786595163</v>
      </c>
      <c r="BF44" s="1502"/>
      <c r="BG44" s="521"/>
      <c r="BH44" s="1554" t="s">
        <v>287</v>
      </c>
      <c r="BI44" s="1555">
        <v>0.076950889716522308</v>
      </c>
      <c r="BJ44" s="1555">
        <v>0.11160615508887009</v>
      </c>
      <c r="BK44" s="1556">
        <v>-3.4655265372347781</v>
      </c>
      <c r="BL44" s="1507"/>
      <c r="BM44" s="753"/>
      <c r="BN44" s="753"/>
      <c r="BO44" s="753"/>
      <c r="BP44" s="753"/>
      <c r="BQ44" s="753"/>
      <c r="BR44" s="518"/>
      <c r="BS44" s="518"/>
      <c r="BT44" s="518"/>
      <c r="BU44" s="518"/>
      <c r="BV44" s="518"/>
      <c r="BW44" s="518"/>
      <c r="BX44" s="518"/>
      <c r="BY44" s="255"/>
      <c r="BZ44" s="255"/>
      <c r="CA44" s="255"/>
    </row>
    <row r="45" spans="1:79" s="403" customFormat="1" ht="12.6" customHeight="1">
      <c r="A45" s="30"/>
      <c r="C45" s="2138" t="str">
        <f t="shared" si="9"/>
        <v>6 Consulente privato</v>
      </c>
      <c r="D45" s="2138"/>
      <c r="E45" s="2138"/>
      <c r="F45" s="2138"/>
      <c r="G45" s="2138"/>
      <c r="H45" s="2138"/>
      <c r="I45" s="2138"/>
      <c r="J45" s="2138"/>
      <c r="K45" s="2138"/>
      <c r="L45" s="750"/>
      <c r="M45" s="2139">
        <f t="shared" si="10"/>
        <v>0.10835544613230522</v>
      </c>
      <c r="N45" s="2139"/>
      <c r="O45" s="2139"/>
      <c r="P45" s="750"/>
      <c r="Q45" s="2126">
        <f t="shared" si="11"/>
        <v>0.1756962307555941</v>
      </c>
      <c r="R45" s="2126"/>
      <c r="S45" s="2126"/>
      <c r="T45" s="780"/>
      <c r="U45" s="2137">
        <f t="shared" si="12"/>
        <v>-6.7340784623288883</v>
      </c>
      <c r="V45" s="2137"/>
      <c r="W45" s="2137"/>
      <c r="X45" s="763"/>
      <c r="Z45" s="2138" t="str">
        <f t="shared" si="13"/>
        <v>6 Centri dello shopping trad.</v>
      </c>
      <c r="AA45" s="2138"/>
      <c r="AB45" s="2138"/>
      <c r="AC45" s="2138"/>
      <c r="AD45" s="2138"/>
      <c r="AE45" s="2138"/>
      <c r="AF45" s="2138"/>
      <c r="AG45" s="2138"/>
      <c r="AH45" s="2138"/>
      <c r="AI45" s="2138"/>
      <c r="AJ45" s="2126">
        <f t="shared" si="14"/>
        <v>0.057420466133326402</v>
      </c>
      <c r="AK45" s="2126"/>
      <c r="AL45" s="2126"/>
      <c r="AM45" s="750"/>
      <c r="AN45" s="2126">
        <f t="shared" si="15"/>
        <v>0.039371396453255408</v>
      </c>
      <c r="AO45" s="2126"/>
      <c r="AP45" s="2126"/>
      <c r="AQ45" s="750"/>
      <c r="AR45" s="2137">
        <f t="shared" si="16"/>
        <v>1.8049069680070993</v>
      </c>
      <c r="AS45" s="2137"/>
      <c r="AT45" s="2137"/>
      <c r="AV45" s="255"/>
      <c r="AW45" s="255"/>
      <c r="AX45" s="255"/>
      <c r="AY45" s="30"/>
      <c r="AZ45" s="1480"/>
      <c r="BA45" s="1506"/>
      <c r="BB45" s="1554" t="s">
        <v>309</v>
      </c>
      <c r="BC45" s="1555">
        <v>0.10835544613230522</v>
      </c>
      <c r="BD45" s="1555">
        <v>0.1756962307555941</v>
      </c>
      <c r="BE45" s="1556">
        <v>-6.7340784623288883</v>
      </c>
      <c r="BF45" s="1500"/>
      <c r="BG45" s="521"/>
      <c r="BH45" s="1554" t="s">
        <v>391</v>
      </c>
      <c r="BI45" s="1555">
        <v>0.057420466133326402</v>
      </c>
      <c r="BJ45" s="1555">
        <v>0.039371396453255408</v>
      </c>
      <c r="BK45" s="1556">
        <v>1.8049069680070993</v>
      </c>
      <c r="BL45" s="1507"/>
      <c r="BM45" s="753"/>
      <c r="BN45" s="753"/>
      <c r="BO45" s="753"/>
      <c r="BP45" s="753"/>
      <c r="BQ45" s="753"/>
      <c r="BR45" s="518"/>
      <c r="BS45" s="518"/>
      <c r="BT45" s="518"/>
      <c r="BU45" s="518"/>
      <c r="BV45" s="518"/>
      <c r="BW45" s="518"/>
      <c r="BX45" s="518"/>
      <c r="BY45" s="255"/>
      <c r="BZ45" s="255"/>
      <c r="CA45" s="255"/>
    </row>
    <row r="46" spans="1:79" s="403" customFormat="1" ht="12.6" customHeight="1">
      <c r="A46" s="30"/>
      <c r="C46" s="2138" t="str">
        <f t="shared" si="9"/>
        <v>7 Performer specializzato</v>
      </c>
      <c r="D46" s="2138"/>
      <c r="E46" s="2138"/>
      <c r="F46" s="2138"/>
      <c r="G46" s="2138"/>
      <c r="H46" s="2138"/>
      <c r="I46" s="2138"/>
      <c r="J46" s="2138"/>
      <c r="K46" s="2138"/>
      <c r="L46" s="2138"/>
      <c r="M46" s="2139">
        <f t="shared" si="10"/>
        <v>0.05515483300064792</v>
      </c>
      <c r="N46" s="2139"/>
      <c r="O46" s="2139"/>
      <c r="P46" s="750"/>
      <c r="Q46" s="2126">
        <f t="shared" si="11"/>
        <v>0.082028938290001727</v>
      </c>
      <c r="R46" s="2126"/>
      <c r="S46" s="2126"/>
      <c r="T46" s="780"/>
      <c r="U46" s="2137">
        <f t="shared" si="12"/>
        <v>-2.6874105289353807</v>
      </c>
      <c r="V46" s="2137"/>
      <c r="W46" s="2137"/>
      <c r="X46" s="763"/>
      <c r="Z46" s="2138" t="str">
        <f t="shared" si="13"/>
        <v>7 Centri dello shopping a filiali</v>
      </c>
      <c r="AA46" s="2138"/>
      <c r="AB46" s="2138"/>
      <c r="AC46" s="2138"/>
      <c r="AD46" s="2138"/>
      <c r="AE46" s="2138"/>
      <c r="AF46" s="2138"/>
      <c r="AG46" s="2138"/>
      <c r="AH46" s="2138"/>
      <c r="AI46" s="2138"/>
      <c r="AJ46" s="2126">
        <f t="shared" si="14"/>
        <v>0.017001222042298297</v>
      </c>
      <c r="AK46" s="2126"/>
      <c r="AL46" s="2126"/>
      <c r="AM46" s="750"/>
      <c r="AN46" s="2126">
        <f t="shared" si="15"/>
        <v>0.080197196251377709</v>
      </c>
      <c r="AO46" s="2126"/>
      <c r="AP46" s="2126"/>
      <c r="AQ46" s="750"/>
      <c r="AR46" s="2137">
        <f t="shared" si="16"/>
        <v>-6.3195974209079413</v>
      </c>
      <c r="AS46" s="2137"/>
      <c r="AT46" s="2137"/>
      <c r="AV46" s="255"/>
      <c r="AW46" s="255"/>
      <c r="AX46" s="255"/>
      <c r="AY46" s="30"/>
      <c r="AZ46" s="1480"/>
      <c r="BA46" s="1506"/>
      <c r="BB46" s="1554" t="s">
        <v>310</v>
      </c>
      <c r="BC46" s="1555">
        <v>0.05515483300064792</v>
      </c>
      <c r="BD46" s="1555">
        <v>0.082028938290001727</v>
      </c>
      <c r="BE46" s="1556">
        <v>-2.6874105289353807</v>
      </c>
      <c r="BF46" s="1502"/>
      <c r="BG46" s="521"/>
      <c r="BH46" s="1554" t="s">
        <v>289</v>
      </c>
      <c r="BI46" s="1555">
        <v>0.017001222042298297</v>
      </c>
      <c r="BJ46" s="1555">
        <v>0.080197196251377709</v>
      </c>
      <c r="BK46" s="1556">
        <v>-6.3195974209079413</v>
      </c>
      <c r="BL46" s="1507"/>
      <c r="BM46" s="753"/>
      <c r="BN46" s="753"/>
      <c r="BO46" s="753"/>
      <c r="BP46" s="753"/>
      <c r="BQ46" s="753"/>
      <c r="BR46" s="518"/>
      <c r="BS46" s="518"/>
      <c r="BT46" s="518"/>
      <c r="BU46" s="518"/>
      <c r="BV46" s="518"/>
      <c r="BW46" s="518"/>
      <c r="BX46" s="518"/>
      <c r="BY46" s="255"/>
      <c r="BZ46" s="255"/>
      <c r="CA46" s="255"/>
    </row>
    <row r="47" spans="1:79" s="403" customFormat="1" ht="12.6" customHeight="1">
      <c r="A47" s="30"/>
      <c r="C47" s="2138" t="str">
        <f t="shared" si="9"/>
        <v>8 Sede principale</v>
      </c>
      <c r="D47" s="2138"/>
      <c r="E47" s="2138"/>
      <c r="F47" s="2138"/>
      <c r="G47" s="2138"/>
      <c r="H47" s="2138"/>
      <c r="I47" s="2138"/>
      <c r="J47" s="2138"/>
      <c r="K47" s="2138"/>
      <c r="L47" s="2138"/>
      <c r="M47" s="2138"/>
      <c r="N47" s="2139">
        <f>BC47</f>
        <v>0.027186036498967343</v>
      </c>
      <c r="O47" s="2139"/>
      <c r="P47" s="750"/>
      <c r="Q47" s="2126">
        <f t="shared" si="11"/>
        <v>0.052543551839610479</v>
      </c>
      <c r="R47" s="2126"/>
      <c r="S47" s="2126"/>
      <c r="T47" s="780"/>
      <c r="U47" s="2137">
        <f t="shared" si="12"/>
        <v>-2.5357515340643135</v>
      </c>
      <c r="V47" s="2137"/>
      <c r="W47" s="2137"/>
      <c r="X47" s="763"/>
      <c r="Z47" s="2138" t="str">
        <f t="shared" si="13"/>
        <v>8 Mercati per addetti ai lavori</v>
      </c>
      <c r="AA47" s="2138"/>
      <c r="AB47" s="2138"/>
      <c r="AC47" s="2138"/>
      <c r="AD47" s="2138"/>
      <c r="AE47" s="2138"/>
      <c r="AF47" s="2138"/>
      <c r="AG47" s="2138"/>
      <c r="AH47" s="2138"/>
      <c r="AI47" s="2138"/>
      <c r="AJ47" s="2126">
        <f t="shared" si="14"/>
        <v>0</v>
      </c>
      <c r="AK47" s="2126"/>
      <c r="AL47" s="2126"/>
      <c r="AM47" s="750"/>
      <c r="AN47" s="2126">
        <f t="shared" si="15"/>
        <v>0.064550711765921059</v>
      </c>
      <c r="AO47" s="2126"/>
      <c r="AP47" s="2126"/>
      <c r="AQ47" s="750"/>
      <c r="AR47" s="2137">
        <f t="shared" si="16"/>
        <v>-6.4550711765921056</v>
      </c>
      <c r="AS47" s="2137"/>
      <c r="AT47" s="2137"/>
      <c r="AV47" s="255"/>
      <c r="AW47" s="255"/>
      <c r="AX47" s="255"/>
      <c r="AY47" s="30"/>
      <c r="AZ47" s="1480"/>
      <c r="BA47" s="1506"/>
      <c r="BB47" s="1554" t="s">
        <v>311</v>
      </c>
      <c r="BC47" s="1555">
        <v>0.027186036498967343</v>
      </c>
      <c r="BD47" s="1555">
        <v>0.052543551839610479</v>
      </c>
      <c r="BE47" s="1556">
        <v>-2.5357515340643135</v>
      </c>
      <c r="BF47" s="1500"/>
      <c r="BG47" s="521"/>
      <c r="BH47" s="1554" t="s">
        <v>290</v>
      </c>
      <c r="BI47" s="1555">
        <v>0</v>
      </c>
      <c r="BJ47" s="1555">
        <v>0.064550711765921059</v>
      </c>
      <c r="BK47" s="1556">
        <v>-6.4550711765921056</v>
      </c>
      <c r="BL47" s="1507"/>
      <c r="BM47" s="753"/>
      <c r="BN47" s="753"/>
      <c r="BO47" s="753"/>
      <c r="BP47" s="753"/>
      <c r="BQ47" s="753"/>
      <c r="BR47" s="518"/>
      <c r="BS47" s="518"/>
      <c r="BT47" s="518"/>
      <c r="BU47" s="518"/>
      <c r="BV47" s="518"/>
      <c r="BW47" s="518"/>
      <c r="BX47" s="518"/>
      <c r="BY47" s="255"/>
      <c r="BZ47" s="255"/>
      <c r="CA47" s="255"/>
    </row>
    <row r="48" spans="1:79" ht="12.6" customHeight="1">
      <c r="A48" s="255"/>
      <c r="B48" s="403"/>
      <c r="C48" s="2138" t="str">
        <f t="shared" si="9"/>
        <v>9 Frontoffices esclusive</v>
      </c>
      <c r="D48" s="2138"/>
      <c r="E48" s="2138"/>
      <c r="F48" s="2138"/>
      <c r="G48" s="2138"/>
      <c r="H48" s="2138"/>
      <c r="I48" s="2138"/>
      <c r="J48" s="2138"/>
      <c r="K48" s="2138"/>
      <c r="L48" s="1484"/>
      <c r="M48" s="2139">
        <f>BC48</f>
        <v>0</v>
      </c>
      <c r="N48" s="2139"/>
      <c r="O48" s="2139"/>
      <c r="P48" s="1484"/>
      <c r="Q48" s="2126">
        <f t="shared" si="11"/>
        <v>0.010426884291222979</v>
      </c>
      <c r="R48" s="2126"/>
      <c r="S48" s="2126"/>
      <c r="T48" s="780"/>
      <c r="U48" s="2137">
        <f t="shared" si="12"/>
        <v>-1.042688429122298</v>
      </c>
      <c r="V48" s="2137"/>
      <c r="W48" s="2137"/>
      <c r="X48" s="763"/>
      <c r="Z48" s="2138" t="str">
        <f t="shared" si="13"/>
        <v>9 Grandi magazzini</v>
      </c>
      <c r="AA48" s="2138"/>
      <c r="AB48" s="2138"/>
      <c r="AC48" s="2138"/>
      <c r="AD48" s="2138"/>
      <c r="AE48" s="2138"/>
      <c r="AF48" s="2138"/>
      <c r="AG48" s="2138"/>
      <c r="AH48" s="2138"/>
      <c r="AI48" s="2138"/>
      <c r="AJ48" s="2126">
        <f t="shared" si="14"/>
        <v>0.060389456736610156</v>
      </c>
      <c r="AK48" s="2126"/>
      <c r="AL48" s="2126"/>
      <c r="AM48" s="1484"/>
      <c r="AN48" s="2126">
        <f t="shared" si="15"/>
        <v>0.032886008708432696</v>
      </c>
      <c r="AO48" s="2126"/>
      <c r="AP48" s="2126"/>
      <c r="AQ48" s="1484"/>
      <c r="AR48" s="2137">
        <f t="shared" si="16"/>
        <v>2.7503448028177462</v>
      </c>
      <c r="AS48" s="2137"/>
      <c r="AT48" s="2137"/>
      <c r="AV48" s="255"/>
      <c r="AW48" s="255"/>
      <c r="AX48" s="255"/>
      <c r="AY48" s="30"/>
      <c r="AZ48" s="1480"/>
      <c r="BA48" s="1506"/>
      <c r="BB48" s="1554" t="s">
        <v>312</v>
      </c>
      <c r="BC48" s="1555">
        <v>0</v>
      </c>
      <c r="BD48" s="1555">
        <v>0.010426884291222979</v>
      </c>
      <c r="BE48" s="1556">
        <v>-1.042688429122298</v>
      </c>
      <c r="BF48" s="1502"/>
      <c r="BG48" s="521"/>
      <c r="BH48" s="1554" t="s">
        <v>291</v>
      </c>
      <c r="BI48" s="1555">
        <v>0.060389456736610156</v>
      </c>
      <c r="BJ48" s="1555">
        <v>0.032886008708432696</v>
      </c>
      <c r="BK48" s="1556">
        <v>2.7503448028177462</v>
      </c>
      <c r="BL48" s="1507"/>
      <c r="BM48" s="753"/>
      <c r="BN48" s="753"/>
      <c r="BO48" s="753"/>
      <c r="BP48" s="753"/>
      <c r="BQ48" s="753"/>
      <c r="BR48" s="518"/>
      <c r="BS48" s="518"/>
      <c r="BT48" s="518"/>
      <c r="BU48" s="515"/>
      <c r="BV48" s="515"/>
      <c r="BW48" s="515"/>
      <c r="BX48" s="515"/>
      <c r="BY48" s="255"/>
      <c r="BZ48" s="255"/>
      <c r="CA48" s="255"/>
    </row>
    <row r="49" spans="1:79" ht="15.75" customHeight="1">
      <c r="A49" s="255"/>
      <c r="B49" s="403"/>
      <c r="C49" s="763"/>
      <c r="D49" s="763"/>
      <c r="E49" s="763"/>
      <c r="F49" s="763"/>
      <c r="G49" s="763"/>
      <c r="H49" s="763"/>
      <c r="I49" s="763"/>
      <c r="J49" s="763"/>
      <c r="K49" s="763"/>
      <c r="L49" s="763"/>
      <c r="M49" s="763"/>
      <c r="N49" s="763"/>
      <c r="O49" s="763"/>
      <c r="P49" s="763"/>
      <c r="Q49" s="763"/>
      <c r="R49" s="763"/>
      <c r="S49" s="763"/>
      <c r="T49" s="763"/>
      <c r="U49" s="763"/>
      <c r="V49" s="763"/>
      <c r="W49" s="763"/>
      <c r="X49" s="763"/>
      <c r="Y49" s="763"/>
      <c r="Z49" s="763"/>
      <c r="AA49" s="763"/>
      <c r="AB49" s="763"/>
      <c r="AC49" s="763"/>
      <c r="AD49" s="763"/>
      <c r="AE49" s="763"/>
      <c r="AF49" s="763"/>
      <c r="AG49" s="763"/>
      <c r="AH49" s="763"/>
      <c r="AI49" s="763"/>
      <c r="AJ49" s="763"/>
      <c r="AK49" s="763"/>
      <c r="AL49" s="763"/>
      <c r="AM49" s="763"/>
      <c r="AN49" s="763"/>
      <c r="AO49" s="763"/>
      <c r="AP49" s="763"/>
      <c r="AQ49" s="763"/>
      <c r="AR49" s="1508"/>
      <c r="AS49" s="1508"/>
      <c r="AT49" s="1508"/>
      <c r="AU49" s="403"/>
      <c r="AV49" s="255"/>
      <c r="AW49" s="255"/>
      <c r="AX49" s="255"/>
      <c r="AY49" s="255"/>
      <c r="AZ49" s="1480"/>
      <c r="BA49" s="518"/>
      <c r="BB49" s="513"/>
      <c r="BC49" s="513"/>
      <c r="BD49" s="513"/>
      <c r="BE49" s="513"/>
      <c r="BF49" s="513"/>
      <c r="BG49" s="521"/>
      <c r="BH49" s="513"/>
      <c r="BI49" s="513"/>
      <c r="BJ49" s="753"/>
      <c r="BK49" s="753"/>
      <c r="BL49" s="753"/>
      <c r="BM49" s="753"/>
      <c r="BN49" s="753"/>
      <c r="BO49" s="753"/>
      <c r="BP49" s="753"/>
      <c r="BQ49" s="753"/>
      <c r="BR49" s="518"/>
      <c r="BS49" s="518"/>
      <c r="BT49" s="518"/>
      <c r="BU49" s="515"/>
      <c r="BV49" s="515"/>
      <c r="BW49" s="515"/>
      <c r="BX49" s="515"/>
      <c r="BY49" s="255"/>
      <c r="BZ49" s="255"/>
      <c r="CA49" s="255"/>
    </row>
    <row r="50" spans="1:79" ht="12.95" customHeight="1">
      <c r="A50" s="255"/>
      <c r="B50" s="403"/>
      <c r="C50" s="2146" t="str">
        <f>BB50</f>
        <v>Affitti di mercato e livello dei prezzi</v>
      </c>
      <c r="D50" s="2146"/>
      <c r="E50" s="2146"/>
      <c r="F50" s="2146"/>
      <c r="G50" s="2146"/>
      <c r="H50" s="2146"/>
      <c r="I50" s="2146"/>
      <c r="J50" s="2146"/>
      <c r="K50" s="2146"/>
      <c r="L50" s="2146"/>
      <c r="M50" s="2146"/>
      <c r="N50" s="2146"/>
      <c r="O50" s="2146"/>
      <c r="P50" s="2146"/>
      <c r="Q50" s="2146"/>
      <c r="R50" s="2146"/>
      <c r="S50" s="2146"/>
      <c r="T50" s="2146"/>
      <c r="U50" s="2146"/>
      <c r="V50" s="2146"/>
      <c r="W50" s="2146"/>
      <c r="X50" s="2146"/>
      <c r="Y50" s="2146"/>
      <c r="Z50" s="2146"/>
      <c r="AA50" s="2146"/>
      <c r="AB50" s="2146"/>
      <c r="AC50" s="2146"/>
      <c r="AD50" s="2146"/>
      <c r="AE50" s="2146"/>
      <c r="AF50" s="2146"/>
      <c r="AG50" s="2146"/>
      <c r="AH50" s="2146"/>
      <c r="AI50" s="2146"/>
      <c r="AJ50" s="2146"/>
      <c r="AK50" s="2146"/>
      <c r="AL50" s="2146"/>
      <c r="AM50" s="2146"/>
      <c r="AN50" s="2146"/>
      <c r="AO50" s="2146"/>
      <c r="AP50" s="2146"/>
      <c r="AQ50" s="2146"/>
      <c r="AR50" s="2146"/>
      <c r="AS50" s="2146"/>
      <c r="AT50" s="2146"/>
      <c r="AU50" s="403"/>
      <c r="AV50" s="255"/>
      <c r="AW50" s="255"/>
      <c r="AX50" s="255"/>
      <c r="AY50" s="255"/>
      <c r="AZ50" s="518"/>
      <c r="BA50" s="518"/>
      <c r="BB50" s="765" t="s">
        <v>192</v>
      </c>
      <c r="BC50" s="515"/>
      <c r="BD50" s="515"/>
      <c r="BE50" s="521"/>
      <c r="BF50" s="521"/>
      <c r="BG50" s="521"/>
      <c r="BH50" s="765" t="s">
        <v>621</v>
      </c>
      <c r="BI50" s="515"/>
      <c r="BJ50" s="521"/>
      <c r="BK50" s="521"/>
      <c r="BL50" s="521"/>
      <c r="BM50" s="521"/>
      <c r="BN50" s="515"/>
      <c r="BO50" s="515"/>
      <c r="BP50" s="515"/>
      <c r="BQ50" s="515"/>
      <c r="BR50" s="515"/>
      <c r="BS50" s="515"/>
      <c r="BT50" s="515"/>
      <c r="BU50" s="515"/>
      <c r="BV50" s="515"/>
      <c r="BW50" s="515"/>
      <c r="BX50" s="515"/>
      <c r="BY50" s="255"/>
      <c r="BZ50" s="255"/>
      <c r="CA50" s="255"/>
    </row>
    <row r="51" spans="1:79" ht="4.5" customHeight="1">
      <c r="A51" s="255"/>
      <c r="B51" s="403"/>
      <c r="C51" s="2147"/>
      <c r="D51" s="2147"/>
      <c r="E51" s="2147"/>
      <c r="F51" s="2147"/>
      <c r="G51" s="2147"/>
      <c r="H51" s="2147"/>
      <c r="I51" s="2147"/>
      <c r="J51" s="2147"/>
      <c r="K51" s="2147"/>
      <c r="L51" s="403"/>
      <c r="M51" s="403"/>
      <c r="N51" s="403"/>
      <c r="O51" s="403"/>
      <c r="P51" s="403"/>
      <c r="Q51" s="403"/>
      <c r="R51" s="403"/>
      <c r="S51" s="403"/>
      <c r="T51" s="403"/>
      <c r="U51" s="763"/>
      <c r="V51" s="763"/>
      <c r="W51" s="1072"/>
      <c r="X51" s="763"/>
      <c r="Y51" s="763"/>
      <c r="Z51" s="763"/>
      <c r="AA51" s="763"/>
      <c r="AB51" s="763"/>
      <c r="AC51" s="763"/>
      <c r="AD51" s="763"/>
      <c r="AE51" s="763"/>
      <c r="AF51" s="763"/>
      <c r="AG51" s="763"/>
      <c r="AH51" s="763"/>
      <c r="AI51" s="763"/>
      <c r="AJ51" s="763"/>
      <c r="AK51" s="763"/>
      <c r="AL51" s="763"/>
      <c r="AM51" s="763"/>
      <c r="AN51" s="763"/>
      <c r="AO51" s="763"/>
      <c r="AP51" s="763"/>
      <c r="AQ51" s="763"/>
      <c r="AR51" s="763"/>
      <c r="AS51" s="763"/>
      <c r="AT51" s="763"/>
      <c r="AU51" s="403"/>
      <c r="AV51" s="255"/>
      <c r="AW51" s="255"/>
      <c r="AX51" s="255"/>
      <c r="AY51" s="255"/>
      <c r="AZ51" s="518"/>
      <c r="BA51" s="518"/>
      <c r="BB51" s="515"/>
      <c r="BC51" s="515"/>
      <c r="BD51" s="515"/>
      <c r="BE51" s="521"/>
      <c r="BF51" s="521"/>
      <c r="BG51" s="521"/>
      <c r="BH51" s="508"/>
      <c r="BI51" s="508"/>
      <c r="BJ51" s="521"/>
      <c r="BK51" s="521"/>
      <c r="BL51" s="521"/>
      <c r="BM51" s="521"/>
      <c r="BN51" s="515"/>
      <c r="BO51" s="515"/>
      <c r="BP51" s="518"/>
      <c r="BQ51" s="518"/>
      <c r="BR51" s="518"/>
      <c r="BS51" s="518"/>
      <c r="BT51" s="518"/>
      <c r="BU51" s="515"/>
      <c r="BV51" s="515"/>
      <c r="BW51" s="515"/>
      <c r="BX51" s="515"/>
      <c r="BY51" s="255"/>
      <c r="BZ51" s="255"/>
      <c r="CA51" s="255"/>
    </row>
    <row r="52" spans="1:79" ht="12.6" customHeight="1">
      <c r="A52" s="255"/>
      <c r="B52" s="403"/>
      <c r="C52" s="2148" t="str">
        <f>BB52</f>
        <v>Località Biasca</v>
      </c>
      <c r="D52" s="2148"/>
      <c r="E52" s="2148"/>
      <c r="F52" s="2148"/>
      <c r="G52" s="2148"/>
      <c r="H52" s="2148"/>
      <c r="I52" s="2148"/>
      <c r="J52" s="2148"/>
      <c r="K52" s="2148"/>
      <c r="L52" s="2148"/>
      <c r="M52" s="2148"/>
      <c r="N52" s="2148"/>
      <c r="O52" s="2148"/>
      <c r="P52" s="2148"/>
      <c r="Q52" s="2148"/>
      <c r="R52" s="2148"/>
      <c r="S52" s="2148"/>
      <c r="T52" s="2142" t="str">
        <f>BC52</f>
        <v>CHF/m²(a)</v>
      </c>
      <c r="U52" s="2142"/>
      <c r="V52" s="2142"/>
      <c r="W52" s="2142"/>
      <c r="X52" s="1072"/>
      <c r="Z52" s="403" t="str">
        <f>BH50</f>
        <v>Ripartizione degli affitti (CHF/m²a), dati di transazione</v>
      </c>
      <c r="AA52" s="403"/>
      <c r="AB52" s="403"/>
      <c r="AC52" s="403"/>
      <c r="AD52" s="403"/>
      <c r="AE52" s="403"/>
      <c r="AF52" s="403"/>
      <c r="AG52" s="403"/>
      <c r="AH52" s="403"/>
      <c r="AI52" s="403"/>
      <c r="AJ52" s="403"/>
      <c r="AK52" s="403"/>
      <c r="AL52" s="403"/>
      <c r="AM52" s="403"/>
      <c r="AN52" s="403"/>
      <c r="AO52" s="403"/>
      <c r="AP52" s="403"/>
      <c r="AQ52" s="403"/>
      <c r="AR52" s="403"/>
      <c r="AS52" s="403"/>
      <c r="AT52" s="403"/>
      <c r="AU52" s="403"/>
      <c r="AV52" s="255"/>
      <c r="AW52" s="255"/>
      <c r="AX52" s="255"/>
      <c r="AY52" s="255"/>
      <c r="AZ52" s="518"/>
      <c r="BA52" s="518"/>
      <c r="BB52" s="816" t="s">
        <v>622</v>
      </c>
      <c r="BC52" s="994" t="s">
        <v>11</v>
      </c>
      <c r="BD52" s="521"/>
      <c r="BE52" s="521"/>
      <c r="BF52" s="521"/>
      <c r="BG52" s="521"/>
      <c r="BH52" s="1532" t="s">
        <v>9</v>
      </c>
      <c r="BI52" s="1493"/>
      <c r="BJ52" s="521"/>
      <c r="BK52" s="521"/>
      <c r="BL52" s="521"/>
      <c r="BM52" s="521"/>
      <c r="BN52" s="515"/>
      <c r="BO52" s="515"/>
      <c r="BP52" s="518"/>
      <c r="BQ52" s="518"/>
      <c r="BR52" s="518"/>
      <c r="BS52" s="518"/>
      <c r="BT52" s="518"/>
      <c r="BU52" s="515"/>
      <c r="BV52" s="515"/>
      <c r="BW52" s="515"/>
      <c r="BX52" s="515"/>
      <c r="BY52" s="255"/>
      <c r="BZ52" s="255"/>
      <c r="CA52" s="255"/>
    </row>
    <row r="53" spans="1:79" ht="12.6" customHeight="1">
      <c r="A53" s="255"/>
      <c r="B53" s="403"/>
      <c r="C53" s="750" t="str">
        <f>BB53</f>
        <v>Affito medio mercato ufficio (costr. nuova)</v>
      </c>
      <c r="D53" s="750"/>
      <c r="E53" s="750"/>
      <c r="F53" s="750"/>
      <c r="G53" s="750"/>
      <c r="H53" s="750"/>
      <c r="I53" s="750"/>
      <c r="J53" s="750"/>
      <c r="K53" s="750"/>
      <c r="L53" s="750"/>
      <c r="M53" s="750"/>
      <c r="N53" s="750"/>
      <c r="O53" s="750"/>
      <c r="P53" s="750"/>
      <c r="Q53" s="750"/>
      <c r="R53" s="750"/>
      <c r="S53" s="750"/>
      <c r="T53" s="778"/>
      <c r="U53" s="778"/>
      <c r="V53" s="778"/>
      <c r="W53" s="823" t="str">
        <f>BC53</f>
        <v>130</v>
      </c>
      <c r="X53" s="403"/>
      <c r="Y53" s="403"/>
      <c r="Z53" s="1511"/>
      <c r="AA53" s="1026"/>
      <c r="AB53" s="1026"/>
      <c r="AC53" s="1026"/>
      <c r="AD53" s="1026"/>
      <c r="AE53" s="1026"/>
      <c r="AF53" s="1026"/>
      <c r="AG53" s="1026"/>
      <c r="AH53" s="1026"/>
      <c r="AI53" s="1026"/>
      <c r="AJ53" s="1026"/>
      <c r="AK53" s="1026"/>
      <c r="AL53" s="1026"/>
      <c r="AM53" s="1511"/>
      <c r="AN53" s="1026"/>
      <c r="AO53" s="1026"/>
      <c r="AP53" s="1026"/>
      <c r="AQ53" s="1026"/>
      <c r="AR53" s="1026"/>
      <c r="AS53" s="1026"/>
      <c r="AT53" s="1026"/>
      <c r="AU53" s="403"/>
      <c r="AV53" s="255"/>
      <c r="AW53" s="37"/>
      <c r="AX53" s="255"/>
      <c r="AY53" s="255"/>
      <c r="AZ53" s="518"/>
      <c r="BA53" s="518"/>
      <c r="BB53" s="1031" t="s">
        <v>383</v>
      </c>
      <c r="BC53" s="996" t="s">
        <v>623</v>
      </c>
      <c r="BD53" s="515"/>
      <c r="BE53" s="521"/>
      <c r="BF53" s="521"/>
      <c r="BG53" s="521"/>
      <c r="BH53" s="518"/>
      <c r="BI53" s="521"/>
      <c r="BJ53" s="521"/>
      <c r="BK53" s="521"/>
      <c r="BL53" s="521"/>
      <c r="BM53" s="521"/>
      <c r="BN53" s="515"/>
      <c r="BO53" s="515"/>
      <c r="BP53" s="518"/>
      <c r="BQ53" s="518"/>
      <c r="BR53" s="518"/>
      <c r="BS53" s="518"/>
      <c r="BT53" s="518"/>
      <c r="BU53" s="515"/>
      <c r="BV53" s="515"/>
      <c r="BW53" s="515"/>
      <c r="BX53" s="515"/>
      <c r="BY53" s="255"/>
      <c r="BZ53" s="255"/>
      <c r="CA53" s="255"/>
    </row>
    <row r="54" spans="1:79" ht="12.6" customHeight="1">
      <c r="A54" s="255"/>
      <c r="B54" s="403"/>
      <c r="C54" s="750" t="str">
        <f t="shared" si="17" ref="C54">BB54</f>
        <v>Affitto medio mercato superficie di vendita (costr. nuova)</v>
      </c>
      <c r="D54" s="750"/>
      <c r="E54" s="750"/>
      <c r="F54" s="750"/>
      <c r="G54" s="750"/>
      <c r="H54" s="750"/>
      <c r="I54" s="750"/>
      <c r="J54" s="750"/>
      <c r="K54" s="750"/>
      <c r="L54" s="750"/>
      <c r="M54" s="750"/>
      <c r="N54" s="750"/>
      <c r="O54" s="750"/>
      <c r="P54" s="750"/>
      <c r="Q54" s="750"/>
      <c r="R54" s="750"/>
      <c r="S54" s="750"/>
      <c r="T54" s="778"/>
      <c r="U54" s="778"/>
      <c r="V54" s="778"/>
      <c r="W54" s="823" t="str">
        <f>BC54</f>
        <v>177</v>
      </c>
      <c r="X54" s="403"/>
      <c r="Y54" s="403"/>
      <c r="Z54" s="403"/>
      <c r="AA54" s="403"/>
      <c r="AB54" s="403"/>
      <c r="AC54" s="403"/>
      <c r="AD54" s="403"/>
      <c r="AE54" s="403"/>
      <c r="AF54" s="403"/>
      <c r="AG54" s="403"/>
      <c r="AH54" s="403"/>
      <c r="AI54" s="403"/>
      <c r="AJ54" s="403"/>
      <c r="AK54" s="403"/>
      <c r="AL54" s="403"/>
      <c r="AM54" s="403"/>
      <c r="AN54" s="1467"/>
      <c r="AO54" s="1467"/>
      <c r="AP54" s="1467"/>
      <c r="AQ54" s="1467"/>
      <c r="AR54" s="1467"/>
      <c r="AS54" s="403"/>
      <c r="AT54" s="403"/>
      <c r="AU54" s="403"/>
      <c r="AV54" s="255"/>
      <c r="AW54" s="37"/>
      <c r="AX54" s="255"/>
      <c r="AY54" s="255"/>
      <c r="AZ54" s="518"/>
      <c r="BA54" s="518"/>
      <c r="BB54" s="1031" t="s">
        <v>384</v>
      </c>
      <c r="BC54" s="996" t="s">
        <v>624</v>
      </c>
      <c r="BD54" s="515"/>
      <c r="BE54" s="521"/>
      <c r="BF54" s="521"/>
      <c r="BG54" s="521"/>
      <c r="BH54" s="1532"/>
      <c r="BI54" s="1532"/>
      <c r="BJ54" s="1532"/>
      <c r="BK54" s="521"/>
      <c r="BL54" s="521"/>
      <c r="BM54" s="521"/>
      <c r="BN54" s="513"/>
      <c r="BO54" s="513"/>
      <c r="BP54" s="518"/>
      <c r="BQ54" s="518"/>
      <c r="BR54" s="518"/>
      <c r="BS54" s="518"/>
      <c r="BT54" s="518"/>
      <c r="BU54" s="515"/>
      <c r="BV54" s="515"/>
      <c r="BW54" s="515"/>
      <c r="BX54" s="515"/>
      <c r="BY54" s="255"/>
      <c r="BZ54" s="255"/>
      <c r="CA54" s="255"/>
    </row>
    <row r="55" spans="1:79" ht="12" customHeight="1">
      <c r="A55" s="255"/>
      <c r="B55" s="403"/>
      <c r="C55" s="750" t="str">
        <f>BB55</f>
        <v>Affitto di mercato per sup. artigianali / industriali (mediana)</v>
      </c>
      <c r="D55" s="750"/>
      <c r="E55" s="750"/>
      <c r="F55" s="750"/>
      <c r="G55" s="750"/>
      <c r="H55" s="750"/>
      <c r="I55" s="750"/>
      <c r="J55" s="750"/>
      <c r="K55" s="750"/>
      <c r="L55" s="750"/>
      <c r="M55" s="750"/>
      <c r="N55" s="750"/>
      <c r="O55" s="750"/>
      <c r="P55" s="750"/>
      <c r="Q55" s="750"/>
      <c r="R55" s="750"/>
      <c r="S55" s="750"/>
      <c r="T55" s="750"/>
      <c r="U55" s="778"/>
      <c r="V55" s="2132">
        <f>BC55</f>
        <v>139</v>
      </c>
      <c r="W55" s="2132"/>
      <c r="X55" s="403"/>
      <c r="Y55" s="403"/>
      <c r="Z55" s="403"/>
      <c r="AA55" s="403"/>
      <c r="AB55" s="403"/>
      <c r="AC55" s="403"/>
      <c r="AD55" s="403"/>
      <c r="AE55" s="403"/>
      <c r="AF55" s="403"/>
      <c r="AG55" s="403"/>
      <c r="AH55" s="403"/>
      <c r="AI55" s="403"/>
      <c r="AJ55" s="403"/>
      <c r="AK55" s="403"/>
      <c r="AL55" s="403"/>
      <c r="AM55" s="403"/>
      <c r="AN55" s="1467"/>
      <c r="AO55" s="1467"/>
      <c r="AP55" s="1467"/>
      <c r="AQ55" s="1467"/>
      <c r="AR55" s="1467"/>
      <c r="AS55" s="403"/>
      <c r="AT55" s="403"/>
      <c r="AU55" s="403"/>
      <c r="AV55" s="255"/>
      <c r="AW55" s="37"/>
      <c r="AX55" s="255"/>
      <c r="AY55" s="255"/>
      <c r="AZ55" s="518"/>
      <c r="BA55" s="515"/>
      <c r="BB55" s="1031" t="s">
        <v>268</v>
      </c>
      <c r="BC55" s="1110">
        <v>139</v>
      </c>
      <c r="BD55" s="515"/>
      <c r="BE55" s="515"/>
      <c r="BF55" s="515"/>
      <c r="BG55" s="521"/>
      <c r="BH55" s="1532"/>
      <c r="BI55" s="1532"/>
      <c r="BJ55" s="1532"/>
      <c r="BK55" s="521"/>
      <c r="BL55" s="521"/>
      <c r="BM55" s="521"/>
      <c r="BN55" s="513"/>
      <c r="BO55" s="513"/>
      <c r="BP55" s="518"/>
      <c r="BQ55" s="518"/>
      <c r="BR55" s="518"/>
      <c r="BS55" s="518"/>
      <c r="BT55" s="518"/>
      <c r="BU55" s="515"/>
      <c r="BV55" s="515"/>
      <c r="BW55" s="515"/>
      <c r="BX55" s="515"/>
      <c r="BY55" s="255"/>
      <c r="BZ55" s="255"/>
      <c r="CA55" s="255"/>
    </row>
    <row r="56" spans="1:79" ht="4.5" customHeight="1">
      <c r="A56" s="255"/>
      <c r="B56" s="411"/>
      <c r="C56" s="750"/>
      <c r="D56" s="750"/>
      <c r="E56" s="750"/>
      <c r="F56" s="750"/>
      <c r="G56" s="750"/>
      <c r="H56" s="750"/>
      <c r="I56" s="750"/>
      <c r="J56" s="750"/>
      <c r="K56" s="750"/>
      <c r="L56" s="750"/>
      <c r="M56" s="750"/>
      <c r="N56" s="750"/>
      <c r="O56" s="750"/>
      <c r="P56" s="750"/>
      <c r="Q56" s="750"/>
      <c r="R56" s="750"/>
      <c r="S56" s="2136"/>
      <c r="T56" s="2136"/>
      <c r="U56" s="2136"/>
      <c r="V56" s="2136"/>
      <c r="W56" s="2136"/>
      <c r="X56" s="403"/>
      <c r="Y56" s="403"/>
      <c r="Z56" s="403"/>
      <c r="AA56" s="403"/>
      <c r="AB56" s="403"/>
      <c r="AC56" s="403"/>
      <c r="AD56" s="403"/>
      <c r="AE56" s="403"/>
      <c r="AF56" s="403"/>
      <c r="AG56" s="403"/>
      <c r="AH56" s="403"/>
      <c r="AI56" s="403"/>
      <c r="AJ56" s="403"/>
      <c r="AK56" s="403"/>
      <c r="AL56" s="403"/>
      <c r="AM56" s="403"/>
      <c r="AN56" s="1467"/>
      <c r="AO56" s="1512"/>
      <c r="AP56" s="1512"/>
      <c r="AQ56" s="1512"/>
      <c r="AR56" s="1512"/>
      <c r="AS56" s="402"/>
      <c r="AT56" s="403"/>
      <c r="AV56" s="255"/>
      <c r="AW56" s="37"/>
      <c r="AX56" s="255"/>
      <c r="AY56" s="255"/>
      <c r="AZ56" s="1480"/>
      <c r="BA56" s="1480"/>
      <c r="BB56" s="1480"/>
      <c r="BC56" s="1480"/>
      <c r="BD56" s="521"/>
      <c r="BE56" s="521"/>
      <c r="BF56" s="521"/>
      <c r="BG56" s="521"/>
      <c r="BH56" s="1532"/>
      <c r="BI56" s="1532"/>
      <c r="BJ56" s="1532"/>
      <c r="BK56" s="521"/>
      <c r="BL56" s="521"/>
      <c r="BM56" s="521"/>
      <c r="BN56" s="515"/>
      <c r="BO56" s="753"/>
      <c r="BP56" s="515"/>
      <c r="BQ56" s="515"/>
      <c r="BR56" s="515"/>
      <c r="BS56" s="515"/>
      <c r="BT56" s="515"/>
      <c r="BU56" s="515"/>
      <c r="BV56" s="515"/>
      <c r="BW56" s="515"/>
      <c r="BX56" s="515"/>
      <c r="BY56" s="255"/>
      <c r="BZ56" s="255"/>
      <c r="CA56" s="255"/>
    </row>
    <row r="57" spans="1:79" ht="12.6" customHeight="1">
      <c r="A57" s="255"/>
      <c r="B57" s="411"/>
      <c r="C57" s="750" t="str">
        <f>BB57</f>
        <v>Valori intrinseci terreno edificabile per edifici d'uffici</v>
      </c>
      <c r="D57" s="750"/>
      <c r="E57" s="750"/>
      <c r="F57" s="750"/>
      <c r="G57" s="750"/>
      <c r="H57" s="750"/>
      <c r="I57" s="750"/>
      <c r="J57" s="750"/>
      <c r="K57" s="750"/>
      <c r="L57" s="750"/>
      <c r="M57" s="750"/>
      <c r="N57" s="750"/>
      <c r="O57" s="750"/>
      <c r="P57" s="750"/>
      <c r="Q57" s="750"/>
      <c r="R57" s="750"/>
      <c r="S57" s="905"/>
      <c r="T57" s="905"/>
      <c r="U57" s="905"/>
      <c r="V57" s="905"/>
      <c r="W57" s="905" t="str">
        <f>BC57</f>
        <v>135 - 160</v>
      </c>
      <c r="X57" s="403"/>
      <c r="Y57" s="403"/>
      <c r="Z57" s="403"/>
      <c r="AA57" s="403"/>
      <c r="AB57" s="403"/>
      <c r="AC57" s="403"/>
      <c r="AD57" s="403"/>
      <c r="AE57" s="403"/>
      <c r="AF57" s="403"/>
      <c r="AG57" s="403"/>
      <c r="AH57" s="403"/>
      <c r="AI57" s="403"/>
      <c r="AJ57" s="403"/>
      <c r="AK57" s="403"/>
      <c r="AL57" s="403"/>
      <c r="AM57" s="403"/>
      <c r="AN57" s="1467"/>
      <c r="AO57" s="1513"/>
      <c r="AP57" s="1513"/>
      <c r="AQ57" s="1513"/>
      <c r="AR57" s="1513"/>
      <c r="AS57" s="403"/>
      <c r="AT57" s="403"/>
      <c r="AV57" s="255"/>
      <c r="AW57" s="37"/>
      <c r="AX57" s="255"/>
      <c r="AY57" s="255"/>
      <c r="AZ57" s="1480"/>
      <c r="BA57" s="1480"/>
      <c r="BB57" s="1031" t="s">
        <v>385</v>
      </c>
      <c r="BC57" s="996" t="s">
        <v>625</v>
      </c>
      <c r="BD57" s="521"/>
      <c r="BE57" s="521"/>
      <c r="BF57" s="521"/>
      <c r="BG57" s="521"/>
      <c r="BH57" s="1532"/>
      <c r="BI57" s="1532"/>
      <c r="BJ57" s="1532"/>
      <c r="BK57" s="521"/>
      <c r="BL57" s="521"/>
      <c r="BM57" s="521"/>
      <c r="BN57" s="515"/>
      <c r="BO57" s="753"/>
      <c r="BP57" s="515"/>
      <c r="BQ57" s="515"/>
      <c r="BR57" s="515"/>
      <c r="BS57" s="515"/>
      <c r="BT57" s="515"/>
      <c r="BU57" s="515"/>
      <c r="BV57" s="515"/>
      <c r="BW57" s="515"/>
      <c r="BX57" s="515"/>
      <c r="BY57" s="255"/>
      <c r="BZ57" s="255"/>
      <c r="CA57" s="255"/>
    </row>
    <row r="58" spans="1:79" ht="12.6" customHeight="1">
      <c r="A58" s="255"/>
      <c r="B58" s="411"/>
      <c r="C58" s="750" t="str">
        <f>BB58</f>
        <v>Valori intr. terreno edific. per edifici di vendita</v>
      </c>
      <c r="D58" s="750"/>
      <c r="E58" s="750"/>
      <c r="F58" s="750"/>
      <c r="G58" s="750"/>
      <c r="H58" s="750"/>
      <c r="I58" s="750"/>
      <c r="J58" s="750"/>
      <c r="K58" s="750"/>
      <c r="L58" s="750"/>
      <c r="M58" s="750"/>
      <c r="N58" s="750"/>
      <c r="O58" s="750"/>
      <c r="P58" s="750"/>
      <c r="Q58" s="750"/>
      <c r="R58" s="750"/>
      <c r="S58" s="905"/>
      <c r="T58" s="905"/>
      <c r="U58" s="905"/>
      <c r="V58" s="905"/>
      <c r="W58" s="905" t="str">
        <f t="shared" si="18" ref="W58:W59">BC58</f>
        <v>135 - 160</v>
      </c>
      <c r="X58" s="403"/>
      <c r="Y58" s="403"/>
      <c r="Z58" s="403"/>
      <c r="AA58" s="403"/>
      <c r="AB58" s="403"/>
      <c r="AC58" s="403"/>
      <c r="AD58" s="403"/>
      <c r="AE58" s="403"/>
      <c r="AF58" s="403"/>
      <c r="AG58" s="403"/>
      <c r="AH58" s="403"/>
      <c r="AI58" s="403"/>
      <c r="AJ58" s="403"/>
      <c r="AK58" s="403"/>
      <c r="AL58" s="403"/>
      <c r="AM58" s="403"/>
      <c r="AN58" s="1467"/>
      <c r="AO58" s="1513"/>
      <c r="AP58" s="1513"/>
      <c r="AQ58" s="1513"/>
      <c r="AR58" s="1513"/>
      <c r="AS58" s="403"/>
      <c r="AT58" s="403"/>
      <c r="AV58" s="255"/>
      <c r="AW58" s="37"/>
      <c r="AX58" s="255"/>
      <c r="AY58" s="255"/>
      <c r="AZ58" s="1480"/>
      <c r="BA58" s="1480"/>
      <c r="BB58" s="1031" t="s">
        <v>386</v>
      </c>
      <c r="BC58" s="996" t="s">
        <v>625</v>
      </c>
      <c r="BD58" s="521"/>
      <c r="BE58" s="521"/>
      <c r="BF58" s="521"/>
      <c r="BG58" s="521"/>
      <c r="BH58" s="1532"/>
      <c r="BI58" s="1532"/>
      <c r="BJ58" s="1532"/>
      <c r="BK58" s="521"/>
      <c r="BL58" s="521"/>
      <c r="BM58" s="515"/>
      <c r="BN58" s="515"/>
      <c r="BO58" s="753"/>
      <c r="BP58" s="515"/>
      <c r="BQ58" s="515"/>
      <c r="BR58" s="515"/>
      <c r="BS58" s="515"/>
      <c r="BT58" s="515"/>
      <c r="BU58" s="515"/>
      <c r="BV58" s="515"/>
      <c r="BW58" s="515"/>
      <c r="BX58" s="515"/>
      <c r="BY58" s="255"/>
      <c r="BZ58" s="255"/>
      <c r="CA58" s="255"/>
    </row>
    <row r="59" spans="1:79" ht="12" customHeight="1">
      <c r="A59" s="255"/>
      <c r="B59" s="411"/>
      <c r="C59" s="750" t="str">
        <f>BB59</f>
        <v>Valori intr. terreno edific. per edifici artigianali</v>
      </c>
      <c r="D59" s="750"/>
      <c r="E59" s="750"/>
      <c r="F59" s="750"/>
      <c r="G59" s="750"/>
      <c r="H59" s="750"/>
      <c r="I59" s="750"/>
      <c r="J59" s="750"/>
      <c r="K59" s="750"/>
      <c r="L59" s="750"/>
      <c r="M59" s="750"/>
      <c r="N59" s="750"/>
      <c r="O59" s="750"/>
      <c r="P59" s="750"/>
      <c r="Q59" s="750"/>
      <c r="R59" s="750"/>
      <c r="S59" s="823"/>
      <c r="T59" s="823"/>
      <c r="U59" s="823"/>
      <c r="V59" s="823"/>
      <c r="W59" s="905" t="str">
        <f t="shared" si="18"/>
        <v>165 - 205</v>
      </c>
      <c r="X59" s="403"/>
      <c r="Y59" s="403"/>
      <c r="Z59" s="403"/>
      <c r="AA59" s="403"/>
      <c r="AB59" s="403"/>
      <c r="AC59" s="403"/>
      <c r="AD59" s="403"/>
      <c r="AE59" s="403"/>
      <c r="AF59" s="403"/>
      <c r="AG59" s="403"/>
      <c r="AH59" s="403"/>
      <c r="AI59" s="403"/>
      <c r="AJ59" s="403"/>
      <c r="AK59" s="403"/>
      <c r="AL59" s="403"/>
      <c r="AM59" s="403"/>
      <c r="AN59" s="1467"/>
      <c r="AO59" s="1513"/>
      <c r="AP59" s="1513"/>
      <c r="AQ59" s="1513"/>
      <c r="AR59" s="1513"/>
      <c r="AS59" s="403"/>
      <c r="AT59" s="403"/>
      <c r="AV59" s="255"/>
      <c r="AW59" s="37"/>
      <c r="AX59" s="255"/>
      <c r="AY59" s="255"/>
      <c r="AZ59" s="1480"/>
      <c r="BA59" s="1480"/>
      <c r="BB59" s="1031" t="s">
        <v>387</v>
      </c>
      <c r="BC59" s="996" t="s">
        <v>577</v>
      </c>
      <c r="BD59" s="521"/>
      <c r="BE59" s="521"/>
      <c r="BF59" s="521"/>
      <c r="BG59" s="521"/>
      <c r="BH59" s="1532"/>
      <c r="BI59" s="1532"/>
      <c r="BJ59" s="1532"/>
      <c r="BK59" s="521"/>
      <c r="BL59" s="521"/>
      <c r="BM59" s="521"/>
      <c r="BN59" s="515"/>
      <c r="BO59" s="753"/>
      <c r="BP59" s="515"/>
      <c r="BQ59" s="515"/>
      <c r="BR59" s="515"/>
      <c r="BS59" s="515"/>
      <c r="BT59" s="515"/>
      <c r="BU59" s="515"/>
      <c r="BV59" s="515"/>
      <c r="BW59" s="515"/>
      <c r="BX59" s="515"/>
      <c r="BY59" s="255"/>
      <c r="BZ59" s="255"/>
      <c r="CA59" s="255"/>
    </row>
    <row r="60" spans="1:79" ht="4.5" customHeight="1">
      <c r="A60" s="255"/>
      <c r="B60" s="411"/>
      <c r="C60" s="750"/>
      <c r="D60" s="750"/>
      <c r="E60" s="750"/>
      <c r="F60" s="750"/>
      <c r="G60" s="750"/>
      <c r="H60" s="750"/>
      <c r="I60" s="750"/>
      <c r="J60" s="750"/>
      <c r="K60" s="750"/>
      <c r="L60" s="750"/>
      <c r="M60" s="750"/>
      <c r="N60" s="750"/>
      <c r="O60" s="750"/>
      <c r="P60" s="750"/>
      <c r="Q60" s="750"/>
      <c r="R60" s="750"/>
      <c r="S60" s="750"/>
      <c r="T60" s="2130"/>
      <c r="U60" s="2130"/>
      <c r="V60" s="2130"/>
      <c r="W60" s="2130"/>
      <c r="X60" s="403"/>
      <c r="Y60" s="403"/>
      <c r="Z60" s="403"/>
      <c r="AA60" s="403"/>
      <c r="AB60" s="403"/>
      <c r="AC60" s="403"/>
      <c r="AD60" s="403"/>
      <c r="AE60" s="403"/>
      <c r="AF60" s="403"/>
      <c r="AG60" s="403"/>
      <c r="AH60" s="403"/>
      <c r="AI60" s="403"/>
      <c r="AJ60" s="403"/>
      <c r="AK60" s="403"/>
      <c r="AL60" s="403"/>
      <c r="AM60" s="403"/>
      <c r="AN60" s="1467"/>
      <c r="AO60" s="1513"/>
      <c r="AP60" s="1513"/>
      <c r="AQ60" s="1513"/>
      <c r="AR60" s="1513"/>
      <c r="AS60" s="1513"/>
      <c r="AT60" s="403"/>
      <c r="AV60" s="255"/>
      <c r="AW60" s="37"/>
      <c r="AX60" s="255"/>
      <c r="AY60" s="255"/>
      <c r="AZ60" s="1480"/>
      <c r="BA60" s="1480"/>
      <c r="BB60" s="521"/>
      <c r="BC60" s="521"/>
      <c r="BD60" s="521"/>
      <c r="BE60" s="521"/>
      <c r="BF60" s="521"/>
      <c r="BG60" s="521"/>
      <c r="BH60" s="1532"/>
      <c r="BI60" s="1532"/>
      <c r="BJ60" s="1532"/>
      <c r="BK60" s="521"/>
      <c r="BL60" s="521"/>
      <c r="BM60" s="515"/>
      <c r="BN60" s="515"/>
      <c r="BO60" s="753"/>
      <c r="BP60" s="515"/>
      <c r="BQ60" s="515"/>
      <c r="BR60" s="515"/>
      <c r="BS60" s="515"/>
      <c r="BT60" s="515"/>
      <c r="BU60" s="515"/>
      <c r="BV60" s="515"/>
      <c r="BW60" s="515"/>
      <c r="BX60" s="515"/>
      <c r="BY60" s="255"/>
      <c r="BZ60" s="255"/>
      <c r="CA60" s="255"/>
    </row>
    <row r="61" spans="1:79" ht="12.6" customHeight="1">
      <c r="A61" s="255"/>
      <c r="B61" s="411"/>
      <c r="C61" s="750" t="str">
        <f>BB61</f>
        <v>Tasso di sconto ufficio (netto, reale)*</v>
      </c>
      <c r="D61" s="750"/>
      <c r="E61" s="750"/>
      <c r="F61" s="750"/>
      <c r="G61" s="750"/>
      <c r="H61" s="750"/>
      <c r="I61" s="750"/>
      <c r="J61" s="750"/>
      <c r="K61" s="750"/>
      <c r="L61" s="750"/>
      <c r="M61" s="750"/>
      <c r="N61" s="750"/>
      <c r="O61" s="750"/>
      <c r="P61" s="750"/>
      <c r="Q61" s="750"/>
      <c r="R61" s="750"/>
      <c r="S61" s="750"/>
      <c r="T61" s="2130">
        <f>BC61</f>
        <v>0.050599999999999985</v>
      </c>
      <c r="U61" s="2130"/>
      <c r="V61" s="2130"/>
      <c r="W61" s="2130"/>
      <c r="X61" s="403"/>
      <c r="Y61" s="403"/>
      <c r="Z61" s="403"/>
      <c r="AA61" s="403"/>
      <c r="AB61" s="403"/>
      <c r="AC61" s="403"/>
      <c r="AD61" s="403"/>
      <c r="AE61" s="403"/>
      <c r="AF61" s="403"/>
      <c r="AG61" s="403"/>
      <c r="AH61" s="403"/>
      <c r="AI61" s="403"/>
      <c r="AJ61" s="403"/>
      <c r="AK61" s="403"/>
      <c r="AL61" s="403"/>
      <c r="AM61" s="403"/>
      <c r="AN61" s="1467"/>
      <c r="AO61" s="1513"/>
      <c r="AP61" s="1513"/>
      <c r="AQ61" s="1513"/>
      <c r="AR61" s="1513"/>
      <c r="AS61" s="1513"/>
      <c r="AT61" s="403"/>
      <c r="AV61" s="255"/>
      <c r="AW61" s="37"/>
      <c r="AX61" s="255"/>
      <c r="AY61" s="255"/>
      <c r="AZ61" s="1480"/>
      <c r="BA61" s="1480"/>
      <c r="BB61" s="1031" t="s">
        <v>626</v>
      </c>
      <c r="BC61" s="1113">
        <v>0.050599999999999985</v>
      </c>
      <c r="BD61" s="521"/>
      <c r="BE61" s="521"/>
      <c r="BF61" s="521"/>
      <c r="BG61" s="521"/>
      <c r="BH61" s="1532"/>
      <c r="BI61" s="1532"/>
      <c r="BJ61" s="1532"/>
      <c r="BK61" s="521"/>
      <c r="BL61" s="521"/>
      <c r="BM61" s="515"/>
      <c r="BN61" s="515"/>
      <c r="BO61" s="753"/>
      <c r="BP61" s="515"/>
      <c r="BQ61" s="515"/>
      <c r="BR61" s="515"/>
      <c r="BS61" s="515"/>
      <c r="BT61" s="515"/>
      <c r="BU61" s="515"/>
      <c r="BV61" s="515"/>
      <c r="BW61" s="515"/>
      <c r="BX61" s="515"/>
      <c r="BY61" s="255"/>
      <c r="BZ61" s="255"/>
      <c r="CA61" s="255"/>
    </row>
    <row r="62" spans="1:79" ht="12.6" customHeight="1">
      <c r="A62" s="255"/>
      <c r="B62" s="411"/>
      <c r="C62" s="2138" t="str">
        <f>BB62</f>
        <v>Tasso di sconto superficie di vendita (netto, reale)*</v>
      </c>
      <c r="D62" s="2138"/>
      <c r="E62" s="2138"/>
      <c r="F62" s="2138"/>
      <c r="G62" s="2138"/>
      <c r="H62" s="2138"/>
      <c r="I62" s="2138"/>
      <c r="J62" s="2138"/>
      <c r="K62" s="2138"/>
      <c r="L62" s="2138"/>
      <c r="M62" s="2138"/>
      <c r="N62" s="2138"/>
      <c r="O62" s="2138"/>
      <c r="P62" s="2138"/>
      <c r="Q62" s="2138"/>
      <c r="R62" s="2138"/>
      <c r="S62" s="750"/>
      <c r="T62" s="2130">
        <f>BC62</f>
        <v>0.053799999999999994</v>
      </c>
      <c r="U62" s="2130"/>
      <c r="V62" s="2130"/>
      <c r="W62" s="2130"/>
      <c r="X62" s="403"/>
      <c r="Y62" s="403"/>
      <c r="Z62" s="403"/>
      <c r="AA62" s="403"/>
      <c r="AB62" s="403"/>
      <c r="AC62" s="403"/>
      <c r="AD62" s="403"/>
      <c r="AE62" s="403"/>
      <c r="AF62" s="403"/>
      <c r="AG62" s="403"/>
      <c r="AH62" s="403"/>
      <c r="AI62" s="403"/>
      <c r="AJ62" s="403"/>
      <c r="AK62" s="403"/>
      <c r="AL62" s="403"/>
      <c r="AM62" s="403"/>
      <c r="AN62" s="1467"/>
      <c r="AO62" s="1512"/>
      <c r="AP62" s="1512"/>
      <c r="AQ62" s="1512"/>
      <c r="AR62" s="1512"/>
      <c r="AS62" s="1512"/>
      <c r="AT62" s="403"/>
      <c r="AV62" s="255"/>
      <c r="AW62" s="37"/>
      <c r="AX62" s="255"/>
      <c r="AY62" s="255"/>
      <c r="AZ62" s="1480"/>
      <c r="BA62" s="1480"/>
      <c r="BB62" s="1031" t="s">
        <v>627</v>
      </c>
      <c r="BC62" s="1113">
        <v>0.053799999999999994</v>
      </c>
      <c r="BD62" s="521"/>
      <c r="BE62" s="521"/>
      <c r="BF62" s="521"/>
      <c r="BG62" s="521"/>
      <c r="BH62" s="1532"/>
      <c r="BI62" s="1532"/>
      <c r="BJ62" s="1532"/>
      <c r="BK62" s="521"/>
      <c r="BL62" s="521"/>
      <c r="BM62" s="515"/>
      <c r="BN62" s="515"/>
      <c r="BO62" s="753"/>
      <c r="BP62" s="515"/>
      <c r="BQ62" s="515"/>
      <c r="BR62" s="515"/>
      <c r="BS62" s="515"/>
      <c r="BT62" s="515"/>
      <c r="BU62" s="515"/>
      <c r="BV62" s="515"/>
      <c r="BW62" s="515"/>
      <c r="BX62" s="515"/>
      <c r="BY62" s="255"/>
      <c r="BZ62" s="255"/>
      <c r="CA62" s="255"/>
    </row>
    <row r="63" spans="1:79" ht="12" customHeight="1">
      <c r="A63" s="255"/>
      <c r="B63" s="412"/>
      <c r="C63" s="2143" t="str">
        <f>BB63</f>
        <v>Tasso di sconto Artigianato (netto, reale)*</v>
      </c>
      <c r="D63" s="2143"/>
      <c r="E63" s="2143"/>
      <c r="F63" s="2143"/>
      <c r="G63" s="2143"/>
      <c r="H63" s="2143"/>
      <c r="I63" s="2143"/>
      <c r="J63" s="2143"/>
      <c r="K63" s="2143"/>
      <c r="L63" s="2143"/>
      <c r="M63" s="2143"/>
      <c r="N63" s="2143"/>
      <c r="O63" s="2143"/>
      <c r="P63" s="2143"/>
      <c r="Q63" s="2143"/>
      <c r="R63" s="2143"/>
      <c r="S63" s="750"/>
      <c r="T63" s="2126">
        <f>BC63</f>
        <v>0.057599999999999991</v>
      </c>
      <c r="U63" s="2126"/>
      <c r="V63" s="2126"/>
      <c r="W63" s="2126"/>
      <c r="X63" s="403"/>
      <c r="Y63" s="403"/>
      <c r="Z63" s="403"/>
      <c r="AA63" s="403"/>
      <c r="AB63" s="403"/>
      <c r="AC63" s="403"/>
      <c r="AD63" s="403"/>
      <c r="AE63" s="403"/>
      <c r="AF63" s="403"/>
      <c r="AG63" s="403"/>
      <c r="AH63" s="403"/>
      <c r="AI63" s="403"/>
      <c r="AJ63" s="403"/>
      <c r="AK63" s="403"/>
      <c r="AL63" s="403"/>
      <c r="AM63" s="403"/>
      <c r="AN63" s="1467"/>
      <c r="AO63" s="1512"/>
      <c r="AP63" s="1512"/>
      <c r="AQ63" s="1512"/>
      <c r="AR63" s="1512"/>
      <c r="AS63" s="1512"/>
      <c r="AT63" s="403"/>
      <c r="AV63" s="255"/>
      <c r="AW63" s="37"/>
      <c r="AX63" s="255"/>
      <c r="AY63" s="255"/>
      <c r="AZ63" s="1480"/>
      <c r="BA63" s="1480"/>
      <c r="BB63" s="1031" t="s">
        <v>628</v>
      </c>
      <c r="BC63" s="1113">
        <v>0.057599999999999991</v>
      </c>
      <c r="BD63" s="521"/>
      <c r="BE63" s="521"/>
      <c r="BF63" s="521"/>
      <c r="BG63" s="521"/>
      <c r="BH63" s="1532"/>
      <c r="BI63" s="1532"/>
      <c r="BJ63" s="1532"/>
      <c r="BK63" s="521"/>
      <c r="BL63" s="521"/>
      <c r="BM63" s="515"/>
      <c r="BN63" s="515"/>
      <c r="BO63" s="753"/>
      <c r="BP63" s="515"/>
      <c r="BQ63" s="515"/>
      <c r="BR63" s="515"/>
      <c r="BS63" s="515"/>
      <c r="BT63" s="515"/>
      <c r="BU63" s="515"/>
      <c r="BV63" s="515"/>
      <c r="BW63" s="515"/>
      <c r="BX63" s="515"/>
      <c r="BY63" s="255"/>
      <c r="BZ63" s="255"/>
      <c r="CA63" s="255"/>
    </row>
    <row r="64" spans="1:79" ht="4.5" customHeight="1">
      <c r="A64" s="255"/>
      <c r="B64" s="411"/>
      <c r="C64" s="410"/>
      <c r="D64" s="403"/>
      <c r="E64" s="403"/>
      <c r="F64" s="403"/>
      <c r="G64" s="403"/>
      <c r="H64" s="403"/>
      <c r="I64" s="403"/>
      <c r="J64" s="403"/>
      <c r="K64" s="403"/>
      <c r="L64" s="403"/>
      <c r="M64" s="403"/>
      <c r="N64" s="403"/>
      <c r="O64" s="403"/>
      <c r="P64" s="403"/>
      <c r="Q64" s="403"/>
      <c r="R64" s="403"/>
      <c r="S64" s="403"/>
      <c r="T64" s="403"/>
      <c r="U64" s="403"/>
      <c r="V64" s="403"/>
      <c r="W64" s="403"/>
      <c r="X64" s="403"/>
      <c r="Y64" s="403"/>
      <c r="Z64" s="403"/>
      <c r="AA64" s="403"/>
      <c r="AB64" s="403"/>
      <c r="AC64" s="403"/>
      <c r="AD64" s="403"/>
      <c r="AE64" s="403"/>
      <c r="AF64" s="403"/>
      <c r="AG64" s="403"/>
      <c r="AH64" s="403"/>
      <c r="AI64" s="403"/>
      <c r="AJ64" s="403"/>
      <c r="AK64" s="403"/>
      <c r="AL64" s="403"/>
      <c r="AM64" s="403"/>
      <c r="AN64" s="1467"/>
      <c r="AO64" s="1512"/>
      <c r="AP64" s="1512"/>
      <c r="AQ64" s="1512"/>
      <c r="AR64" s="1512"/>
      <c r="AS64" s="1512"/>
      <c r="AT64" s="403"/>
      <c r="AV64" s="255"/>
      <c r="AW64" s="37"/>
      <c r="AX64" s="255"/>
      <c r="AY64" s="255"/>
      <c r="AZ64" s="1480"/>
      <c r="BA64" s="1480"/>
      <c r="BB64" s="1480"/>
      <c r="BC64" s="1480"/>
      <c r="BD64" s="521"/>
      <c r="BE64" s="521"/>
      <c r="BF64" s="521"/>
      <c r="BG64" s="521"/>
      <c r="BH64" s="521"/>
      <c r="BI64" s="521"/>
      <c r="BJ64" s="521"/>
      <c r="BK64" s="521"/>
      <c r="BL64" s="521"/>
      <c r="BM64" s="515"/>
      <c r="BN64" s="515"/>
      <c r="BO64" s="753"/>
      <c r="BP64" s="515"/>
      <c r="BQ64" s="515"/>
      <c r="BR64" s="515"/>
      <c r="BS64" s="515"/>
      <c r="BT64" s="515"/>
      <c r="BU64" s="515"/>
      <c r="BV64" s="515"/>
      <c r="BW64" s="515"/>
      <c r="BX64" s="515"/>
      <c r="BY64" s="255"/>
      <c r="BZ64" s="255"/>
      <c r="CA64" s="255"/>
    </row>
    <row r="65" spans="1:79" ht="12.6" customHeight="1">
      <c r="A65" s="255"/>
      <c r="B65" s="411"/>
      <c r="C65" s="2177" t="str">
        <f>BB65</f>
        <v>*Costr. nuova, standard medio, media micro-sit. (ufficio, artigianato), buona micro-sit. (vendita).</v>
      </c>
      <c r="D65" s="2177"/>
      <c r="E65" s="2177"/>
      <c r="F65" s="2177"/>
      <c r="G65" s="2177"/>
      <c r="H65" s="2177"/>
      <c r="I65" s="2177"/>
      <c r="J65" s="2177"/>
      <c r="K65" s="2177"/>
      <c r="L65" s="2177"/>
      <c r="M65" s="2177"/>
      <c r="N65" s="2177"/>
      <c r="O65" s="2177"/>
      <c r="P65" s="2177"/>
      <c r="Q65" s="2177"/>
      <c r="R65" s="2177"/>
      <c r="S65" s="2177"/>
      <c r="T65" s="2177"/>
      <c r="U65" s="2177"/>
      <c r="V65" s="2177"/>
      <c r="W65" s="2177"/>
      <c r="X65" s="757"/>
      <c r="Y65" s="757"/>
      <c r="Z65" s="757"/>
      <c r="AA65" s="757"/>
      <c r="AB65" s="757"/>
      <c r="AC65" s="757"/>
      <c r="AD65" s="757"/>
      <c r="AE65" s="757"/>
      <c r="AF65" s="757"/>
      <c r="AG65" s="757"/>
      <c r="AH65" s="757"/>
      <c r="AI65" s="757"/>
      <c r="AJ65" s="757"/>
      <c r="AK65" s="757"/>
      <c r="AL65" s="757"/>
      <c r="AM65" s="757"/>
      <c r="AN65" s="757"/>
      <c r="AO65" s="757"/>
      <c r="AP65" s="757"/>
      <c r="AQ65" s="757"/>
      <c r="AR65" s="757"/>
      <c r="AS65" s="757"/>
      <c r="AT65" s="757"/>
      <c r="AV65" s="255"/>
      <c r="AW65" s="37"/>
      <c r="AX65" s="255"/>
      <c r="AY65" s="255"/>
      <c r="AZ65" s="1480"/>
      <c r="BA65" s="1480"/>
      <c r="BB65" s="1068" t="s">
        <v>392</v>
      </c>
      <c r="BC65" s="1480"/>
      <c r="BD65" s="521"/>
      <c r="BE65" s="521"/>
      <c r="BF65" s="521"/>
      <c r="BG65" s="521"/>
      <c r="BH65" s="521"/>
      <c r="BI65" s="521"/>
      <c r="BJ65" s="521"/>
      <c r="BK65" s="521"/>
      <c r="BL65" s="521"/>
      <c r="BM65" s="518"/>
      <c r="BN65" s="515"/>
      <c r="BO65" s="753"/>
      <c r="BP65" s="515"/>
      <c r="BQ65" s="515"/>
      <c r="BR65" s="515"/>
      <c r="BS65" s="515"/>
      <c r="BT65" s="515"/>
      <c r="BU65" s="515"/>
      <c r="BV65" s="515"/>
      <c r="BW65" s="515"/>
      <c r="BX65" s="515"/>
      <c r="BY65" s="255"/>
      <c r="BZ65" s="255"/>
      <c r="CA65" s="255"/>
    </row>
    <row r="66" spans="1:79" ht="23.85" customHeight="1">
      <c r="A66" s="255"/>
      <c r="B66" s="411"/>
      <c r="C66" s="2177"/>
      <c r="D66" s="2177"/>
      <c r="E66" s="2177"/>
      <c r="F66" s="2177"/>
      <c r="G66" s="2177"/>
      <c r="H66" s="2177"/>
      <c r="I66" s="2177"/>
      <c r="J66" s="2177"/>
      <c r="K66" s="2177"/>
      <c r="L66" s="2177"/>
      <c r="M66" s="2177"/>
      <c r="N66" s="2177"/>
      <c r="O66" s="2177"/>
      <c r="P66" s="2177"/>
      <c r="Q66" s="2177"/>
      <c r="R66" s="2177"/>
      <c r="S66" s="2177"/>
      <c r="T66" s="2177"/>
      <c r="U66" s="2177"/>
      <c r="V66" s="2177"/>
      <c r="W66" s="2177"/>
      <c r="X66" s="403"/>
      <c r="Y66" s="403"/>
      <c r="Z66" s="403"/>
      <c r="AA66" s="403"/>
      <c r="AB66" s="403"/>
      <c r="AC66" s="403"/>
      <c r="AD66" s="403"/>
      <c r="AE66" s="403"/>
      <c r="AF66" s="403"/>
      <c r="AG66" s="403"/>
      <c r="AH66" s="403"/>
      <c r="AI66" s="403"/>
      <c r="AJ66" s="403"/>
      <c r="AK66" s="403"/>
      <c r="AL66" s="403"/>
      <c r="AM66" s="403"/>
      <c r="AN66" s="403"/>
      <c r="AO66" s="403"/>
      <c r="AP66" s="403"/>
      <c r="AQ66" s="403"/>
      <c r="AR66" s="403"/>
      <c r="AS66" s="403"/>
      <c r="AT66" s="403"/>
      <c r="AV66" s="255"/>
      <c r="AW66" s="37"/>
      <c r="AX66" s="255"/>
      <c r="AY66" s="255"/>
      <c r="AZ66" s="1480"/>
      <c r="BA66" s="1480"/>
      <c r="BB66" s="1480"/>
      <c r="BC66" s="1480"/>
      <c r="BD66" s="521"/>
      <c r="BE66" s="521"/>
      <c r="BF66" s="521"/>
      <c r="BG66" s="521"/>
      <c r="BH66" s="521"/>
      <c r="BI66" s="521"/>
      <c r="BJ66" s="521"/>
      <c r="BK66" s="521"/>
      <c r="BL66" s="521"/>
      <c r="BM66" s="518"/>
      <c r="BN66" s="515"/>
      <c r="BO66" s="753"/>
      <c r="BP66" s="515"/>
      <c r="BQ66" s="515"/>
      <c r="BR66" s="515"/>
      <c r="BS66" s="515"/>
      <c r="BT66" s="515"/>
      <c r="BU66" s="515"/>
      <c r="BV66" s="515"/>
      <c r="BW66" s="515"/>
      <c r="BX66" s="515"/>
      <c r="BY66" s="255"/>
      <c r="BZ66" s="255"/>
      <c r="CA66" s="255"/>
    </row>
    <row r="67" spans="1:79" ht="12.95" customHeight="1">
      <c r="A67" s="255"/>
      <c r="B67" s="411"/>
      <c r="C67" s="2145" t="str">
        <f>BB67</f>
        <v>Prospettive</v>
      </c>
      <c r="D67" s="2145"/>
      <c r="E67" s="2145"/>
      <c r="F67" s="2145"/>
      <c r="G67" s="2145"/>
      <c r="H67" s="2145"/>
      <c r="I67" s="2145"/>
      <c r="J67" s="2145"/>
      <c r="K67" s="2145"/>
      <c r="L67" s="2145"/>
      <c r="M67" s="2145"/>
      <c r="N67" s="2145"/>
      <c r="O67" s="2145"/>
      <c r="P67" s="2145"/>
      <c r="Q67" s="2145"/>
      <c r="R67" s="2145"/>
      <c r="S67" s="2145"/>
      <c r="T67" s="2145"/>
      <c r="U67" s="2145"/>
      <c r="V67" s="2145"/>
      <c r="W67" s="2145"/>
      <c r="X67" s="2145"/>
      <c r="Y67" s="2145"/>
      <c r="Z67" s="2145"/>
      <c r="AA67" s="2145"/>
      <c r="AB67" s="2145"/>
      <c r="AC67" s="2145"/>
      <c r="AD67" s="2145"/>
      <c r="AE67" s="2145"/>
      <c r="AF67" s="2145"/>
      <c r="AG67" s="2145"/>
      <c r="AH67" s="2145"/>
      <c r="AI67" s="2145"/>
      <c r="AJ67" s="2145"/>
      <c r="AK67" s="2145"/>
      <c r="AL67" s="2145"/>
      <c r="AM67" s="2145"/>
      <c r="AN67" s="2145"/>
      <c r="AO67" s="2145"/>
      <c r="AP67" s="2145"/>
      <c r="AQ67" s="2145"/>
      <c r="AR67" s="2145"/>
      <c r="AS67" s="2145"/>
      <c r="AT67" s="2145"/>
      <c r="AV67" s="255"/>
      <c r="AW67" s="37"/>
      <c r="AX67" s="255"/>
      <c r="AY67" s="255"/>
      <c r="AZ67" s="1480"/>
      <c r="BA67" s="1480"/>
      <c r="BB67" s="765" t="s">
        <v>381</v>
      </c>
      <c r="BC67" s="816"/>
      <c r="BD67" s="521"/>
      <c r="BE67" s="521"/>
      <c r="BF67" s="521"/>
      <c r="BG67" s="521"/>
      <c r="BH67" s="521"/>
      <c r="BI67" s="521"/>
      <c r="BJ67" s="521"/>
      <c r="BK67" s="521"/>
      <c r="BL67" s="521"/>
      <c r="BM67" s="518"/>
      <c r="BN67" s="515"/>
      <c r="BO67" s="515"/>
      <c r="BP67" s="515"/>
      <c r="BQ67" s="515"/>
      <c r="BR67" s="515"/>
      <c r="BS67" s="515"/>
      <c r="BT67" s="515"/>
      <c r="BU67" s="515"/>
      <c r="BV67" s="515"/>
      <c r="BW67" s="515"/>
      <c r="BX67" s="515"/>
      <c r="BY67" s="255"/>
      <c r="BZ67" s="255"/>
      <c r="CA67" s="255"/>
    </row>
    <row r="68" spans="1:79" ht="4.5" customHeight="1">
      <c r="A68" s="255"/>
      <c r="B68" s="411"/>
      <c r="C68" s="410"/>
      <c r="D68" s="403"/>
      <c r="E68" s="403"/>
      <c r="F68" s="403"/>
      <c r="G68" s="403"/>
      <c r="H68" s="403"/>
      <c r="I68" s="403"/>
      <c r="J68" s="403"/>
      <c r="K68" s="403"/>
      <c r="L68" s="403"/>
      <c r="M68" s="403"/>
      <c r="N68" s="403"/>
      <c r="O68" s="403"/>
      <c r="P68" s="403"/>
      <c r="Q68" s="403"/>
      <c r="R68" s="403"/>
      <c r="S68" s="403"/>
      <c r="T68" s="403"/>
      <c r="U68" s="403"/>
      <c r="V68" s="403"/>
      <c r="W68" s="403"/>
      <c r="X68" s="403"/>
      <c r="Y68" s="403"/>
      <c r="Z68" s="403"/>
      <c r="AA68" s="403"/>
      <c r="AB68" s="403"/>
      <c r="AC68" s="403"/>
      <c r="AD68" s="403"/>
      <c r="AE68" s="403"/>
      <c r="AF68" s="403"/>
      <c r="AG68" s="403"/>
      <c r="AH68" s="403"/>
      <c r="AI68" s="403"/>
      <c r="AJ68" s="403"/>
      <c r="AK68" s="403"/>
      <c r="AL68" s="403"/>
      <c r="AM68" s="403"/>
      <c r="AN68" s="403"/>
      <c r="AO68" s="403"/>
      <c r="AP68" s="403"/>
      <c r="AQ68" s="403"/>
      <c r="AR68" s="403"/>
      <c r="AS68" s="403"/>
      <c r="AT68" s="403"/>
      <c r="AV68" s="255"/>
      <c r="AW68" s="37"/>
      <c r="AX68" s="255"/>
      <c r="AY68" s="255"/>
      <c r="AZ68" s="1480"/>
      <c r="BA68" s="1480"/>
      <c r="BB68" s="521"/>
      <c r="BC68" s="521"/>
      <c r="BD68" s="521"/>
      <c r="BE68" s="521"/>
      <c r="BF68" s="521"/>
      <c r="BG68" s="521"/>
      <c r="BH68" s="521"/>
      <c r="BI68" s="521"/>
      <c r="BJ68" s="521"/>
      <c r="BK68" s="521"/>
      <c r="BL68" s="521"/>
      <c r="BM68" s="518"/>
      <c r="BN68" s="515"/>
      <c r="BO68" s="515"/>
      <c r="BP68" s="515"/>
      <c r="BQ68" s="515"/>
      <c r="BR68" s="515"/>
      <c r="BS68" s="515"/>
      <c r="BT68" s="515"/>
      <c r="BU68" s="515"/>
      <c r="BV68" s="515"/>
      <c r="BW68" s="515"/>
      <c r="BX68" s="515"/>
      <c r="BY68" s="255"/>
      <c r="BZ68" s="255"/>
      <c r="CA68" s="255"/>
    </row>
    <row r="69" spans="1:79" ht="12.6" customHeight="1">
      <c r="A69" s="255"/>
      <c r="B69" s="411"/>
      <c r="C69" s="403" t="str">
        <f>BB69</f>
        <v>Scenari 2040 (Superfici commerciali)</v>
      </c>
      <c r="D69" s="403"/>
      <c r="E69" s="403"/>
      <c r="F69" s="403"/>
      <c r="G69" s="403"/>
      <c r="H69" s="403"/>
      <c r="I69" s="403"/>
      <c r="J69" s="403"/>
      <c r="K69" s="403"/>
      <c r="L69" s="403"/>
      <c r="M69" s="403"/>
      <c r="N69" s="403"/>
      <c r="O69" s="403"/>
      <c r="P69" s="1087"/>
      <c r="Q69" s="2140" t="str">
        <f>BC69</f>
        <v>2021 - 2040</v>
      </c>
      <c r="R69" s="2140"/>
      <c r="S69" s="2140"/>
      <c r="T69" s="2140"/>
      <c r="U69" s="2125" t="str">
        <f>BE69</f>
        <v>p.a.</v>
      </c>
      <c r="V69" s="2125"/>
      <c r="W69" s="2125"/>
      <c r="X69" s="403"/>
      <c r="Y69" s="403"/>
      <c r="Z69" s="403" t="str">
        <f>BI69</f>
        <v>Sviluppo superficie lorda complessiva (in 1'000 m²)</v>
      </c>
      <c r="AB69" s="403"/>
      <c r="AC69" s="403"/>
      <c r="AD69" s="403"/>
      <c r="AE69" s="403"/>
      <c r="AF69" s="403"/>
      <c r="AG69" s="403"/>
      <c r="AH69" s="403"/>
      <c r="AI69" s="403"/>
      <c r="AJ69" s="403"/>
      <c r="AK69" s="403"/>
      <c r="AL69" s="403"/>
      <c r="AM69" s="403"/>
      <c r="AN69" s="403"/>
      <c r="AO69" s="403"/>
      <c r="AP69" s="403"/>
      <c r="AQ69" s="403"/>
      <c r="AR69" s="403"/>
      <c r="AS69" s="403"/>
      <c r="AT69" s="403"/>
      <c r="AV69" s="255"/>
      <c r="AW69" s="37"/>
      <c r="AX69" s="255"/>
      <c r="AY69" s="255"/>
      <c r="AZ69" s="1480"/>
      <c r="BA69" s="1480"/>
      <c r="BB69" s="518" t="s">
        <v>163</v>
      </c>
      <c r="BC69" s="1482" t="s">
        <v>629</v>
      </c>
      <c r="BD69" s="1482" t="s">
        <v>12</v>
      </c>
      <c r="BE69" s="1493" t="s">
        <v>13</v>
      </c>
      <c r="BF69" s="521"/>
      <c r="BG69" s="521"/>
      <c r="BH69" s="521"/>
      <c r="BI69" s="765" t="s">
        <v>630</v>
      </c>
      <c r="BJ69" s="521"/>
      <c r="BK69" s="521"/>
      <c r="BL69" s="521"/>
      <c r="BM69" s="521"/>
      <c r="BN69" s="518"/>
      <c r="BO69" s="515"/>
      <c r="BP69" s="753"/>
      <c r="BQ69" s="515"/>
      <c r="BR69" s="515"/>
      <c r="BS69" s="515"/>
      <c r="BT69" s="515"/>
      <c r="BU69" s="515"/>
      <c r="BV69" s="515"/>
      <c r="BW69" s="515"/>
      <c r="BX69" s="515"/>
      <c r="BY69" s="255"/>
      <c r="BZ69" s="255"/>
      <c r="CA69" s="255"/>
    </row>
    <row r="70" spans="1:79" ht="4.5" customHeight="1">
      <c r="A70" s="255"/>
      <c r="B70" s="411"/>
      <c r="C70" s="410"/>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403"/>
      <c r="AL70" s="403"/>
      <c r="AM70" s="403"/>
      <c r="AN70" s="403"/>
      <c r="AO70" s="403"/>
      <c r="AP70" s="403"/>
      <c r="AQ70" s="403"/>
      <c r="AR70" s="403"/>
      <c r="AS70" s="403"/>
      <c r="AT70" s="403"/>
      <c r="AV70" s="255"/>
      <c r="AW70" s="37"/>
      <c r="AX70" s="255"/>
      <c r="AY70" s="255"/>
      <c r="AZ70" s="1480"/>
      <c r="BA70" s="1480"/>
      <c r="BB70" s="1493"/>
      <c r="BC70" s="1514"/>
      <c r="BD70" s="1482"/>
      <c r="BE70" s="1493"/>
      <c r="BF70" s="521"/>
      <c r="BG70" s="521"/>
      <c r="BH70" s="521"/>
      <c r="BI70" s="521"/>
      <c r="BJ70" s="521"/>
      <c r="BK70" s="521"/>
      <c r="BL70" s="521"/>
      <c r="BM70" s="521"/>
      <c r="BN70" s="518"/>
      <c r="BO70" s="515"/>
      <c r="BP70" s="753"/>
      <c r="BQ70" s="515"/>
      <c r="BR70" s="515"/>
      <c r="BS70" s="515"/>
      <c r="BT70" s="515"/>
      <c r="BU70" s="515"/>
      <c r="BV70" s="515"/>
      <c r="BW70" s="515"/>
      <c r="BX70" s="515"/>
      <c r="BY70" s="255"/>
      <c r="BZ70" s="255"/>
      <c r="CA70" s="255"/>
    </row>
    <row r="71" spans="1:79" ht="12.6" customHeight="1">
      <c r="A71" s="255"/>
      <c r="B71" s="411"/>
      <c r="C71" s="750" t="str">
        <f>BB71</f>
        <v>Posti di lavoro (ETP)</v>
      </c>
      <c r="D71" s="750"/>
      <c r="E71" s="750"/>
      <c r="F71" s="750"/>
      <c r="G71" s="750"/>
      <c r="H71" s="750"/>
      <c r="I71" s="750"/>
      <c r="J71" s="750"/>
      <c r="K71" s="750"/>
      <c r="L71" s="750"/>
      <c r="M71" s="778"/>
      <c r="N71" s="2132">
        <f>BC71</f>
        <v>466.17865928954325</v>
      </c>
      <c r="O71" s="2132"/>
      <c r="P71" s="2132"/>
      <c r="Q71" s="2132"/>
      <c r="R71" s="778"/>
      <c r="S71" s="2130">
        <f>BD71</f>
        <v>0.1795777295010694</v>
      </c>
      <c r="T71" s="2130"/>
      <c r="U71" s="2132">
        <f t="shared" si="19" ref="U71:U76">BE71</f>
        <v>24.535718909975959</v>
      </c>
      <c r="V71" s="2132"/>
      <c r="W71" s="2132"/>
      <c r="X71" s="403"/>
      <c r="Y71" s="403"/>
      <c r="Z71" s="403"/>
      <c r="AA71" s="403"/>
      <c r="AB71" s="403"/>
      <c r="AC71" s="403"/>
      <c r="AD71" s="403"/>
      <c r="AE71" s="403"/>
      <c r="AF71" s="403"/>
      <c r="AG71" s="403"/>
      <c r="AH71" s="403"/>
      <c r="AI71" s="403"/>
      <c r="AJ71" s="403"/>
      <c r="AK71" s="403"/>
      <c r="AL71" s="403"/>
      <c r="AM71" s="403"/>
      <c r="AN71" s="403"/>
      <c r="AO71" s="403"/>
      <c r="AP71" s="403"/>
      <c r="AQ71" s="403"/>
      <c r="AR71" s="403"/>
      <c r="AS71" s="403"/>
      <c r="AT71" s="403"/>
      <c r="AV71" s="255"/>
      <c r="AW71" s="37"/>
      <c r="AX71" s="255"/>
      <c r="AY71" s="255"/>
      <c r="AZ71" s="1480"/>
      <c r="BA71" s="1480"/>
      <c r="BB71" s="1031" t="s">
        <v>169</v>
      </c>
      <c r="BC71" s="1110">
        <v>466.17865928954325</v>
      </c>
      <c r="BD71" s="1113">
        <v>0.1795777295010694</v>
      </c>
      <c r="BE71" s="1110">
        <v>24.535718909975959</v>
      </c>
      <c r="BF71" s="521"/>
      <c r="BG71" s="521"/>
      <c r="BH71" s="521"/>
      <c r="BI71" s="1532" t="s">
        <v>9</v>
      </c>
      <c r="BJ71" s="1532"/>
      <c r="BK71" s="1532"/>
      <c r="BL71" s="521"/>
      <c r="BM71" s="521"/>
      <c r="BN71" s="518"/>
      <c r="BO71" s="515"/>
      <c r="BP71" s="753"/>
      <c r="BQ71" s="515"/>
      <c r="BR71" s="515"/>
      <c r="BS71" s="515"/>
      <c r="BT71" s="515"/>
      <c r="BU71" s="515"/>
      <c r="BV71" s="515"/>
      <c r="BW71" s="515"/>
      <c r="BX71" s="515"/>
      <c r="BY71" s="255"/>
      <c r="BZ71" s="255"/>
      <c r="CA71" s="255"/>
    </row>
    <row r="72" spans="1:79" ht="12.6" customHeight="1">
      <c r="A72" s="255"/>
      <c r="B72" s="411"/>
      <c r="C72" s="750" t="str">
        <f>BB72</f>
        <v xml:space="preserve">    2. Settore</v>
      </c>
      <c r="D72" s="750"/>
      <c r="E72" s="750"/>
      <c r="F72" s="750"/>
      <c r="G72" s="750"/>
      <c r="H72" s="750"/>
      <c r="I72" s="750"/>
      <c r="J72" s="750"/>
      <c r="K72" s="750"/>
      <c r="L72" s="750"/>
      <c r="M72" s="778"/>
      <c r="N72" s="2132">
        <f t="shared" si="20" ref="N72:N76">BC72</f>
        <v>138.19678257703697</v>
      </c>
      <c r="O72" s="2132"/>
      <c r="P72" s="2132"/>
      <c r="Q72" s="2132"/>
      <c r="R72" s="778"/>
      <c r="S72" s="2130">
        <f t="shared" si="21" ref="S72:S76">BD72</f>
        <v>0.17726912487284255</v>
      </c>
      <c r="T72" s="2130"/>
      <c r="U72" s="2132">
        <f t="shared" si="19"/>
        <v>7.27351487247563</v>
      </c>
      <c r="V72" s="2132"/>
      <c r="W72" s="2132"/>
      <c r="X72" s="403"/>
      <c r="Y72" s="403"/>
      <c r="Z72" s="403"/>
      <c r="AA72" s="403"/>
      <c r="AB72" s="403"/>
      <c r="AC72" s="403"/>
      <c r="AD72" s="403"/>
      <c r="AE72" s="403"/>
      <c r="AF72" s="403"/>
      <c r="AG72" s="403"/>
      <c r="AH72" s="403"/>
      <c r="AI72" s="403"/>
      <c r="AJ72" s="403"/>
      <c r="AK72" s="403"/>
      <c r="AL72" s="403"/>
      <c r="AM72" s="403"/>
      <c r="AN72" s="403"/>
      <c r="AO72" s="403"/>
      <c r="AP72" s="403"/>
      <c r="AQ72" s="403"/>
      <c r="AR72" s="403"/>
      <c r="AS72" s="403"/>
      <c r="AT72" s="403"/>
      <c r="AV72" s="255"/>
      <c r="AW72" s="255"/>
      <c r="AX72" s="255"/>
      <c r="AY72" s="255"/>
      <c r="AZ72" s="1480"/>
      <c r="BA72" s="1480"/>
      <c r="BB72" s="1031" t="s">
        <v>631</v>
      </c>
      <c r="BC72" s="1110">
        <v>138.19678257703697</v>
      </c>
      <c r="BD72" s="1113">
        <v>0.17726912487284255</v>
      </c>
      <c r="BE72" s="1110">
        <v>7.27351487247563</v>
      </c>
      <c r="BF72" s="521"/>
      <c r="BG72" s="521"/>
      <c r="BH72" s="521"/>
      <c r="BI72" s="1532"/>
      <c r="BJ72" s="1532"/>
      <c r="BK72" s="1532"/>
      <c r="BL72" s="521"/>
      <c r="BM72" s="521"/>
      <c r="BN72" s="521"/>
      <c r="BO72" s="521"/>
      <c r="BP72" s="515"/>
      <c r="BQ72" s="515"/>
      <c r="BR72" s="515"/>
      <c r="BS72" s="515"/>
      <c r="BT72" s="515"/>
      <c r="BU72" s="515"/>
      <c r="BV72" s="515"/>
      <c r="BW72" s="515"/>
      <c r="BX72" s="515"/>
      <c r="BY72" s="255"/>
      <c r="BZ72" s="255"/>
      <c r="CA72" s="255"/>
    </row>
    <row r="73" spans="1:79" s="403" customFormat="1" ht="12.6" customHeight="1">
      <c r="A73" s="30"/>
      <c r="C73" s="750" t="str">
        <f>BB73</f>
        <v xml:space="preserve">    3. Settore (incl. settore pubblico)</v>
      </c>
      <c r="D73" s="750"/>
      <c r="E73" s="750"/>
      <c r="F73" s="750"/>
      <c r="G73" s="750"/>
      <c r="H73" s="750"/>
      <c r="I73" s="750"/>
      <c r="J73" s="750"/>
      <c r="K73" s="750"/>
      <c r="L73" s="750"/>
      <c r="M73" s="778"/>
      <c r="N73" s="2132">
        <f t="shared" si="20"/>
        <v>327.98187671250366</v>
      </c>
      <c r="O73" s="2132"/>
      <c r="P73" s="2132"/>
      <c r="Q73" s="2132"/>
      <c r="R73" s="778"/>
      <c r="S73" s="2130">
        <f t="shared" si="21"/>
        <v>0.18056857678180155</v>
      </c>
      <c r="T73" s="2130"/>
      <c r="U73" s="2132">
        <f t="shared" si="19"/>
        <v>17.262204037500194</v>
      </c>
      <c r="V73" s="2132"/>
      <c r="W73" s="2132"/>
      <c r="AV73" s="255"/>
      <c r="AW73" s="255"/>
      <c r="AX73" s="255"/>
      <c r="AY73" s="255"/>
      <c r="AZ73" s="518"/>
      <c r="BA73" s="518"/>
      <c r="BB73" s="1031" t="s">
        <v>632</v>
      </c>
      <c r="BC73" s="1110">
        <v>327.98187671250366</v>
      </c>
      <c r="BD73" s="1113">
        <v>0.18056857678180155</v>
      </c>
      <c r="BE73" s="1110">
        <v>17.262204037500194</v>
      </c>
      <c r="BF73" s="521"/>
      <c r="BG73" s="521"/>
      <c r="BH73" s="521"/>
      <c r="BI73" s="1532"/>
      <c r="BJ73" s="1532"/>
      <c r="BK73" s="1532"/>
      <c r="BL73" s="521"/>
      <c r="BM73" s="521"/>
      <c r="BN73" s="521"/>
      <c r="BO73" s="521"/>
      <c r="BP73" s="518"/>
      <c r="BQ73" s="518"/>
      <c r="BR73" s="518"/>
      <c r="BS73" s="518"/>
      <c r="BT73" s="518"/>
      <c r="BU73" s="518"/>
      <c r="BV73" s="518"/>
      <c r="BW73" s="518"/>
      <c r="BX73" s="518"/>
      <c r="BY73" s="255"/>
      <c r="BZ73" s="255"/>
      <c r="CA73" s="255"/>
    </row>
    <row r="74" spans="1:79" s="403" customFormat="1" ht="12.6" customHeight="1">
      <c r="A74" s="30"/>
      <c r="C74" s="750" t="str">
        <f>BB74</f>
        <v>Superficie lorda complessiva (m²)</v>
      </c>
      <c r="D74" s="750"/>
      <c r="E74" s="750"/>
      <c r="F74" s="750"/>
      <c r="G74" s="750"/>
      <c r="H74" s="750"/>
      <c r="I74" s="750"/>
      <c r="J74" s="750"/>
      <c r="K74" s="750"/>
      <c r="L74" s="750"/>
      <c r="M74" s="778"/>
      <c r="N74" s="2132">
        <f t="shared" si="20"/>
        <v>43903.639791664667</v>
      </c>
      <c r="O74" s="2132"/>
      <c r="P74" s="2132"/>
      <c r="Q74" s="2132"/>
      <c r="R74" s="778"/>
      <c r="S74" s="2130">
        <f t="shared" si="21"/>
        <v>0.18157062636155061</v>
      </c>
      <c r="T74" s="2130"/>
      <c r="U74" s="2132">
        <f t="shared" si="19"/>
        <v>2310.7178837718247</v>
      </c>
      <c r="V74" s="2132"/>
      <c r="W74" s="2132"/>
      <c r="AV74" s="255"/>
      <c r="AW74" s="255"/>
      <c r="AX74" s="255"/>
      <c r="AY74" s="255"/>
      <c r="AZ74" s="518"/>
      <c r="BA74" s="518"/>
      <c r="BB74" s="1031" t="s">
        <v>170</v>
      </c>
      <c r="BC74" s="1110">
        <v>43903.639791664667</v>
      </c>
      <c r="BD74" s="1113">
        <v>0.18157062636155061</v>
      </c>
      <c r="BE74" s="1110">
        <v>2310.7178837718247</v>
      </c>
      <c r="BF74" s="521"/>
      <c r="BG74" s="521"/>
      <c r="BH74" s="521"/>
      <c r="BI74" s="1532"/>
      <c r="BJ74" s="1532"/>
      <c r="BK74" s="1532"/>
      <c r="BL74" s="521"/>
      <c r="BM74" s="521"/>
      <c r="BN74" s="521"/>
      <c r="BO74" s="521"/>
      <c r="BP74" s="521"/>
      <c r="BQ74" s="521"/>
      <c r="BR74" s="521"/>
      <c r="BS74" s="521"/>
      <c r="BT74" s="521"/>
      <c r="BU74" s="521"/>
      <c r="BV74" s="521"/>
      <c r="BW74" s="521"/>
      <c r="BX74" s="521"/>
      <c r="BY74" s="255"/>
      <c r="BZ74" s="255"/>
      <c r="CA74" s="255"/>
    </row>
    <row r="75" spans="1:79" s="403" customFormat="1" ht="12.6" customHeight="1">
      <c r="A75" s="30"/>
      <c r="C75" s="750" t="str">
        <f t="shared" si="22" ref="C75:C76">BB75</f>
        <v xml:space="preserve">    2. Settore</v>
      </c>
      <c r="D75" s="750"/>
      <c r="E75" s="750"/>
      <c r="F75" s="750"/>
      <c r="G75" s="750"/>
      <c r="H75" s="750"/>
      <c r="I75" s="750"/>
      <c r="J75" s="750"/>
      <c r="K75" s="750"/>
      <c r="L75" s="750"/>
      <c r="M75" s="778"/>
      <c r="N75" s="2132">
        <f t="shared" si="20"/>
        <v>17402.740961083546</v>
      </c>
      <c r="O75" s="2132"/>
      <c r="P75" s="2132"/>
      <c r="Q75" s="2132"/>
      <c r="R75" s="778"/>
      <c r="S75" s="2130">
        <f t="shared" si="21"/>
        <v>0.18686793634790161</v>
      </c>
      <c r="T75" s="2130"/>
      <c r="U75" s="2132">
        <f t="shared" si="19"/>
        <v>915.93373479387083</v>
      </c>
      <c r="V75" s="2132"/>
      <c r="W75" s="2132"/>
      <c r="AV75" s="255"/>
      <c r="AW75" s="255"/>
      <c r="AX75" s="255"/>
      <c r="AY75" s="255"/>
      <c r="AZ75" s="518"/>
      <c r="BA75" s="518"/>
      <c r="BB75" s="1031" t="s">
        <v>631</v>
      </c>
      <c r="BC75" s="1110">
        <v>17402.740961083546</v>
      </c>
      <c r="BD75" s="1113">
        <v>0.18686793634790161</v>
      </c>
      <c r="BE75" s="1110">
        <v>915.93373479387083</v>
      </c>
      <c r="BF75" s="521"/>
      <c r="BG75" s="521"/>
      <c r="BH75" s="521"/>
      <c r="BI75" s="1532"/>
      <c r="BJ75" s="1532"/>
      <c r="BK75" s="1532"/>
      <c r="BL75" s="521"/>
      <c r="BM75" s="521"/>
      <c r="BN75" s="521"/>
      <c r="BO75" s="521"/>
      <c r="BP75" s="521"/>
      <c r="BQ75" s="521"/>
      <c r="BR75" s="521"/>
      <c r="BS75" s="521"/>
      <c r="BT75" s="521"/>
      <c r="BU75" s="521"/>
      <c r="BV75" s="521"/>
      <c r="BW75" s="521"/>
      <c r="BX75" s="521"/>
      <c r="BY75" s="255"/>
      <c r="BZ75" s="255"/>
      <c r="CA75" s="255"/>
    </row>
    <row r="76" spans="1:79" ht="12.6" customHeight="1">
      <c r="A76" s="255"/>
      <c r="B76" s="403"/>
      <c r="C76" s="750" t="str">
        <f t="shared" si="22"/>
        <v xml:space="preserve">    3. Settore (incl. settore pubblico)</v>
      </c>
      <c r="D76" s="750"/>
      <c r="E76" s="750"/>
      <c r="F76" s="750"/>
      <c r="G76" s="750"/>
      <c r="H76" s="750"/>
      <c r="I76" s="750"/>
      <c r="J76" s="750"/>
      <c r="K76" s="750"/>
      <c r="L76" s="750"/>
      <c r="M76" s="778"/>
      <c r="N76" s="2132">
        <f t="shared" si="20"/>
        <v>26500.898830581398</v>
      </c>
      <c r="O76" s="2132"/>
      <c r="P76" s="2132"/>
      <c r="Q76" s="2132"/>
      <c r="R76" s="778"/>
      <c r="S76" s="2130">
        <f t="shared" si="21"/>
        <v>0.1782523472957217</v>
      </c>
      <c r="T76" s="2130"/>
      <c r="U76" s="2132">
        <f t="shared" si="19"/>
        <v>1394.7841489779682</v>
      </c>
      <c r="V76" s="2132"/>
      <c r="W76" s="2132"/>
      <c r="X76" s="403"/>
      <c r="Y76" s="403"/>
      <c r="Z76" s="403"/>
      <c r="AA76" s="403"/>
      <c r="AB76" s="403"/>
      <c r="AC76" s="403"/>
      <c r="AD76" s="403"/>
      <c r="AE76" s="403"/>
      <c r="AF76" s="403"/>
      <c r="AG76" s="403"/>
      <c r="AH76" s="403"/>
      <c r="AI76" s="403"/>
      <c r="AJ76" s="403"/>
      <c r="AK76" s="403"/>
      <c r="AL76" s="403"/>
      <c r="AM76" s="403"/>
      <c r="AN76" s="403"/>
      <c r="AO76" s="403"/>
      <c r="AP76" s="403"/>
      <c r="AQ76" s="403"/>
      <c r="AR76" s="403"/>
      <c r="AS76" s="403"/>
      <c r="AT76" s="403"/>
      <c r="AU76" s="403"/>
      <c r="AV76" s="255"/>
      <c r="AW76" s="255"/>
      <c r="AX76" s="255"/>
      <c r="AY76" s="255"/>
      <c r="AZ76" s="518"/>
      <c r="BA76" s="518"/>
      <c r="BB76" s="1031" t="s">
        <v>632</v>
      </c>
      <c r="BC76" s="1110">
        <v>26500.898830581398</v>
      </c>
      <c r="BD76" s="1113">
        <v>0.1782523472957217</v>
      </c>
      <c r="BE76" s="1110">
        <v>1394.7841489779682</v>
      </c>
      <c r="BF76" s="521"/>
      <c r="BG76" s="521"/>
      <c r="BH76" s="521"/>
      <c r="BI76" s="1532"/>
      <c r="BJ76" s="1532"/>
      <c r="BK76" s="1532"/>
      <c r="BL76" s="521"/>
      <c r="BM76" s="521"/>
      <c r="BN76" s="521"/>
      <c r="BO76" s="521"/>
      <c r="BP76" s="521"/>
      <c r="BQ76" s="521"/>
      <c r="BR76" s="521"/>
      <c r="BS76" s="521"/>
      <c r="BT76" s="521"/>
      <c r="BU76" s="521"/>
      <c r="BV76" s="521"/>
      <c r="BW76" s="521"/>
      <c r="BX76" s="521"/>
      <c r="BY76" s="255"/>
      <c r="BZ76" s="255"/>
      <c r="CA76" s="255"/>
    </row>
    <row r="77" spans="1:79" ht="12.6" customHeight="1">
      <c r="A77" s="255"/>
      <c r="B77" s="403"/>
      <c r="C77" s="402"/>
      <c r="D77" s="403"/>
      <c r="E77" s="403"/>
      <c r="F77" s="403"/>
      <c r="G77" s="403"/>
      <c r="H77" s="403"/>
      <c r="I77" s="403"/>
      <c r="J77" s="403"/>
      <c r="K77" s="403"/>
      <c r="L77" s="403"/>
      <c r="M77" s="403"/>
      <c r="N77" s="403"/>
      <c r="O77" s="403"/>
      <c r="P77" s="403"/>
      <c r="Q77" s="1072"/>
      <c r="R77" s="403"/>
      <c r="S77" s="403"/>
      <c r="T77" s="403"/>
      <c r="U77" s="1072"/>
      <c r="V77" s="403"/>
      <c r="W77" s="403"/>
      <c r="X77" s="1072"/>
      <c r="Y77" s="1072"/>
      <c r="Z77" s="1072"/>
      <c r="AA77" s="1072"/>
      <c r="AB77" s="403"/>
      <c r="AC77" s="403"/>
      <c r="AD77" s="403"/>
      <c r="AE77" s="403"/>
      <c r="AF77" s="403"/>
      <c r="AG77" s="403"/>
      <c r="AH77" s="403"/>
      <c r="AI77" s="403"/>
      <c r="AJ77" s="403"/>
      <c r="AK77" s="403"/>
      <c r="AL77" s="403"/>
      <c r="AM77" s="403"/>
      <c r="AN77" s="403"/>
      <c r="AO77" s="403"/>
      <c r="AP77" s="403"/>
      <c r="AQ77" s="403"/>
      <c r="AR77" s="403"/>
      <c r="AS77" s="403"/>
      <c r="AT77" s="403"/>
      <c r="AU77" s="403"/>
      <c r="AV77" s="255"/>
      <c r="AW77" s="255"/>
      <c r="AX77" s="255"/>
      <c r="AY77" s="255"/>
      <c r="AZ77" s="518"/>
      <c r="BA77" s="518"/>
      <c r="BB77" s="521"/>
      <c r="BC77" s="521"/>
      <c r="BD77" s="521"/>
      <c r="BE77" s="521"/>
      <c r="BF77" s="521"/>
      <c r="BG77" s="521"/>
      <c r="BH77" s="1532"/>
      <c r="BI77" s="1532"/>
      <c r="BJ77" s="521"/>
      <c r="BK77" s="521"/>
      <c r="BL77" s="521"/>
      <c r="BM77" s="521"/>
      <c r="BN77" s="521"/>
      <c r="BO77" s="521"/>
      <c r="BP77" s="521"/>
      <c r="BQ77" s="521"/>
      <c r="BR77" s="521"/>
      <c r="BS77" s="521"/>
      <c r="BT77" s="521"/>
      <c r="BU77" s="521"/>
      <c r="BV77" s="521"/>
      <c r="BW77" s="521"/>
      <c r="BX77" s="521"/>
      <c r="BY77" s="255"/>
      <c r="BZ77" s="255"/>
      <c r="CA77" s="255"/>
    </row>
    <row r="78" spans="1:79" ht="12.6" customHeight="1">
      <c r="A78" s="255"/>
      <c r="B78" s="403"/>
      <c r="C78" s="402"/>
      <c r="D78" s="403"/>
      <c r="E78" s="403"/>
      <c r="F78" s="403"/>
      <c r="G78" s="403"/>
      <c r="H78" s="403"/>
      <c r="I78" s="403"/>
      <c r="J78" s="403"/>
      <c r="K78" s="403"/>
      <c r="L78" s="403"/>
      <c r="M78" s="403"/>
      <c r="N78" s="403"/>
      <c r="O78" s="403"/>
      <c r="P78" s="403"/>
      <c r="Q78" s="1072"/>
      <c r="R78" s="403"/>
      <c r="S78" s="403"/>
      <c r="T78" s="403"/>
      <c r="U78" s="1072"/>
      <c r="V78" s="403"/>
      <c r="W78" s="403"/>
      <c r="X78" s="403"/>
      <c r="Y78" s="403"/>
      <c r="Z78" s="403"/>
      <c r="AA78" s="403"/>
      <c r="AB78" s="403"/>
      <c r="AC78" s="403"/>
      <c r="AD78" s="403"/>
      <c r="AE78" s="403"/>
      <c r="AF78" s="403"/>
      <c r="AG78" s="403"/>
      <c r="AH78" s="403"/>
      <c r="AI78" s="403"/>
      <c r="AJ78" s="403"/>
      <c r="AK78" s="403"/>
      <c r="AL78" s="403"/>
      <c r="AM78" s="403"/>
      <c r="AN78" s="403"/>
      <c r="AO78" s="403"/>
      <c r="AP78" s="403"/>
      <c r="AQ78" s="403"/>
      <c r="AR78" s="403"/>
      <c r="AS78" s="403"/>
      <c r="AT78" s="403"/>
      <c r="AU78" s="403"/>
      <c r="AV78" s="255"/>
      <c r="AW78" s="255"/>
      <c r="AX78" s="255"/>
      <c r="AY78" s="255"/>
      <c r="AZ78" s="518"/>
      <c r="BA78" s="518"/>
      <c r="BB78" s="1068" t="s">
        <v>168</v>
      </c>
      <c r="BC78" s="521"/>
      <c r="BD78" s="521"/>
      <c r="BE78" s="521"/>
      <c r="BF78" s="521"/>
      <c r="BG78" s="521"/>
      <c r="BH78" s="1532"/>
      <c r="BI78" s="1532"/>
      <c r="BJ78" s="521"/>
      <c r="BK78" s="521"/>
      <c r="BL78" s="521"/>
      <c r="BM78" s="521"/>
      <c r="BN78" s="521"/>
      <c r="BO78" s="521"/>
      <c r="BP78" s="521"/>
      <c r="BQ78" s="521"/>
      <c r="BR78" s="521"/>
      <c r="BS78" s="521"/>
      <c r="BT78" s="521"/>
      <c r="BU78" s="521"/>
      <c r="BV78" s="521"/>
      <c r="BW78" s="521"/>
      <c r="BX78" s="521"/>
      <c r="BY78" s="255"/>
      <c r="BZ78" s="255"/>
      <c r="CA78" s="255"/>
    </row>
    <row r="79" spans="1:79" ht="12.6" customHeight="1">
      <c r="A79" s="255"/>
      <c r="B79" s="403"/>
      <c r="C79" s="402"/>
      <c r="D79" s="403"/>
      <c r="E79" s="403"/>
      <c r="F79" s="403"/>
      <c r="G79" s="403"/>
      <c r="H79" s="403"/>
      <c r="I79" s="403"/>
      <c r="J79" s="403"/>
      <c r="K79" s="403"/>
      <c r="L79" s="403"/>
      <c r="M79" s="403"/>
      <c r="N79" s="403"/>
      <c r="O79" s="403"/>
      <c r="P79" s="403"/>
      <c r="Q79" s="1072"/>
      <c r="R79" s="403"/>
      <c r="S79" s="403"/>
      <c r="T79" s="403"/>
      <c r="U79" s="1072"/>
      <c r="V79" s="403"/>
      <c r="W79" s="403"/>
      <c r="X79" s="403"/>
      <c r="Y79" s="403"/>
      <c r="Z79" s="403"/>
      <c r="AA79" s="403"/>
      <c r="AB79" s="403"/>
      <c r="AC79" s="403"/>
      <c r="AD79" s="403"/>
      <c r="AE79" s="403"/>
      <c r="AF79" s="403"/>
      <c r="AG79" s="403"/>
      <c r="AH79" s="403"/>
      <c r="AI79" s="403"/>
      <c r="AJ79" s="403"/>
      <c r="AK79" s="403"/>
      <c r="AL79" s="403"/>
      <c r="AM79" s="403"/>
      <c r="AN79" s="403"/>
      <c r="AO79" s="403"/>
      <c r="AP79" s="403"/>
      <c r="AQ79" s="403"/>
      <c r="AR79" s="403"/>
      <c r="AS79" s="403"/>
      <c r="AT79" s="403"/>
      <c r="AU79" s="403"/>
      <c r="AV79" s="255"/>
      <c r="AW79" s="255"/>
      <c r="AX79" s="255"/>
      <c r="AY79" s="255"/>
      <c r="AZ79" s="518"/>
      <c r="BA79" s="518"/>
      <c r="BB79" s="520"/>
      <c r="BC79" s="521"/>
      <c r="BD79" s="521"/>
      <c r="BE79" s="521"/>
      <c r="BF79" s="521"/>
      <c r="BG79" s="521"/>
      <c r="BH79" s="521"/>
      <c r="BI79" s="521"/>
      <c r="BJ79" s="521"/>
      <c r="BK79" s="521"/>
      <c r="BL79" s="521"/>
      <c r="BM79" s="521"/>
      <c r="BN79" s="521"/>
      <c r="BO79" s="521"/>
      <c r="BP79" s="521"/>
      <c r="BQ79" s="521"/>
      <c r="BR79" s="521"/>
      <c r="BS79" s="521"/>
      <c r="BT79" s="521"/>
      <c r="BU79" s="521"/>
      <c r="BV79" s="521"/>
      <c r="BW79" s="521"/>
      <c r="BX79" s="521"/>
      <c r="BY79" s="255"/>
      <c r="BZ79" s="255"/>
      <c r="CA79" s="255"/>
    </row>
    <row r="80" spans="1:79" ht="12.6" customHeight="1">
      <c r="A80" s="30"/>
      <c r="B80" s="411"/>
      <c r="C80" s="402"/>
      <c r="D80" s="403"/>
      <c r="E80" s="403"/>
      <c r="F80" s="403"/>
      <c r="G80" s="403"/>
      <c r="H80" s="403"/>
      <c r="I80" s="403"/>
      <c r="J80" s="403"/>
      <c r="K80" s="403"/>
      <c r="M80" s="752"/>
      <c r="N80" s="752"/>
      <c r="O80" s="752"/>
      <c r="Q80" s="752"/>
      <c r="R80" s="752"/>
      <c r="S80" s="752"/>
      <c r="T80" s="1087"/>
      <c r="U80" s="1037"/>
      <c r="V80" s="1037"/>
      <c r="W80" s="1037"/>
      <c r="X80" s="403"/>
      <c r="Y80" s="403"/>
      <c r="Z80" s="403"/>
      <c r="AA80" s="403"/>
      <c r="AB80" s="403"/>
      <c r="AC80" s="403"/>
      <c r="AD80" s="403"/>
      <c r="AE80" s="403"/>
      <c r="AF80" s="403"/>
      <c r="AG80" s="403"/>
      <c r="AH80" s="403"/>
      <c r="AI80" s="403"/>
      <c r="AJ80" s="1037"/>
      <c r="AK80" s="1037"/>
      <c r="AL80" s="1037"/>
      <c r="AM80" s="782"/>
      <c r="AN80" s="1037"/>
      <c r="AO80" s="1037"/>
      <c r="AP80" s="1037"/>
      <c r="AQ80" s="1533"/>
      <c r="AR80" s="1534"/>
      <c r="AS80" s="1534"/>
      <c r="AT80" s="1534"/>
      <c r="AV80" s="255"/>
      <c r="AW80" s="255"/>
      <c r="AX80" s="255"/>
      <c r="AY80" s="255"/>
      <c r="AZ80" s="1480"/>
      <c r="BA80" s="1480"/>
      <c r="BB80" s="1480"/>
      <c r="BC80" s="1480"/>
      <c r="BD80" s="1480"/>
      <c r="BE80" s="1480"/>
      <c r="BF80" s="1495"/>
      <c r="BG80" s="1480"/>
      <c r="BH80" s="1480"/>
      <c r="BI80" s="1480"/>
      <c r="BJ80" s="1496"/>
      <c r="BK80" s="1496"/>
      <c r="BL80" s="1480"/>
      <c r="BM80" s="1091"/>
      <c r="BN80" s="1091"/>
      <c r="BO80" s="1091"/>
      <c r="BP80" s="1091"/>
      <c r="BQ80" s="1091"/>
      <c r="BR80" s="1091"/>
      <c r="BS80" s="1091"/>
      <c r="BT80" s="1091"/>
      <c r="BU80" s="1091"/>
      <c r="BV80" s="1091"/>
      <c r="BW80" s="1091"/>
      <c r="BX80" s="515"/>
      <c r="BY80" s="255"/>
      <c r="BZ80" s="255"/>
      <c r="CA80" s="255"/>
    </row>
    <row r="81" spans="1:79" ht="16.7" customHeight="1">
      <c r="A81" s="255"/>
      <c r="B81" s="403"/>
      <c r="C81" s="402"/>
      <c r="D81" s="403"/>
      <c r="E81" s="403"/>
      <c r="F81" s="403"/>
      <c r="G81" s="403"/>
      <c r="H81" s="403"/>
      <c r="I81" s="403"/>
      <c r="J81" s="403"/>
      <c r="K81" s="403"/>
      <c r="L81" s="403"/>
      <c r="M81" s="403"/>
      <c r="N81" s="403"/>
      <c r="O81" s="403"/>
      <c r="P81" s="403"/>
      <c r="Q81" s="1072"/>
      <c r="R81" s="403"/>
      <c r="S81" s="403"/>
      <c r="T81" s="403"/>
      <c r="U81" s="1072"/>
      <c r="V81" s="403"/>
      <c r="W81" s="403"/>
      <c r="X81" s="403"/>
      <c r="Y81" s="403"/>
      <c r="Z81" s="403"/>
      <c r="AA81" s="403"/>
      <c r="AB81" s="403"/>
      <c r="AC81" s="403"/>
      <c r="AD81" s="403"/>
      <c r="AE81" s="403"/>
      <c r="AF81" s="403"/>
      <c r="AG81" s="403"/>
      <c r="AH81" s="403"/>
      <c r="AI81" s="403"/>
      <c r="AJ81" s="403"/>
      <c r="AK81" s="403"/>
      <c r="AL81" s="403"/>
      <c r="AM81" s="403"/>
      <c r="AN81" s="403"/>
      <c r="AO81" s="403"/>
      <c r="AP81" s="403"/>
      <c r="AQ81" s="403"/>
      <c r="AR81" s="403"/>
      <c r="AS81" s="403"/>
      <c r="AT81" s="403"/>
      <c r="AU81" s="403"/>
      <c r="AV81" s="255"/>
      <c r="AW81" s="255"/>
      <c r="AX81" s="255"/>
      <c r="AY81" s="255"/>
      <c r="AZ81" s="518"/>
      <c r="BA81" s="518"/>
      <c r="BB81" s="520"/>
      <c r="BC81" s="521"/>
      <c r="BD81" s="521"/>
      <c r="BE81" s="521"/>
      <c r="BF81" s="521"/>
      <c r="BG81" s="521"/>
      <c r="BH81" s="521"/>
      <c r="BI81" s="521"/>
      <c r="BJ81" s="521"/>
      <c r="BK81" s="521"/>
      <c r="BL81" s="521"/>
      <c r="BM81" s="521"/>
      <c r="BN81" s="521"/>
      <c r="BO81" s="521"/>
      <c r="BP81" s="521"/>
      <c r="BQ81" s="521"/>
      <c r="BR81" s="521"/>
      <c r="BS81" s="521"/>
      <c r="BT81" s="521"/>
      <c r="BU81" s="521"/>
      <c r="BV81" s="521"/>
      <c r="BW81" s="521"/>
      <c r="BX81" s="521"/>
      <c r="BY81" s="255"/>
      <c r="BZ81" s="255"/>
      <c r="CA81" s="255"/>
    </row>
    <row r="82" spans="1:79" ht="12" customHeight="1">
      <c r="A82" s="255"/>
      <c r="B82" s="403"/>
      <c r="C82" s="410"/>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403"/>
      <c r="AL82" s="403"/>
      <c r="AM82" s="403"/>
      <c r="AN82" s="403"/>
      <c r="AO82" s="403"/>
      <c r="AP82" s="403"/>
      <c r="AQ82" s="403"/>
      <c r="AR82" s="403"/>
      <c r="AS82" s="403"/>
      <c r="AT82" s="403"/>
      <c r="AU82" s="403"/>
      <c r="AV82" s="255"/>
      <c r="AW82" s="255"/>
      <c r="AX82" s="255"/>
      <c r="AY82" s="255"/>
      <c r="AZ82" s="518"/>
      <c r="BA82" s="518"/>
      <c r="BB82" s="760"/>
      <c r="BC82" s="521"/>
      <c r="BD82" s="521"/>
      <c r="BE82" s="521"/>
      <c r="BF82" s="521"/>
      <c r="BG82" s="521"/>
      <c r="BH82" s="521"/>
      <c r="BI82" s="518"/>
      <c r="BJ82" s="518"/>
      <c r="BK82" s="518"/>
      <c r="BL82" s="518"/>
      <c r="BM82" s="518"/>
      <c r="BN82" s="518"/>
      <c r="BO82" s="521"/>
      <c r="BP82" s="521"/>
      <c r="BQ82" s="521"/>
      <c r="BR82" s="521"/>
      <c r="BS82" s="521"/>
      <c r="BT82" s="521"/>
      <c r="BU82" s="521"/>
      <c r="BV82" s="521"/>
      <c r="BW82" s="521"/>
      <c r="BX82" s="521"/>
      <c r="BY82" s="255"/>
      <c r="BZ82" s="255"/>
      <c r="CA82" s="255"/>
    </row>
    <row r="83" spans="1:79" ht="8.25" customHeight="1">
      <c r="A83" s="255"/>
      <c r="B83" s="403"/>
      <c r="C83" s="2141" t="str">
        <f>BB83</f>
        <v>Fonti: ARE, FSO, FPRE &amp; CSL Immobilien, modello prospettico FPRE, IMBAS FPRE (Dati al 31 Dicembre 2023).</v>
      </c>
      <c r="D83" s="2141"/>
      <c r="E83" s="2141"/>
      <c r="F83" s="2141"/>
      <c r="G83" s="2141"/>
      <c r="H83" s="2141"/>
      <c r="I83" s="2141"/>
      <c r="J83" s="2141"/>
      <c r="K83" s="2141"/>
      <c r="L83" s="2141"/>
      <c r="M83" s="2141"/>
      <c r="N83" s="2141"/>
      <c r="O83" s="2141"/>
      <c r="P83" s="2141"/>
      <c r="Q83" s="2141"/>
      <c r="R83" s="2141"/>
      <c r="S83" s="2141"/>
      <c r="T83" s="2141"/>
      <c r="U83" s="2141"/>
      <c r="V83" s="2141"/>
      <c r="W83" s="2141"/>
      <c r="X83" s="2141"/>
      <c r="Y83" s="2141"/>
      <c r="Z83" s="2141"/>
      <c r="AA83" s="2141"/>
      <c r="AB83" s="2141"/>
      <c r="AC83" s="2141"/>
      <c r="AD83" s="2141"/>
      <c r="AE83" s="2141"/>
      <c r="AF83" s="2141"/>
      <c r="AG83" s="2141"/>
      <c r="AH83" s="2141"/>
      <c r="AI83" s="2141"/>
      <c r="AJ83" s="2141"/>
      <c r="AK83" s="2141"/>
      <c r="AL83" s="2141"/>
      <c r="AM83" s="2141"/>
      <c r="AN83" s="2141"/>
      <c r="AO83" s="2141"/>
      <c r="AP83" s="2141"/>
      <c r="AQ83" s="2141"/>
      <c r="AR83" s="2141"/>
      <c r="AS83" s="2141"/>
      <c r="AT83" s="2141"/>
      <c r="AU83" s="403"/>
      <c r="AV83" s="255"/>
      <c r="AW83" s="255"/>
      <c r="AX83" s="255"/>
      <c r="AY83" s="255"/>
      <c r="AZ83" s="518"/>
      <c r="BA83" s="518"/>
      <c r="BB83" s="760" t="s">
        <v>633</v>
      </c>
      <c r="BC83" s="521"/>
      <c r="BD83" s="521"/>
      <c r="BE83" s="521"/>
      <c r="BF83" s="518"/>
      <c r="BG83" s="518"/>
      <c r="BH83" s="518"/>
      <c r="BI83" s="518"/>
      <c r="BJ83" s="518"/>
      <c r="BK83" s="518"/>
      <c r="BL83" s="518"/>
      <c r="BM83" s="518"/>
      <c r="BN83" s="518"/>
      <c r="BO83" s="518"/>
      <c r="BP83" s="518"/>
      <c r="BQ83" s="518"/>
      <c r="BR83" s="518"/>
      <c r="BS83" s="518"/>
      <c r="BT83" s="518"/>
      <c r="BU83" s="515"/>
      <c r="BV83" s="515"/>
      <c r="BW83" s="515"/>
      <c r="BX83" s="515"/>
      <c r="BY83" s="255"/>
      <c r="BZ83" s="255"/>
      <c r="CA83" s="255"/>
    </row>
    <row r="84" spans="1:79" ht="0.2" customHeight="1">
      <c r="A84" s="255"/>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403"/>
      <c r="AL84" s="403"/>
      <c r="AM84" s="403"/>
      <c r="AN84" s="403"/>
      <c r="AO84" s="403"/>
      <c r="AP84" s="403"/>
      <c r="AQ84" s="403"/>
      <c r="AR84" s="403"/>
      <c r="AS84" s="403"/>
      <c r="AT84" s="403"/>
      <c r="AU84" s="403"/>
      <c r="AV84" s="255"/>
      <c r="AW84" s="255"/>
      <c r="AX84" s="255"/>
      <c r="AY84" s="255"/>
      <c r="AZ84" s="518"/>
      <c r="BA84" s="518"/>
      <c r="BB84" s="521"/>
      <c r="BC84" s="521"/>
      <c r="BD84" s="521"/>
      <c r="BE84" s="521"/>
      <c r="BF84" s="521"/>
      <c r="BG84" s="1532"/>
      <c r="BH84" s="1532"/>
      <c r="BI84" s="1532"/>
      <c r="BJ84" s="521"/>
      <c r="BK84" s="521"/>
      <c r="BL84" s="521"/>
      <c r="BM84" s="521"/>
      <c r="BN84" s="521"/>
      <c r="BO84" s="521"/>
      <c r="BP84" s="521"/>
      <c r="BQ84" s="521"/>
      <c r="BR84" s="521"/>
      <c r="BS84" s="521"/>
      <c r="BT84" s="521"/>
      <c r="BU84" s="521"/>
      <c r="BV84" s="521"/>
      <c r="BW84" s="521"/>
      <c r="BX84" s="521"/>
      <c r="BY84" s="255"/>
      <c r="BZ84" s="255"/>
      <c r="CA84" s="255"/>
    </row>
    <row r="85" spans="1:79" ht="5.25" customHeight="1">
      <c r="A85" s="255"/>
      <c r="B85" s="403"/>
      <c r="C85" s="1466"/>
      <c r="D85" s="1466"/>
      <c r="E85" s="1466"/>
      <c r="F85" s="1466"/>
      <c r="G85" s="1466"/>
      <c r="H85" s="1466"/>
      <c r="I85" s="1466"/>
      <c r="J85" s="1466"/>
      <c r="K85" s="1466"/>
      <c r="L85" s="1466"/>
      <c r="M85" s="1466"/>
      <c r="N85" s="1466"/>
      <c r="O85" s="1466"/>
      <c r="P85" s="1466"/>
      <c r="Q85" s="1466"/>
      <c r="R85" s="1466"/>
      <c r="S85" s="1466"/>
      <c r="T85" s="1466"/>
      <c r="U85" s="751"/>
      <c r="V85" s="751"/>
      <c r="W85" s="751"/>
      <c r="X85" s="751"/>
      <c r="Y85" s="751"/>
      <c r="Z85" s="751"/>
      <c r="AA85" s="751"/>
      <c r="AB85" s="751"/>
      <c r="AC85" s="751"/>
      <c r="AD85" s="751"/>
      <c r="AE85" s="751"/>
      <c r="AF85" s="751"/>
      <c r="AG85" s="751"/>
      <c r="AH85" s="751"/>
      <c r="AI85" s="751"/>
      <c r="AJ85" s="751"/>
      <c r="AK85" s="751"/>
      <c r="AL85" s="751"/>
      <c r="AM85" s="751"/>
      <c r="AN85" s="751"/>
      <c r="AO85" s="751"/>
      <c r="AP85" s="751"/>
      <c r="AQ85" s="751"/>
      <c r="AR85" s="751"/>
      <c r="AS85" s="751"/>
      <c r="AT85" s="1466"/>
      <c r="AU85" s="403"/>
      <c r="AV85" s="255"/>
      <c r="AW85" s="255"/>
      <c r="AX85" s="255"/>
      <c r="AY85" s="255"/>
      <c r="AZ85" s="518"/>
      <c r="BA85" s="518"/>
      <c r="BB85" s="1499"/>
      <c r="BC85" s="1515"/>
      <c r="BD85" s="1515"/>
      <c r="BE85" s="1515"/>
      <c r="BF85" s="518"/>
      <c r="BG85" s="518"/>
      <c r="BH85" s="518"/>
      <c r="BI85" s="518"/>
      <c r="BJ85" s="518"/>
      <c r="BK85" s="518"/>
      <c r="BL85" s="518"/>
      <c r="BM85" s="518"/>
      <c r="BN85" s="518"/>
      <c r="BO85" s="518"/>
      <c r="BP85" s="518"/>
      <c r="BQ85" s="518"/>
      <c r="BR85" s="518"/>
      <c r="BS85" s="518"/>
      <c r="BT85" s="518"/>
      <c r="BU85" s="515"/>
      <c r="BV85" s="515"/>
      <c r="BW85" s="515"/>
      <c r="BX85" s="515"/>
      <c r="BY85" s="255"/>
      <c r="BZ85" s="255"/>
      <c r="CA85" s="255"/>
    </row>
    <row r="86" spans="1:79" ht="4.5" customHeight="1">
      <c r="A86" s="255"/>
      <c r="B86" s="403"/>
      <c r="C86" s="1516"/>
      <c r="D86" s="1516"/>
      <c r="E86" s="1517"/>
      <c r="F86" s="1517"/>
      <c r="G86" s="1517"/>
      <c r="H86" s="1517"/>
      <c r="I86" s="1517"/>
      <c r="J86" s="1517"/>
      <c r="K86" s="1517"/>
      <c r="L86" s="1517"/>
      <c r="M86" s="1517"/>
      <c r="N86" s="1517"/>
      <c r="O86" s="1517"/>
      <c r="P86" s="1517"/>
      <c r="Q86" s="1517"/>
      <c r="R86" s="1517"/>
      <c r="S86" s="1517"/>
      <c r="T86" s="1517"/>
      <c r="U86" s="1517"/>
      <c r="V86" s="1517"/>
      <c r="W86" s="1517"/>
      <c r="X86" s="1517"/>
      <c r="Y86" s="1517"/>
      <c r="Z86" s="1517"/>
      <c r="AA86" s="1517"/>
      <c r="AB86" s="1517"/>
      <c r="AC86" s="1517"/>
      <c r="AD86" s="1517"/>
      <c r="AE86" s="1517"/>
      <c r="AF86" s="1517"/>
      <c r="AG86" s="1517"/>
      <c r="AH86" s="1517"/>
      <c r="AI86" s="1517"/>
      <c r="AJ86" s="1517"/>
      <c r="AK86" s="1517"/>
      <c r="AL86" s="1517"/>
      <c r="AM86" s="1517"/>
      <c r="AN86" s="1517"/>
      <c r="AO86" s="1517"/>
      <c r="AP86" s="1517"/>
      <c r="AQ86" s="1517"/>
      <c r="AR86" s="1517"/>
      <c r="AS86" s="1517"/>
      <c r="AT86" s="1517"/>
      <c r="AU86" s="403"/>
      <c r="AV86" s="255"/>
      <c r="AW86" s="255"/>
      <c r="AX86" s="255"/>
      <c r="AY86" s="255"/>
      <c r="AZ86" s="518"/>
      <c r="BA86" s="518"/>
      <c r="BB86" s="1518"/>
      <c r="BC86" s="1518"/>
      <c r="BD86" s="1518"/>
      <c r="BE86" s="1518"/>
      <c r="BF86" s="1519"/>
      <c r="BG86" s="1519"/>
      <c r="BH86" s="1519"/>
      <c r="BI86" s="1519"/>
      <c r="BJ86" s="1519"/>
      <c r="BK86" s="1519"/>
      <c r="BL86" s="1519"/>
      <c r="BM86" s="1519"/>
      <c r="BN86" s="1519"/>
      <c r="BO86" s="1519"/>
      <c r="BP86" s="1519"/>
      <c r="BQ86" s="1519"/>
      <c r="BR86" s="1519"/>
      <c r="BS86" s="1519"/>
      <c r="BT86" s="1519"/>
      <c r="BU86" s="1520"/>
      <c r="BV86" s="1520"/>
      <c r="BW86" s="1520"/>
      <c r="BX86" s="515"/>
      <c r="BY86" s="255"/>
      <c r="BZ86" s="255"/>
      <c r="CA86" s="255"/>
    </row>
    <row r="87" spans="1:79" ht="9.95" customHeight="1">
      <c r="A87" s="255"/>
      <c r="B87" s="403"/>
      <c r="C87" s="2144" t="s">
        <v>2</v>
      </c>
      <c r="D87" s="2144"/>
      <c r="E87" s="2144"/>
      <c r="F87" s="2144"/>
      <c r="G87" s="2144"/>
      <c r="H87" s="2144"/>
      <c r="I87" s="2144"/>
      <c r="J87" s="1521"/>
      <c r="K87" s="1522"/>
      <c r="L87" s="1522"/>
      <c r="M87" s="757"/>
      <c r="N87" s="757"/>
      <c r="O87" s="756" t="str">
        <f>BC87</f>
        <v>Panoramica comunale aziende: Città di Biasca</v>
      </c>
      <c r="P87" s="757"/>
      <c r="Q87" s="757"/>
      <c r="R87" s="757"/>
      <c r="S87" s="757"/>
      <c r="T87" s="757"/>
      <c r="U87" s="757"/>
      <c r="V87" s="757"/>
      <c r="W87" s="757"/>
      <c r="X87" s="757"/>
      <c r="Y87" s="757"/>
      <c r="Z87" s="757"/>
      <c r="AA87" s="757"/>
      <c r="AB87" s="757"/>
      <c r="AC87" s="757"/>
      <c r="AD87" s="757"/>
      <c r="AE87" s="757"/>
      <c r="AF87" s="757"/>
      <c r="AG87" s="757"/>
      <c r="AH87" s="757"/>
      <c r="AI87" s="757"/>
      <c r="AJ87" s="757"/>
      <c r="AK87" s="757"/>
      <c r="AL87" s="757"/>
      <c r="AM87" s="757"/>
      <c r="AN87" s="757"/>
      <c r="AO87" s="757"/>
      <c r="AP87" s="757"/>
      <c r="AQ87" s="757"/>
      <c r="AR87" s="757"/>
      <c r="AS87" s="757"/>
      <c r="AT87" s="792" t="str">
        <f>BW87</f>
        <v>1° trimestre 2024</v>
      </c>
      <c r="AU87" s="757"/>
      <c r="AV87" s="255"/>
      <c r="AW87" s="255"/>
      <c r="AX87" s="255"/>
      <c r="AY87" s="255"/>
      <c r="AZ87" s="518"/>
      <c r="BA87" s="518"/>
      <c r="BB87" s="760" t="s">
        <v>14</v>
      </c>
      <c r="BC87" s="760" t="s">
        <v>510</v>
      </c>
      <c r="BD87" s="1515"/>
      <c r="BE87" s="1515"/>
      <c r="BF87" s="518"/>
      <c r="BG87" s="518"/>
      <c r="BH87" s="518"/>
      <c r="BI87" s="518"/>
      <c r="BJ87" s="518"/>
      <c r="BK87" s="518"/>
      <c r="BL87" s="518"/>
      <c r="BM87" s="518"/>
      <c r="BN87" s="518"/>
      <c r="BO87" s="518"/>
      <c r="BP87" s="518"/>
      <c r="BQ87" s="518"/>
      <c r="BR87" s="518"/>
      <c r="BS87" s="518"/>
      <c r="BT87" s="518"/>
      <c r="BU87" s="515"/>
      <c r="BV87" s="515"/>
      <c r="BW87" s="1143" t="s">
        <v>509</v>
      </c>
      <c r="BX87" s="515"/>
      <c r="BY87" s="255"/>
      <c r="BZ87" s="255"/>
      <c r="CA87" s="255"/>
    </row>
    <row r="88" spans="1:79" ht="9.95" customHeight="1">
      <c r="A88" s="255"/>
      <c r="B88" s="403"/>
      <c r="C88" s="1009" t="s">
        <v>3</v>
      </c>
      <c r="D88" s="1009"/>
      <c r="E88" s="756"/>
      <c r="F88" s="756"/>
      <c r="G88" s="756"/>
      <c r="H88" s="756"/>
      <c r="I88" s="756"/>
      <c r="J88" s="756"/>
      <c r="K88" s="1522"/>
      <c r="L88" s="1522"/>
      <c r="M88" s="1522"/>
      <c r="N88" s="1522"/>
      <c r="O88" s="1522"/>
      <c r="P88" s="1522"/>
      <c r="Q88" s="1522"/>
      <c r="R88" s="1522"/>
      <c r="S88" s="1522"/>
      <c r="T88" s="1522"/>
      <c r="U88" s="1522"/>
      <c r="V88" s="1522"/>
      <c r="W88" s="1522"/>
      <c r="X88" s="1522"/>
      <c r="Y88" s="1522"/>
      <c r="Z88" s="1522"/>
      <c r="AA88" s="1522"/>
      <c r="AB88" s="1522"/>
      <c r="AC88" s="1522"/>
      <c r="AD88" s="1522"/>
      <c r="AE88" s="1522"/>
      <c r="AF88" s="1522"/>
      <c r="AG88" s="1522"/>
      <c r="AH88" s="1522"/>
      <c r="AI88" s="1522"/>
      <c r="AJ88" s="1522"/>
      <c r="AK88" s="1522"/>
      <c r="AL88" s="1522"/>
      <c r="AM88" s="1522"/>
      <c r="AN88" s="1522"/>
      <c r="AO88" s="1522"/>
      <c r="AP88" s="1522"/>
      <c r="AQ88" s="1522"/>
      <c r="AR88" s="1523"/>
      <c r="AS88" s="1523"/>
      <c r="AT88" s="1524" t="str">
        <f>BW88</f>
        <v>Pagina 3 / 23</v>
      </c>
      <c r="AU88" s="403"/>
      <c r="AV88" s="255"/>
      <c r="AW88" s="255"/>
      <c r="AX88" s="255"/>
      <c r="AY88" s="255"/>
      <c r="AZ88" s="518"/>
      <c r="BA88" s="518"/>
      <c r="BB88" s="760" t="s">
        <v>3</v>
      </c>
      <c r="BC88" s="1515"/>
      <c r="BD88" s="515"/>
      <c r="BE88" s="515"/>
      <c r="BF88" s="515"/>
      <c r="BG88" s="515"/>
      <c r="BH88" s="515"/>
      <c r="BI88" s="515"/>
      <c r="BJ88" s="515"/>
      <c r="BK88" s="515"/>
      <c r="BL88" s="515"/>
      <c r="BM88" s="515"/>
      <c r="BN88" s="515"/>
      <c r="BO88" s="515"/>
      <c r="BP88" s="515"/>
      <c r="BQ88" s="515"/>
      <c r="BR88" s="515"/>
      <c r="BS88" s="515"/>
      <c r="BT88" s="515"/>
      <c r="BU88" s="515"/>
      <c r="BV88" s="515"/>
      <c r="BW88" s="1143" t="s">
        <v>634</v>
      </c>
      <c r="BX88" s="515"/>
      <c r="BY88" s="255"/>
      <c r="BZ88" s="255"/>
      <c r="CA88" s="255"/>
    </row>
    <row r="89" spans="1:79" ht="8.1" customHeight="1">
      <c r="A89" s="255"/>
      <c r="B89" s="403"/>
      <c r="C89" s="402"/>
      <c r="D89" s="402"/>
      <c r="E89" s="402"/>
      <c r="F89" s="402"/>
      <c r="G89" s="402"/>
      <c r="H89" s="402"/>
      <c r="I89" s="402"/>
      <c r="J89" s="40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c r="AL89" s="1522"/>
      <c r="AM89" s="1522"/>
      <c r="AN89" s="1522"/>
      <c r="AO89" s="1522"/>
      <c r="AP89" s="1522"/>
      <c r="AQ89" s="1522"/>
      <c r="AR89" s="1522"/>
      <c r="AS89" s="1522"/>
      <c r="AT89" s="1522"/>
      <c r="AU89" s="403"/>
      <c r="AV89" s="255"/>
      <c r="AW89" s="255"/>
      <c r="AX89" s="255"/>
      <c r="AY89" s="255"/>
      <c r="AZ89" s="518"/>
      <c r="BA89" s="518"/>
      <c r="BB89" s="515"/>
      <c r="BC89" s="515"/>
      <c r="BD89" s="1515"/>
      <c r="BE89" s="1515"/>
      <c r="BF89" s="518"/>
      <c r="BG89" s="518"/>
      <c r="BH89" s="518"/>
      <c r="BI89" s="518"/>
      <c r="BJ89" s="518"/>
      <c r="BK89" s="518"/>
      <c r="BL89" s="518"/>
      <c r="BM89" s="518"/>
      <c r="BN89" s="518"/>
      <c r="BO89" s="518"/>
      <c r="BP89" s="518"/>
      <c r="BQ89" s="518"/>
      <c r="BR89" s="518"/>
      <c r="BS89" s="518"/>
      <c r="BT89" s="518"/>
      <c r="BU89" s="515"/>
      <c r="BV89" s="515"/>
      <c r="BW89" s="515"/>
      <c r="BX89" s="515"/>
      <c r="BY89" s="255"/>
      <c r="BZ89" s="255"/>
      <c r="CA89" s="255"/>
    </row>
    <row r="90" spans="1:79" ht="14.25">
      <c r="A90" s="255"/>
      <c r="B90" s="255"/>
      <c r="C90" s="255"/>
      <c r="D90" s="255"/>
      <c r="E90" s="255"/>
      <c r="F90" s="255"/>
      <c r="G90" s="255"/>
      <c r="H90" s="255"/>
      <c r="I90" s="255"/>
      <c r="J90" s="255"/>
      <c r="K90" s="255"/>
      <c r="L90" s="255"/>
      <c r="M90" s="255"/>
      <c r="N90" s="255"/>
      <c r="O90" s="255"/>
      <c r="P90" s="255"/>
      <c r="Q90" s="255"/>
      <c r="R90" s="255"/>
      <c r="S90" s="255"/>
      <c r="T90" s="255"/>
      <c r="U90" s="255"/>
      <c r="V90" s="254"/>
      <c r="W90" s="255"/>
      <c r="X90" s="255"/>
      <c r="Y90" s="255"/>
      <c r="Z90" s="255"/>
      <c r="AA90" s="255"/>
      <c r="AB90" s="255"/>
      <c r="AC90" s="255"/>
      <c r="AD90" s="255"/>
      <c r="AE90" s="255"/>
      <c r="AF90" s="255"/>
      <c r="AG90" s="255"/>
      <c r="AH90" s="255"/>
      <c r="AI90" s="255"/>
      <c r="AJ90" s="255"/>
      <c r="AK90" s="255"/>
      <c r="AL90" s="255"/>
      <c r="AM90" s="255"/>
      <c r="AN90" s="255"/>
      <c r="AO90" s="255"/>
      <c r="AP90" s="255"/>
      <c r="AQ90" s="255"/>
      <c r="AR90" s="255"/>
      <c r="AS90" s="255"/>
      <c r="AT90" s="255"/>
      <c r="AU90" s="255"/>
      <c r="AV90" s="255"/>
      <c r="AW90" s="255"/>
      <c r="AX90" s="255"/>
      <c r="AY90" s="255"/>
      <c r="AZ90" s="255"/>
      <c r="BA90" s="255"/>
      <c r="BB90" s="255"/>
      <c r="BC90" s="255"/>
      <c r="BD90" s="255"/>
      <c r="BE90" s="255"/>
      <c r="BF90" s="255"/>
      <c r="BG90" s="255"/>
      <c r="BH90" s="255"/>
      <c r="BI90" s="255"/>
      <c r="BJ90" s="255"/>
      <c r="BK90" s="255"/>
      <c r="BL90" s="255"/>
      <c r="BM90" s="255"/>
      <c r="BN90" s="255"/>
      <c r="BO90" s="255"/>
      <c r="BP90" s="255"/>
      <c r="BQ90" s="255"/>
      <c r="BR90" s="255"/>
      <c r="BS90" s="255"/>
      <c r="BT90" s="255"/>
      <c r="BU90" s="255"/>
      <c r="BV90" s="255"/>
      <c r="BW90" s="255"/>
      <c r="BX90" s="255"/>
      <c r="BY90" s="255"/>
      <c r="BZ90" s="255"/>
      <c r="CA90" s="255"/>
    </row>
    <row r="91" spans="1:79" ht="14.25">
      <c r="A91" s="255"/>
      <c r="B91" s="255"/>
      <c r="C91" s="255"/>
      <c r="D91" s="255"/>
      <c r="E91" s="255"/>
      <c r="F91" s="255"/>
      <c r="G91" s="255"/>
      <c r="H91" s="255"/>
      <c r="I91" s="255"/>
      <c r="J91" s="255"/>
      <c r="K91" s="255"/>
      <c r="L91" s="255"/>
      <c r="M91" s="255"/>
      <c r="N91" s="255"/>
      <c r="O91" s="255"/>
      <c r="P91" s="255"/>
      <c r="Q91" s="255"/>
      <c r="R91" s="255"/>
      <c r="S91" s="255"/>
      <c r="T91" s="255"/>
      <c r="U91" s="255"/>
      <c r="V91" s="255"/>
      <c r="W91" s="255"/>
      <c r="X91" s="255"/>
      <c r="Y91" s="255"/>
      <c r="Z91" s="255"/>
      <c r="AA91" s="255"/>
      <c r="AB91" s="255"/>
      <c r="AC91" s="255"/>
      <c r="AD91" s="255"/>
      <c r="AE91" s="255"/>
      <c r="AF91" s="255"/>
      <c r="AG91" s="255"/>
      <c r="AH91" s="255"/>
      <c r="AI91" s="255"/>
      <c r="AJ91" s="255"/>
      <c r="AK91" s="255"/>
      <c r="AL91" s="255"/>
      <c r="AM91" s="255"/>
      <c r="AN91" s="255"/>
      <c r="AO91" s="255"/>
      <c r="AP91" s="255"/>
      <c r="AQ91" s="255"/>
      <c r="AR91" s="255"/>
      <c r="AS91" s="255"/>
      <c r="AT91" s="255"/>
      <c r="AU91" s="255"/>
      <c r="AV91" s="255"/>
      <c r="AW91" s="255"/>
      <c r="AX91" s="255"/>
      <c r="AY91" s="255"/>
      <c r="AZ91" s="515"/>
      <c r="BA91" s="515"/>
      <c r="BB91" s="515"/>
      <c r="BC91" s="1525"/>
      <c r="BD91" s="515"/>
      <c r="BE91" s="515"/>
      <c r="BF91" s="515"/>
      <c r="BG91" s="1525"/>
      <c r="BH91" s="515"/>
      <c r="BI91" s="515"/>
      <c r="BJ91" s="515"/>
      <c r="BK91" s="515"/>
      <c r="BL91" s="515"/>
      <c r="BM91" s="515"/>
      <c r="BN91" s="515"/>
      <c r="BO91" s="515"/>
      <c r="BP91" s="515"/>
      <c r="BQ91" s="515"/>
      <c r="BR91" s="515"/>
      <c r="BS91" s="515"/>
      <c r="BT91" s="515"/>
      <c r="BU91" s="515"/>
      <c r="BV91" s="515"/>
      <c r="BW91" s="515"/>
      <c r="BX91" s="515"/>
      <c r="BY91" s="255"/>
      <c r="BZ91" s="255"/>
      <c r="CA91" s="255"/>
    </row>
    <row r="92" spans="1:79" ht="14.25">
      <c r="A92" s="255"/>
      <c r="B92" s="255"/>
      <c r="C92" s="255"/>
      <c r="D92" s="255"/>
      <c r="E92" s="255"/>
      <c r="F92" s="255"/>
      <c r="G92" s="255"/>
      <c r="H92" s="255"/>
      <c r="I92" s="255"/>
      <c r="J92" s="255"/>
      <c r="K92" s="255"/>
      <c r="L92" s="255"/>
      <c r="M92" s="255"/>
      <c r="N92" s="255"/>
      <c r="O92" s="255"/>
      <c r="P92" s="255"/>
      <c r="Q92" s="255"/>
      <c r="R92" s="255"/>
      <c r="S92" s="255"/>
      <c r="T92" s="255"/>
      <c r="U92" s="255"/>
      <c r="V92" s="255"/>
      <c r="W92" s="255"/>
      <c r="X92" s="255"/>
      <c r="Y92" s="255"/>
      <c r="Z92" s="255"/>
      <c r="AA92" s="255"/>
      <c r="AB92" s="255"/>
      <c r="AC92" s="255"/>
      <c r="AD92" s="255"/>
      <c r="AE92" s="255"/>
      <c r="AF92" s="255"/>
      <c r="AG92" s="255"/>
      <c r="AH92" s="255"/>
      <c r="AI92" s="255"/>
      <c r="AJ92" s="255"/>
      <c r="AK92" s="255"/>
      <c r="AL92" s="255"/>
      <c r="AM92" s="255"/>
      <c r="AN92" s="255"/>
      <c r="AO92" s="255"/>
      <c r="AP92" s="255"/>
      <c r="AQ92" s="255"/>
      <c r="AR92" s="255"/>
      <c r="AS92" s="255"/>
      <c r="AT92" s="255"/>
      <c r="AU92" s="255"/>
      <c r="AV92" s="255"/>
      <c r="AW92" s="255"/>
      <c r="AX92" s="255"/>
      <c r="AY92" s="255"/>
      <c r="AZ92" s="515"/>
      <c r="BA92" s="515"/>
      <c r="BB92" s="1557" t="s">
        <v>621</v>
      </c>
      <c r="BC92" s="515"/>
      <c r="BD92" s="515"/>
      <c r="BE92" s="515"/>
      <c r="BF92" s="515"/>
      <c r="BG92" s="1526"/>
      <c r="BH92" s="515"/>
      <c r="BI92" s="515"/>
      <c r="BJ92" s="515"/>
      <c r="BK92" s="515"/>
      <c r="BL92" s="515"/>
      <c r="BM92" s="515"/>
      <c r="BN92" s="515"/>
      <c r="BO92" s="515"/>
      <c r="BP92" s="515"/>
      <c r="BQ92" s="515"/>
      <c r="BR92" s="515"/>
      <c r="BS92" s="515"/>
      <c r="BT92" s="515"/>
      <c r="BU92" s="515"/>
      <c r="BV92" s="515"/>
      <c r="BW92" s="515"/>
      <c r="BX92" s="515"/>
      <c r="BY92" s="255"/>
      <c r="BZ92" s="255"/>
      <c r="CA92" s="255"/>
    </row>
    <row r="93" spans="1:79" ht="14.25">
      <c r="A93" s="255"/>
      <c r="B93" s="255"/>
      <c r="C93" s="255"/>
      <c r="D93" s="255"/>
      <c r="E93" s="255"/>
      <c r="F93" s="255"/>
      <c r="G93" s="255"/>
      <c r="H93" s="255"/>
      <c r="I93" s="255"/>
      <c r="J93" s="255"/>
      <c r="K93" s="255"/>
      <c r="L93" s="255"/>
      <c r="M93" s="255"/>
      <c r="N93" s="255"/>
      <c r="O93" s="255"/>
      <c r="P93" s="255"/>
      <c r="Q93" s="255"/>
      <c r="R93" s="255"/>
      <c r="S93" s="255"/>
      <c r="T93" s="255"/>
      <c r="U93" s="255"/>
      <c r="V93" s="255"/>
      <c r="W93" s="255"/>
      <c r="X93" s="255"/>
      <c r="Y93" s="255"/>
      <c r="Z93" s="255"/>
      <c r="AA93" s="255"/>
      <c r="AB93" s="255"/>
      <c r="AC93" s="255"/>
      <c r="AD93" s="255"/>
      <c r="AE93" s="255"/>
      <c r="AF93" s="255"/>
      <c r="AG93" s="255"/>
      <c r="AH93" s="255"/>
      <c r="AI93" s="255"/>
      <c r="AJ93" s="255"/>
      <c r="AK93" s="255"/>
      <c r="AL93" s="255"/>
      <c r="AM93" s="255"/>
      <c r="AN93" s="255"/>
      <c r="AO93" s="255"/>
      <c r="AP93" s="255"/>
      <c r="AQ93" s="255"/>
      <c r="AR93" s="255"/>
      <c r="AS93" s="255"/>
      <c r="AT93" s="255"/>
      <c r="AU93" s="255"/>
      <c r="AV93" s="255"/>
      <c r="AW93" s="255"/>
      <c r="AX93" s="255"/>
      <c r="AY93" s="255"/>
      <c r="AZ93" s="515"/>
      <c r="BA93" s="515"/>
      <c r="BB93" s="1493"/>
      <c r="BC93" s="816" t="s">
        <v>334</v>
      </c>
      <c r="BD93" s="816" t="s">
        <v>335</v>
      </c>
      <c r="BE93" s="1119" t="s">
        <v>336</v>
      </c>
      <c r="BF93" s="816"/>
      <c r="BG93" s="522"/>
      <c r="BH93" s="522"/>
      <c r="BI93" s="515"/>
      <c r="BJ93" s="522"/>
      <c r="BK93" s="522"/>
      <c r="BL93" s="522"/>
      <c r="BM93" s="1119"/>
      <c r="BN93" s="515"/>
      <c r="BO93" s="515"/>
      <c r="BP93" s="515"/>
      <c r="BQ93" s="515"/>
      <c r="BR93" s="515"/>
      <c r="BS93" s="515"/>
      <c r="BT93" s="515"/>
      <c r="BU93" s="515"/>
      <c r="BV93" s="515"/>
      <c r="BW93" s="515"/>
      <c r="BX93" s="515"/>
      <c r="BY93" s="255"/>
      <c r="BZ93" s="255"/>
      <c r="CA93" s="255"/>
    </row>
    <row r="94" spans="1:79" ht="14.25">
      <c r="A94" s="255"/>
      <c r="B94" s="255"/>
      <c r="C94" s="255"/>
      <c r="D94" s="255"/>
      <c r="E94" s="255"/>
      <c r="F94" s="255"/>
      <c r="G94" s="255"/>
      <c r="H94" s="255"/>
      <c r="I94" s="255"/>
      <c r="J94" s="255"/>
      <c r="K94" s="255"/>
      <c r="L94" s="255"/>
      <c r="M94" s="255"/>
      <c r="N94" s="255"/>
      <c r="O94" s="255"/>
      <c r="P94" s="255"/>
      <c r="Q94" s="255"/>
      <c r="R94" s="255"/>
      <c r="S94" s="255"/>
      <c r="T94" s="255"/>
      <c r="U94" s="255"/>
      <c r="V94" s="255"/>
      <c r="W94" s="255"/>
      <c r="X94" s="255"/>
      <c r="Y94" s="255"/>
      <c r="Z94" s="255"/>
      <c r="AA94" s="255"/>
      <c r="AB94" s="255"/>
      <c r="AC94" s="255"/>
      <c r="AD94" s="255"/>
      <c r="AE94" s="255"/>
      <c r="AF94" s="255"/>
      <c r="AG94" s="255"/>
      <c r="AH94" s="255"/>
      <c r="AI94" s="255"/>
      <c r="AJ94" s="255"/>
      <c r="AK94" s="255"/>
      <c r="AL94" s="255"/>
      <c r="AM94" s="255"/>
      <c r="AN94" s="255"/>
      <c r="AO94" s="255"/>
      <c r="AP94" s="255"/>
      <c r="AQ94" s="255"/>
      <c r="AR94" s="255"/>
      <c r="AS94" s="255"/>
      <c r="AT94" s="255"/>
      <c r="AU94" s="255"/>
      <c r="AV94" s="255"/>
      <c r="AW94" s="255"/>
      <c r="AX94" s="255"/>
      <c r="AY94" s="255"/>
      <c r="AZ94" s="515"/>
      <c r="BA94" s="515"/>
      <c r="BB94" s="515"/>
      <c r="BC94" s="816" t="s">
        <v>351</v>
      </c>
      <c r="BD94" s="816" t="s">
        <v>351</v>
      </c>
      <c r="BE94" s="1119" t="s">
        <v>351</v>
      </c>
      <c r="BF94" s="816"/>
      <c r="BG94" s="522"/>
      <c r="BH94" s="522"/>
      <c r="BI94" s="515"/>
      <c r="BJ94" s="522"/>
      <c r="BK94" s="1025"/>
      <c r="BL94" s="1025"/>
      <c r="BM94" s="1119"/>
      <c r="BN94" s="515"/>
      <c r="BO94" s="515"/>
      <c r="BP94" s="515"/>
      <c r="BQ94" s="515"/>
      <c r="BR94" s="515"/>
      <c r="BS94" s="515"/>
      <c r="BT94" s="515"/>
      <c r="BU94" s="515"/>
      <c r="BV94" s="515"/>
      <c r="BW94" s="515"/>
      <c r="BX94" s="515"/>
      <c r="BY94" s="255"/>
      <c r="BZ94" s="255"/>
      <c r="CA94" s="255"/>
    </row>
    <row r="95" spans="1:79" ht="14.25">
      <c r="A95" s="255"/>
      <c r="B95" s="255"/>
      <c r="C95" s="255"/>
      <c r="D95" s="255"/>
      <c r="E95" s="255"/>
      <c r="F95" s="255"/>
      <c r="G95" s="255"/>
      <c r="H95" s="255"/>
      <c r="I95" s="255"/>
      <c r="J95" s="255"/>
      <c r="K95" s="255"/>
      <c r="L95" s="255"/>
      <c r="M95" s="255"/>
      <c r="N95" s="255"/>
      <c r="O95" s="255"/>
      <c r="P95" s="255"/>
      <c r="Q95" s="255"/>
      <c r="R95" s="255"/>
      <c r="S95" s="255"/>
      <c r="T95" s="255"/>
      <c r="U95" s="255"/>
      <c r="V95" s="255"/>
      <c r="W95" s="255"/>
      <c r="X95" s="255"/>
      <c r="Y95" s="255"/>
      <c r="Z95" s="255"/>
      <c r="AA95" s="255"/>
      <c r="AB95" s="255"/>
      <c r="AC95" s="255"/>
      <c r="AD95" s="255"/>
      <c r="AE95" s="255"/>
      <c r="AF95" s="255"/>
      <c r="AG95" s="255"/>
      <c r="AH95" s="255"/>
      <c r="AI95" s="255"/>
      <c r="AJ95" s="255"/>
      <c r="AK95" s="255"/>
      <c r="AL95" s="255"/>
      <c r="AM95" s="255"/>
      <c r="AN95" s="255"/>
      <c r="AO95" s="255"/>
      <c r="AP95" s="255"/>
      <c r="AQ95" s="255"/>
      <c r="AR95" s="255"/>
      <c r="AS95" s="255"/>
      <c r="AT95" s="255"/>
      <c r="AU95" s="255"/>
      <c r="AV95" s="255"/>
      <c r="AW95" s="255"/>
      <c r="AX95" s="255"/>
      <c r="AY95" s="255"/>
      <c r="AZ95" s="515"/>
      <c r="BA95" s="515"/>
      <c r="BB95" s="1558" t="s">
        <v>340</v>
      </c>
      <c r="BC95" s="1027">
        <v>84.75</v>
      </c>
      <c r="BD95" s="1027">
        <v>40</v>
      </c>
      <c r="BE95" s="1027">
        <v>104.25000000000003</v>
      </c>
      <c r="BF95" s="816"/>
      <c r="BG95" s="522"/>
      <c r="BH95" s="522"/>
      <c r="BI95" s="515"/>
      <c r="BJ95" s="522"/>
      <c r="BK95" s="1527"/>
      <c r="BL95" s="1527"/>
      <c r="BM95" s="1449"/>
      <c r="BN95" s="515"/>
      <c r="BO95" s="515"/>
      <c r="BP95" s="515"/>
      <c r="BQ95" s="515"/>
      <c r="BR95" s="515"/>
      <c r="BS95" s="515"/>
      <c r="BT95" s="515"/>
      <c r="BU95" s="515"/>
      <c r="BV95" s="515"/>
      <c r="BW95" s="515"/>
      <c r="BX95" s="515"/>
      <c r="BY95" s="255"/>
      <c r="BZ95" s="255"/>
      <c r="CA95" s="255"/>
    </row>
    <row r="96" spans="1:79" ht="14.25">
      <c r="A96" s="255"/>
      <c r="B96" s="255"/>
      <c r="C96" s="255"/>
      <c r="D96" s="255"/>
      <c r="E96" s="255"/>
      <c r="F96" s="255"/>
      <c r="G96" s="255"/>
      <c r="H96" s="255"/>
      <c r="I96" s="255"/>
      <c r="J96" s="255"/>
      <c r="K96" s="255"/>
      <c r="L96" s="255"/>
      <c r="M96" s="255"/>
      <c r="N96" s="255"/>
      <c r="O96" s="255"/>
      <c r="P96" s="255"/>
      <c r="Q96" s="255"/>
      <c r="R96" s="255"/>
      <c r="S96" s="255"/>
      <c r="T96" s="255"/>
      <c r="U96" s="255"/>
      <c r="V96" s="255"/>
      <c r="W96" s="255"/>
      <c r="X96" s="255"/>
      <c r="Y96" s="255"/>
      <c r="Z96" s="255"/>
      <c r="AA96" s="255"/>
      <c r="AB96" s="255"/>
      <c r="AC96" s="255"/>
      <c r="AD96" s="255"/>
      <c r="AE96" s="255"/>
      <c r="AF96" s="255"/>
      <c r="AG96" s="255"/>
      <c r="AH96" s="255"/>
      <c r="AI96" s="255"/>
      <c r="AJ96" s="255"/>
      <c r="AK96" s="255"/>
      <c r="AL96" s="255"/>
      <c r="AM96" s="255"/>
      <c r="AN96" s="255"/>
      <c r="AO96" s="255"/>
      <c r="AP96" s="255"/>
      <c r="AQ96" s="255"/>
      <c r="AR96" s="255"/>
      <c r="AS96" s="255"/>
      <c r="AT96" s="255"/>
      <c r="AU96" s="255"/>
      <c r="AV96" s="255"/>
      <c r="AW96" s="255"/>
      <c r="AX96" s="255"/>
      <c r="AY96" s="255"/>
      <c r="AZ96" s="515"/>
      <c r="BA96" s="515"/>
      <c r="BB96" s="1558" t="s">
        <v>341</v>
      </c>
      <c r="BC96" s="1027">
        <v>101.7</v>
      </c>
      <c r="BD96" s="1027">
        <v>104.04000000000001</v>
      </c>
      <c r="BE96" s="1027">
        <v>125.10000000000001</v>
      </c>
      <c r="BF96" s="816"/>
      <c r="BG96" s="522"/>
      <c r="BH96" s="522"/>
      <c r="BI96" s="515"/>
      <c r="BJ96" s="522"/>
      <c r="BK96" s="1527"/>
      <c r="BL96" s="1527"/>
      <c r="BM96" s="1449"/>
      <c r="BN96" s="515"/>
      <c r="BO96" s="515"/>
      <c r="BP96" s="515"/>
      <c r="BQ96" s="515"/>
      <c r="BR96" s="515"/>
      <c r="BS96" s="515"/>
      <c r="BT96" s="515"/>
      <c r="BU96" s="515"/>
      <c r="BV96" s="515"/>
      <c r="BW96" s="515"/>
      <c r="BX96" s="515"/>
      <c r="BY96" s="255"/>
      <c r="BZ96" s="255"/>
      <c r="CA96" s="255"/>
    </row>
    <row r="97" spans="1:79" ht="14.25">
      <c r="A97" s="255"/>
      <c r="B97" s="255"/>
      <c r="C97" s="255"/>
      <c r="D97" s="255"/>
      <c r="E97" s="255"/>
      <c r="F97" s="255"/>
      <c r="G97" s="255"/>
      <c r="H97" s="255"/>
      <c r="I97" s="255"/>
      <c r="J97" s="255"/>
      <c r="K97" s="255"/>
      <c r="L97" s="255"/>
      <c r="M97" s="255"/>
      <c r="N97" s="255"/>
      <c r="O97" s="255"/>
      <c r="P97" s="255"/>
      <c r="Q97" s="255"/>
      <c r="R97" s="255"/>
      <c r="S97" s="255"/>
      <c r="T97" s="255"/>
      <c r="U97" s="255"/>
      <c r="V97" s="255"/>
      <c r="W97" s="255"/>
      <c r="X97" s="255"/>
      <c r="Y97" s="255"/>
      <c r="Z97" s="255"/>
      <c r="AA97" s="255"/>
      <c r="AB97" s="255"/>
      <c r="AC97" s="255"/>
      <c r="AD97" s="255"/>
      <c r="AE97" s="255"/>
      <c r="AF97" s="255"/>
      <c r="AG97" s="255"/>
      <c r="AH97" s="255"/>
      <c r="AI97" s="255"/>
      <c r="AJ97" s="255"/>
      <c r="AK97" s="255"/>
      <c r="AL97" s="255"/>
      <c r="AM97" s="255"/>
      <c r="AN97" s="255"/>
      <c r="AO97" s="255"/>
      <c r="AP97" s="255"/>
      <c r="AQ97" s="255"/>
      <c r="AR97" s="255"/>
      <c r="AS97" s="255"/>
      <c r="AT97" s="255"/>
      <c r="AU97" s="255"/>
      <c r="AV97" s="255"/>
      <c r="AW97" s="255"/>
      <c r="AX97" s="255"/>
      <c r="AY97" s="255"/>
      <c r="AZ97" s="515"/>
      <c r="BA97" s="515"/>
      <c r="BB97" s="1558" t="s">
        <v>342</v>
      </c>
      <c r="BC97" s="1027">
        <v>113</v>
      </c>
      <c r="BD97" s="1027">
        <v>153</v>
      </c>
      <c r="BE97" s="1027">
        <v>139</v>
      </c>
      <c r="BF97" s="816"/>
      <c r="BG97" s="522"/>
      <c r="BH97" s="522"/>
      <c r="BI97" s="515"/>
      <c r="BJ97" s="522"/>
      <c r="BK97" s="1527"/>
      <c r="BL97" s="1527"/>
      <c r="BM97" s="1449"/>
      <c r="BN97" s="515"/>
      <c r="BO97" s="515"/>
      <c r="BP97" s="515"/>
      <c r="BQ97" s="515"/>
      <c r="BR97" s="515"/>
      <c r="BS97" s="515"/>
      <c r="BT97" s="515"/>
      <c r="BU97" s="515"/>
      <c r="BV97" s="515"/>
      <c r="BW97" s="515"/>
      <c r="BX97" s="515"/>
      <c r="BY97" s="255"/>
      <c r="BZ97" s="255"/>
      <c r="CA97" s="255"/>
    </row>
    <row r="98" spans="1:79" ht="14.25">
      <c r="A98" s="255"/>
      <c r="B98" s="255"/>
      <c r="C98" s="255"/>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255"/>
      <c r="AE98" s="255"/>
      <c r="AF98" s="255"/>
      <c r="AG98" s="255"/>
      <c r="AH98" s="255"/>
      <c r="AI98" s="255"/>
      <c r="AJ98" s="255"/>
      <c r="AK98" s="255"/>
      <c r="AL98" s="255"/>
      <c r="AM98" s="255"/>
      <c r="AN98" s="255"/>
      <c r="AO98" s="255"/>
      <c r="AP98" s="255"/>
      <c r="AQ98" s="255"/>
      <c r="AR98" s="255"/>
      <c r="AS98" s="255"/>
      <c r="AT98" s="255"/>
      <c r="AU98" s="255"/>
      <c r="AV98" s="255"/>
      <c r="AW98" s="255"/>
      <c r="AX98" s="255"/>
      <c r="AY98" s="255"/>
      <c r="AZ98" s="515"/>
      <c r="BA98" s="515"/>
      <c r="BB98" s="1558" t="s">
        <v>343</v>
      </c>
      <c r="BC98" s="1027">
        <v>127.68999999999998</v>
      </c>
      <c r="BD98" s="1027">
        <v>217.25999999999999</v>
      </c>
      <c r="BE98" s="1027">
        <v>157.06999999999999</v>
      </c>
      <c r="BF98" s="816"/>
      <c r="BG98" s="522"/>
      <c r="BH98" s="522"/>
      <c r="BI98" s="515"/>
      <c r="BJ98" s="522"/>
      <c r="BK98" s="1527"/>
      <c r="BL98" s="1527"/>
      <c r="BM98" s="1449"/>
      <c r="BN98" s="515"/>
      <c r="BO98" s="515"/>
      <c r="BP98" s="515"/>
      <c r="BQ98" s="515"/>
      <c r="BR98" s="515"/>
      <c r="BS98" s="515"/>
      <c r="BT98" s="515"/>
      <c r="BU98" s="515"/>
      <c r="BV98" s="515"/>
      <c r="BW98" s="515"/>
      <c r="BX98" s="515"/>
      <c r="BY98" s="255"/>
      <c r="BZ98" s="255"/>
      <c r="CA98" s="255"/>
    </row>
    <row r="99" spans="1:79" ht="14.25">
      <c r="A99" s="255"/>
      <c r="B99" s="255"/>
      <c r="C99" s="255"/>
      <c r="D99" s="255"/>
      <c r="E99" s="255"/>
      <c r="F99" s="255"/>
      <c r="G99" s="255"/>
      <c r="H99" s="255"/>
      <c r="I99" s="255"/>
      <c r="J99" s="255"/>
      <c r="K99" s="255"/>
      <c r="L99" s="255"/>
      <c r="M99" s="255"/>
      <c r="N99" s="255"/>
      <c r="O99" s="255"/>
      <c r="P99" s="255"/>
      <c r="Q99" s="255"/>
      <c r="R99" s="255"/>
      <c r="S99" s="255"/>
      <c r="T99" s="255"/>
      <c r="U99" s="255"/>
      <c r="V99" s="255"/>
      <c r="W99" s="255"/>
      <c r="X99" s="255"/>
      <c r="Y99" s="255"/>
      <c r="Z99" s="255"/>
      <c r="AA99" s="255"/>
      <c r="AB99" s="255"/>
      <c r="AC99" s="255"/>
      <c r="AD99" s="255"/>
      <c r="AE99" s="255"/>
      <c r="AF99" s="255"/>
      <c r="AG99" s="255"/>
      <c r="AH99" s="255"/>
      <c r="AI99" s="255"/>
      <c r="AJ99" s="255"/>
      <c r="AK99" s="255"/>
      <c r="AL99" s="255"/>
      <c r="AM99" s="255"/>
      <c r="AN99" s="255"/>
      <c r="AO99" s="255"/>
      <c r="AP99" s="255"/>
      <c r="AQ99" s="255"/>
      <c r="AR99" s="255"/>
      <c r="AS99" s="255"/>
      <c r="AT99" s="255"/>
      <c r="AU99" s="255"/>
      <c r="AV99" s="255"/>
      <c r="AW99" s="255"/>
      <c r="AX99" s="255"/>
      <c r="AY99" s="255"/>
      <c r="AZ99" s="515"/>
      <c r="BA99" s="515"/>
      <c r="BB99" s="1558" t="s">
        <v>344</v>
      </c>
      <c r="BC99" s="1027">
        <v>149.72499999999997</v>
      </c>
      <c r="BD99" s="1027">
        <v>313.64999999999998</v>
      </c>
      <c r="BE99" s="1027">
        <v>184.17499999999998</v>
      </c>
      <c r="BF99" s="816"/>
      <c r="BG99" s="522"/>
      <c r="BH99" s="522"/>
      <c r="BI99" s="515"/>
      <c r="BJ99" s="522"/>
      <c r="BK99" s="1527"/>
      <c r="BL99" s="1527"/>
      <c r="BM99" s="1449"/>
      <c r="BN99" s="515"/>
      <c r="BO99" s="515"/>
      <c r="BP99" s="515"/>
      <c r="BQ99" s="515"/>
      <c r="BR99" s="515"/>
      <c r="BS99" s="515"/>
      <c r="BT99" s="515"/>
      <c r="BU99" s="515"/>
      <c r="BV99" s="515"/>
      <c r="BW99" s="515"/>
      <c r="BX99" s="515"/>
      <c r="BY99" s="255"/>
      <c r="BZ99" s="255"/>
      <c r="CA99" s="255"/>
    </row>
    <row r="100" spans="1:79" ht="14.25">
      <c r="A100" s="255"/>
      <c r="B100" s="255"/>
      <c r="C100" s="255"/>
      <c r="D100" s="255"/>
      <c r="E100" s="255"/>
      <c r="F100" s="255"/>
      <c r="G100" s="255"/>
      <c r="H100" s="255"/>
      <c r="I100" s="255"/>
      <c r="J100" s="255"/>
      <c r="K100" s="255"/>
      <c r="L100" s="255"/>
      <c r="M100" s="255"/>
      <c r="N100" s="255"/>
      <c r="O100" s="255"/>
      <c r="P100" s="255"/>
      <c r="Q100" s="255"/>
      <c r="R100" s="255"/>
      <c r="S100" s="255"/>
      <c r="T100" s="255"/>
      <c r="U100" s="255"/>
      <c r="V100" s="255"/>
      <c r="W100" s="255"/>
      <c r="X100" s="255"/>
      <c r="Y100" s="255"/>
      <c r="Z100" s="255"/>
      <c r="AA100" s="255"/>
      <c r="AB100" s="255"/>
      <c r="AC100" s="255"/>
      <c r="AD100" s="255"/>
      <c r="AE100" s="255"/>
      <c r="AF100" s="255"/>
      <c r="AG100" s="255"/>
      <c r="AH100" s="255"/>
      <c r="AI100" s="255"/>
      <c r="AJ100" s="255"/>
      <c r="AK100" s="255"/>
      <c r="AL100" s="255"/>
      <c r="AM100" s="255"/>
      <c r="AN100" s="255"/>
      <c r="AO100" s="255"/>
      <c r="AP100" s="255"/>
      <c r="AQ100" s="255"/>
      <c r="AR100" s="255"/>
      <c r="AS100" s="255"/>
      <c r="AT100" s="255"/>
      <c r="AU100" s="255"/>
      <c r="AV100" s="255"/>
      <c r="AW100" s="255"/>
      <c r="AX100" s="255"/>
      <c r="AY100" s="255"/>
      <c r="AZ100" s="515"/>
      <c r="BA100" s="515"/>
      <c r="BB100" s="1528"/>
      <c r="BC100" s="1529"/>
      <c r="BD100" s="1530"/>
      <c r="BE100" s="1530"/>
      <c r="BF100" s="816"/>
      <c r="BG100" s="522"/>
      <c r="BH100" s="522"/>
      <c r="BI100" s="515"/>
      <c r="BJ100" s="522"/>
      <c r="BK100" s="1527"/>
      <c r="BL100" s="1527"/>
      <c r="BM100" s="1449"/>
      <c r="BN100" s="515"/>
      <c r="BO100" s="515"/>
      <c r="BP100" s="515"/>
      <c r="BQ100" s="515"/>
      <c r="BR100" s="515"/>
      <c r="BS100" s="515"/>
      <c r="BT100" s="515"/>
      <c r="BU100" s="515"/>
      <c r="BV100" s="515"/>
      <c r="BW100" s="515"/>
      <c r="BX100" s="515"/>
      <c r="BY100" s="255"/>
      <c r="BZ100" s="255"/>
      <c r="CA100" s="255"/>
    </row>
    <row r="101" spans="1:79" ht="14.25">
      <c r="A101" s="255"/>
      <c r="B101" s="255"/>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55"/>
      <c r="AE101" s="255"/>
      <c r="AF101" s="255"/>
      <c r="AG101" s="255"/>
      <c r="AH101" s="255"/>
      <c r="AI101" s="255"/>
      <c r="AJ101" s="255"/>
      <c r="AK101" s="255"/>
      <c r="AL101" s="255"/>
      <c r="AM101" s="255"/>
      <c r="AN101" s="255"/>
      <c r="AO101" s="255"/>
      <c r="AP101" s="255"/>
      <c r="AQ101" s="255"/>
      <c r="AR101" s="255"/>
      <c r="AS101" s="255"/>
      <c r="AT101" s="255"/>
      <c r="AU101" s="255"/>
      <c r="AV101" s="255"/>
      <c r="AW101" s="255"/>
      <c r="AX101" s="255"/>
      <c r="AY101" s="255"/>
      <c r="AZ101" s="515"/>
      <c r="BA101" s="515"/>
      <c r="BB101" s="1558" t="s">
        <v>353</v>
      </c>
      <c r="BC101" s="1027">
        <v>16.950000000000003</v>
      </c>
      <c r="BD101" s="1027">
        <v>64.040000000000006</v>
      </c>
      <c r="BE101" s="1116">
        <v>20.84999999999998</v>
      </c>
      <c r="BF101" s="816"/>
      <c r="BG101" s="522"/>
      <c r="BH101" s="522"/>
      <c r="BI101" s="515"/>
      <c r="BJ101" s="522"/>
      <c r="BK101" s="1527"/>
      <c r="BL101" s="1527"/>
      <c r="BM101" s="1449"/>
      <c r="BN101" s="515"/>
      <c r="BO101" s="515"/>
      <c r="BP101" s="515"/>
      <c r="BQ101" s="515"/>
      <c r="BR101" s="515"/>
      <c r="BS101" s="515"/>
      <c r="BT101" s="515"/>
      <c r="BU101" s="515"/>
      <c r="BV101" s="515"/>
      <c r="BW101" s="515"/>
      <c r="BX101" s="515"/>
      <c r="BY101" s="255"/>
      <c r="BZ101" s="255"/>
      <c r="CA101" s="255"/>
    </row>
    <row r="102" spans="1:79" ht="14.25">
      <c r="A102" s="255"/>
      <c r="B102" s="255"/>
      <c r="C102" s="255"/>
      <c r="D102" s="255"/>
      <c r="E102" s="255"/>
      <c r="F102" s="255"/>
      <c r="G102" s="255"/>
      <c r="H102" s="255"/>
      <c r="I102" s="255"/>
      <c r="J102" s="255"/>
      <c r="K102" s="255"/>
      <c r="L102" s="255"/>
      <c r="M102" s="255"/>
      <c r="N102" s="255"/>
      <c r="O102" s="255"/>
      <c r="P102" s="255"/>
      <c r="Q102" s="255"/>
      <c r="R102" s="255"/>
      <c r="S102" s="255"/>
      <c r="T102" s="255"/>
      <c r="U102" s="255"/>
      <c r="V102" s="255"/>
      <c r="W102" s="255"/>
      <c r="X102" s="255"/>
      <c r="Y102" s="255"/>
      <c r="Z102" s="255"/>
      <c r="AA102" s="255"/>
      <c r="AB102" s="255"/>
      <c r="AC102" s="255"/>
      <c r="AD102" s="255"/>
      <c r="AE102" s="255"/>
      <c r="AF102" s="255"/>
      <c r="AG102" s="255"/>
      <c r="AH102" s="255"/>
      <c r="AI102" s="255"/>
      <c r="AJ102" s="255"/>
      <c r="AK102" s="255"/>
      <c r="AL102" s="255"/>
      <c r="AM102" s="255"/>
      <c r="AN102" s="255"/>
      <c r="AO102" s="255"/>
      <c r="AP102" s="255"/>
      <c r="AQ102" s="255"/>
      <c r="AR102" s="255"/>
      <c r="AS102" s="255"/>
      <c r="AT102" s="255"/>
      <c r="AU102" s="255"/>
      <c r="AV102" s="255"/>
      <c r="AW102" s="255"/>
      <c r="AX102" s="255"/>
      <c r="AY102" s="255"/>
      <c r="AZ102" s="515"/>
      <c r="BA102" s="515"/>
      <c r="BB102" s="1558" t="s">
        <v>353</v>
      </c>
      <c r="BC102" s="1027">
        <v>11.299999999999997</v>
      </c>
      <c r="BD102" s="1027">
        <v>48.959999999999994</v>
      </c>
      <c r="BE102" s="1116">
        <v>13.899999999999992</v>
      </c>
      <c r="BF102" s="816"/>
      <c r="BG102" s="522"/>
      <c r="BH102" s="522"/>
      <c r="BI102" s="515"/>
      <c r="BJ102" s="522"/>
      <c r="BK102" s="1527"/>
      <c r="BL102" s="1527"/>
      <c r="BM102" s="1449"/>
      <c r="BN102" s="515"/>
      <c r="BO102" s="515"/>
      <c r="BP102" s="515"/>
      <c r="BQ102" s="515"/>
      <c r="BR102" s="515"/>
      <c r="BS102" s="515"/>
      <c r="BT102" s="515"/>
      <c r="BU102" s="515"/>
      <c r="BV102" s="515"/>
      <c r="BW102" s="515"/>
      <c r="BX102" s="515"/>
      <c r="BY102" s="255"/>
      <c r="BZ102" s="255"/>
      <c r="CA102" s="255"/>
    </row>
    <row r="103" spans="1:79" ht="14.25">
      <c r="A103" s="255"/>
      <c r="B103" s="255"/>
      <c r="C103" s="255"/>
      <c r="D103" s="255"/>
      <c r="E103" s="255"/>
      <c r="F103" s="255"/>
      <c r="G103" s="255"/>
      <c r="H103" s="255"/>
      <c r="I103" s="255"/>
      <c r="J103" s="255"/>
      <c r="K103" s="255"/>
      <c r="L103" s="255"/>
      <c r="M103" s="255"/>
      <c r="N103" s="255"/>
      <c r="O103" s="255"/>
      <c r="P103" s="255"/>
      <c r="Q103" s="255"/>
      <c r="R103" s="255"/>
      <c r="S103" s="255"/>
      <c r="T103" s="255"/>
      <c r="U103" s="255"/>
      <c r="V103" s="255"/>
      <c r="W103" s="255"/>
      <c r="X103" s="255"/>
      <c r="Y103" s="255"/>
      <c r="Z103" s="255"/>
      <c r="AA103" s="255"/>
      <c r="AB103" s="255"/>
      <c r="AC103" s="255"/>
      <c r="AD103" s="255"/>
      <c r="AE103" s="255"/>
      <c r="AF103" s="255"/>
      <c r="AG103" s="255"/>
      <c r="AH103" s="255"/>
      <c r="AI103" s="255"/>
      <c r="AJ103" s="255"/>
      <c r="AK103" s="255"/>
      <c r="AL103" s="255"/>
      <c r="AM103" s="255"/>
      <c r="AN103" s="255"/>
      <c r="AO103" s="255"/>
      <c r="AP103" s="255"/>
      <c r="AQ103" s="255"/>
      <c r="AR103" s="255"/>
      <c r="AS103" s="255"/>
      <c r="AT103" s="255"/>
      <c r="AU103" s="255"/>
      <c r="AV103" s="255"/>
      <c r="AW103" s="255"/>
      <c r="AX103" s="255"/>
      <c r="AY103" s="255"/>
      <c r="AZ103" s="515"/>
      <c r="BA103" s="515"/>
      <c r="BB103" s="1558" t="s">
        <v>353</v>
      </c>
      <c r="BC103" s="1027">
        <v>14.689999999999984</v>
      </c>
      <c r="BD103" s="1027">
        <v>64.260000000000005</v>
      </c>
      <c r="BE103" s="1116">
        <v>18.070000000000007</v>
      </c>
      <c r="BF103" s="816"/>
      <c r="BG103" s="522"/>
      <c r="BH103" s="522"/>
      <c r="BI103" s="515"/>
      <c r="BJ103" s="522"/>
      <c r="BK103" s="1527"/>
      <c r="BL103" s="1527"/>
      <c r="BM103" s="1449"/>
      <c r="BN103" s="515"/>
      <c r="BO103" s="515"/>
      <c r="BP103" s="515"/>
      <c r="BQ103" s="515"/>
      <c r="BR103" s="515"/>
      <c r="BS103" s="515"/>
      <c r="BT103" s="515"/>
      <c r="BU103" s="515"/>
      <c r="BV103" s="515"/>
      <c r="BW103" s="515"/>
      <c r="BX103" s="515"/>
      <c r="BY103" s="255"/>
      <c r="BZ103" s="255"/>
      <c r="CA103" s="255"/>
    </row>
    <row r="104" spans="1:79" ht="14.25">
      <c r="A104" s="255"/>
      <c r="B104" s="255"/>
      <c r="C104" s="255"/>
      <c r="D104" s="255"/>
      <c r="E104" s="255"/>
      <c r="F104" s="255"/>
      <c r="G104" s="255"/>
      <c r="H104" s="255"/>
      <c r="I104" s="255"/>
      <c r="J104" s="255"/>
      <c r="K104" s="255"/>
      <c r="L104" s="255"/>
      <c r="M104" s="255"/>
      <c r="N104" s="255"/>
      <c r="O104" s="255"/>
      <c r="P104" s="255"/>
      <c r="Q104" s="255"/>
      <c r="R104" s="255"/>
      <c r="S104" s="255"/>
      <c r="T104" s="255"/>
      <c r="U104" s="255"/>
      <c r="V104" s="255"/>
      <c r="W104" s="255"/>
      <c r="X104" s="255"/>
      <c r="Y104" s="255"/>
      <c r="Z104" s="255"/>
      <c r="AA104" s="255"/>
      <c r="AB104" s="255"/>
      <c r="AC104" s="255"/>
      <c r="AD104" s="255"/>
      <c r="AE104" s="255"/>
      <c r="AF104" s="255"/>
      <c r="AG104" s="255"/>
      <c r="AH104" s="255"/>
      <c r="AI104" s="255"/>
      <c r="AJ104" s="255"/>
      <c r="AK104" s="255"/>
      <c r="AL104" s="255"/>
      <c r="AM104" s="255"/>
      <c r="AN104" s="255"/>
      <c r="AO104" s="255"/>
      <c r="AP104" s="255"/>
      <c r="AQ104" s="255"/>
      <c r="AR104" s="255"/>
      <c r="AS104" s="255"/>
      <c r="AT104" s="255"/>
      <c r="AU104" s="255"/>
      <c r="AV104" s="255"/>
      <c r="AW104" s="255"/>
      <c r="AX104" s="255"/>
      <c r="AY104" s="255"/>
      <c r="AZ104" s="515"/>
      <c r="BA104" s="515"/>
      <c r="BB104" s="1558" t="s">
        <v>353</v>
      </c>
      <c r="BC104" s="1027">
        <v>22.034999999999982</v>
      </c>
      <c r="BD104" s="1027">
        <v>96.389999999999986</v>
      </c>
      <c r="BE104" s="1116">
        <v>27.10499999999999</v>
      </c>
      <c r="BF104" s="816"/>
      <c r="BG104" s="522"/>
      <c r="BH104" s="522"/>
      <c r="BI104" s="515"/>
      <c r="BJ104" s="522"/>
      <c r="BK104" s="1527"/>
      <c r="BL104" s="1527"/>
      <c r="BM104" s="1449"/>
      <c r="BN104" s="515"/>
      <c r="BO104" s="515"/>
      <c r="BP104" s="515"/>
      <c r="BQ104" s="515"/>
      <c r="BR104" s="515"/>
      <c r="BS104" s="515"/>
      <c r="BT104" s="515"/>
      <c r="BU104" s="515"/>
      <c r="BV104" s="515"/>
      <c r="BW104" s="515"/>
      <c r="BX104" s="515"/>
      <c r="BY104" s="255"/>
      <c r="BZ104" s="255"/>
      <c r="CA104" s="255"/>
    </row>
    <row r="105" spans="1:79" ht="14.25">
      <c r="A105" s="255"/>
      <c r="B105" s="255"/>
      <c r="C105" s="255"/>
      <c r="D105" s="255"/>
      <c r="E105" s="255"/>
      <c r="F105" s="255"/>
      <c r="G105" s="255"/>
      <c r="H105" s="255"/>
      <c r="I105" s="255"/>
      <c r="J105" s="255"/>
      <c r="K105" s="255"/>
      <c r="L105" s="255"/>
      <c r="M105" s="255"/>
      <c r="N105" s="255"/>
      <c r="O105" s="255"/>
      <c r="P105" s="255"/>
      <c r="Q105" s="255"/>
      <c r="R105" s="255"/>
      <c r="S105" s="255"/>
      <c r="T105" s="255"/>
      <c r="U105" s="255"/>
      <c r="V105" s="255"/>
      <c r="W105" s="255"/>
      <c r="X105" s="255"/>
      <c r="Y105" s="255"/>
      <c r="Z105" s="255"/>
      <c r="AA105" s="255"/>
      <c r="AB105" s="255"/>
      <c r="AC105" s="255"/>
      <c r="AD105" s="255"/>
      <c r="AE105" s="255"/>
      <c r="AF105" s="255"/>
      <c r="AG105" s="255"/>
      <c r="AH105" s="255"/>
      <c r="AI105" s="255"/>
      <c r="AJ105" s="255"/>
      <c r="AK105" s="255"/>
      <c r="AL105" s="255"/>
      <c r="AM105" s="255"/>
      <c r="AN105" s="255"/>
      <c r="AO105" s="255"/>
      <c r="AP105" s="255"/>
      <c r="AQ105" s="255"/>
      <c r="AR105" s="255"/>
      <c r="AS105" s="255"/>
      <c r="AT105" s="255"/>
      <c r="AU105" s="255"/>
      <c r="AV105" s="255"/>
      <c r="AW105" s="255"/>
      <c r="AX105" s="255"/>
      <c r="AY105" s="255"/>
      <c r="AZ105" s="515"/>
      <c r="BA105" s="515"/>
      <c r="BB105" s="1115" t="s">
        <v>345</v>
      </c>
      <c r="BC105" s="515"/>
      <c r="BD105" s="515"/>
      <c r="BE105" s="515"/>
      <c r="BF105" s="816"/>
      <c r="BG105" s="522"/>
      <c r="BH105" s="522"/>
      <c r="BI105" s="515"/>
      <c r="BJ105" s="515"/>
      <c r="BK105" s="515"/>
      <c r="BL105" s="515"/>
      <c r="BM105" s="515"/>
      <c r="BN105" s="515"/>
      <c r="BO105" s="515"/>
      <c r="BP105" s="515"/>
      <c r="BQ105" s="515"/>
      <c r="BR105" s="515"/>
      <c r="BS105" s="515"/>
      <c r="BT105" s="515"/>
      <c r="BU105" s="515"/>
      <c r="BV105" s="515"/>
      <c r="BW105" s="515"/>
      <c r="BX105" s="515"/>
      <c r="BY105" s="255"/>
      <c r="BZ105" s="255"/>
      <c r="CA105" s="255"/>
    </row>
    <row r="106" spans="1:79" ht="14.25">
      <c r="A106" s="255"/>
      <c r="B106" s="255"/>
      <c r="C106" s="255"/>
      <c r="D106" s="255"/>
      <c r="E106" s="255"/>
      <c r="F106" s="255"/>
      <c r="G106" s="255"/>
      <c r="H106" s="255"/>
      <c r="I106" s="255"/>
      <c r="J106" s="255"/>
      <c r="K106" s="255"/>
      <c r="L106" s="255"/>
      <c r="M106" s="255"/>
      <c r="N106" s="255"/>
      <c r="O106" s="255"/>
      <c r="P106" s="255"/>
      <c r="Q106" s="255"/>
      <c r="R106" s="255"/>
      <c r="S106" s="255"/>
      <c r="T106" s="255"/>
      <c r="U106" s="255"/>
      <c r="V106" s="255"/>
      <c r="W106" s="255"/>
      <c r="X106" s="255"/>
      <c r="Y106" s="255"/>
      <c r="Z106" s="255"/>
      <c r="AA106" s="255"/>
      <c r="AB106" s="255"/>
      <c r="AC106" s="255"/>
      <c r="AD106" s="255"/>
      <c r="AE106" s="255"/>
      <c r="AF106" s="255"/>
      <c r="AG106" s="255"/>
      <c r="AH106" s="255"/>
      <c r="AI106" s="255"/>
      <c r="AJ106" s="255"/>
      <c r="AK106" s="255"/>
      <c r="AL106" s="255"/>
      <c r="AM106" s="255"/>
      <c r="AN106" s="255"/>
      <c r="AO106" s="255"/>
      <c r="AP106" s="255"/>
      <c r="AQ106" s="255"/>
      <c r="AR106" s="255"/>
      <c r="AS106" s="255"/>
      <c r="AT106" s="255"/>
      <c r="AU106" s="255"/>
      <c r="AV106" s="255"/>
      <c r="AW106" s="255"/>
      <c r="AX106" s="255"/>
      <c r="AY106" s="255"/>
      <c r="AZ106" s="515"/>
      <c r="BA106" s="515"/>
      <c r="BB106" s="1115" t="s">
        <v>346</v>
      </c>
      <c r="BC106" s="515"/>
      <c r="BD106" s="515"/>
      <c r="BE106" s="515"/>
      <c r="BF106" s="816"/>
      <c r="BG106" s="522"/>
      <c r="BH106" s="522"/>
      <c r="BI106" s="515"/>
      <c r="BJ106" s="515"/>
      <c r="BK106" s="515"/>
      <c r="BL106" s="515"/>
      <c r="BM106" s="515"/>
      <c r="BN106" s="515"/>
      <c r="BO106" s="515"/>
      <c r="BP106" s="515"/>
      <c r="BQ106" s="515"/>
      <c r="BR106" s="515"/>
      <c r="BS106" s="515"/>
      <c r="BT106" s="515"/>
      <c r="BU106" s="515"/>
      <c r="BV106" s="515"/>
      <c r="BW106" s="515"/>
      <c r="BX106" s="515"/>
      <c r="BY106" s="255"/>
      <c r="BZ106" s="255"/>
      <c r="CA106" s="255"/>
    </row>
    <row r="107" spans="1:79" ht="14.25">
      <c r="A107" s="255"/>
      <c r="B107" s="255"/>
      <c r="C107" s="255"/>
      <c r="D107" s="255"/>
      <c r="E107" s="255"/>
      <c r="F107" s="255"/>
      <c r="G107" s="255"/>
      <c r="H107" s="255"/>
      <c r="I107" s="255"/>
      <c r="J107" s="255"/>
      <c r="K107" s="255"/>
      <c r="L107" s="255"/>
      <c r="M107" s="255"/>
      <c r="N107" s="255"/>
      <c r="O107" s="255"/>
      <c r="P107" s="255"/>
      <c r="Q107" s="255"/>
      <c r="R107" s="255"/>
      <c r="S107" s="255"/>
      <c r="T107" s="255"/>
      <c r="U107" s="255"/>
      <c r="V107" s="255"/>
      <c r="W107" s="255"/>
      <c r="X107" s="255"/>
      <c r="Y107" s="255"/>
      <c r="Z107" s="255"/>
      <c r="AA107" s="255"/>
      <c r="AB107" s="255"/>
      <c r="AC107" s="255"/>
      <c r="AD107" s="255"/>
      <c r="AE107" s="255"/>
      <c r="AF107" s="255"/>
      <c r="AG107" s="255"/>
      <c r="AH107" s="255"/>
      <c r="AI107" s="255"/>
      <c r="AJ107" s="255"/>
      <c r="AK107" s="255"/>
      <c r="AL107" s="255"/>
      <c r="AM107" s="255"/>
      <c r="AN107" s="255"/>
      <c r="AO107" s="255"/>
      <c r="AP107" s="255"/>
      <c r="AQ107" s="255"/>
      <c r="AR107" s="255"/>
      <c r="AS107" s="255"/>
      <c r="AT107" s="255"/>
      <c r="AU107" s="255"/>
      <c r="AV107" s="255"/>
      <c r="AW107" s="255"/>
      <c r="AX107" s="255"/>
      <c r="AY107" s="255"/>
      <c r="AZ107" s="515"/>
      <c r="BA107" s="515"/>
      <c r="BB107" s="1115" t="s">
        <v>347</v>
      </c>
      <c r="BC107" s="515"/>
      <c r="BD107" s="515"/>
      <c r="BE107" s="515"/>
      <c r="BF107" s="816"/>
      <c r="BG107" s="522"/>
      <c r="BH107" s="522"/>
      <c r="BI107" s="515"/>
      <c r="BJ107" s="515"/>
      <c r="BK107" s="515"/>
      <c r="BL107" s="515"/>
      <c r="BM107" s="515"/>
      <c r="BN107" s="515"/>
      <c r="BO107" s="515"/>
      <c r="BP107" s="515"/>
      <c r="BQ107" s="515"/>
      <c r="BR107" s="515"/>
      <c r="BS107" s="515"/>
      <c r="BT107" s="515"/>
      <c r="BU107" s="515"/>
      <c r="BV107" s="515"/>
      <c r="BW107" s="515"/>
      <c r="BX107" s="515"/>
      <c r="BY107" s="255"/>
      <c r="BZ107" s="255"/>
      <c r="CA107" s="255"/>
    </row>
    <row r="108" spans="1:79" ht="14.25">
      <c r="A108" s="255"/>
      <c r="B108" s="255"/>
      <c r="C108" s="255"/>
      <c r="D108" s="255"/>
      <c r="E108" s="255"/>
      <c r="F108" s="255"/>
      <c r="G108" s="255"/>
      <c r="H108" s="255"/>
      <c r="I108" s="255"/>
      <c r="J108" s="255"/>
      <c r="K108" s="255"/>
      <c r="L108" s="255"/>
      <c r="M108" s="255"/>
      <c r="N108" s="255"/>
      <c r="O108" s="255"/>
      <c r="P108" s="255"/>
      <c r="Q108" s="255"/>
      <c r="R108" s="255"/>
      <c r="S108" s="255"/>
      <c r="T108" s="255"/>
      <c r="U108" s="255"/>
      <c r="V108" s="255"/>
      <c r="W108" s="255"/>
      <c r="X108" s="255"/>
      <c r="Y108" s="255"/>
      <c r="Z108" s="255"/>
      <c r="AA108" s="255"/>
      <c r="AB108" s="255"/>
      <c r="AC108" s="255"/>
      <c r="AD108" s="255"/>
      <c r="AE108" s="255"/>
      <c r="AF108" s="255"/>
      <c r="AG108" s="255"/>
      <c r="AH108" s="255"/>
      <c r="AI108" s="255"/>
      <c r="AJ108" s="255"/>
      <c r="AK108" s="255"/>
      <c r="AL108" s="255"/>
      <c r="AM108" s="255"/>
      <c r="AN108" s="255"/>
      <c r="AO108" s="255"/>
      <c r="AP108" s="255"/>
      <c r="AQ108" s="255"/>
      <c r="AR108" s="255"/>
      <c r="AS108" s="255"/>
      <c r="AT108" s="255"/>
      <c r="AU108" s="255"/>
      <c r="AV108" s="255"/>
      <c r="AW108" s="255"/>
      <c r="AX108" s="255"/>
      <c r="AY108" s="255"/>
      <c r="AZ108" s="515"/>
      <c r="BA108" s="515"/>
      <c r="BB108" s="1115" t="s">
        <v>348</v>
      </c>
      <c r="BC108" s="515"/>
      <c r="BD108" s="515"/>
      <c r="BE108" s="515"/>
      <c r="BF108" s="515"/>
      <c r="BG108" s="816"/>
      <c r="BH108" s="515"/>
      <c r="BI108" s="515"/>
      <c r="BJ108" s="515"/>
      <c r="BK108" s="515"/>
      <c r="BL108" s="515"/>
      <c r="BM108" s="515"/>
      <c r="BN108" s="515"/>
      <c r="BO108" s="515"/>
      <c r="BP108" s="515"/>
      <c r="BQ108" s="515"/>
      <c r="BR108" s="515"/>
      <c r="BS108" s="515"/>
      <c r="BT108" s="515"/>
      <c r="BU108" s="515"/>
      <c r="BV108" s="515"/>
      <c r="BW108" s="515"/>
      <c r="BX108" s="515"/>
      <c r="BY108" s="255"/>
      <c r="BZ108" s="255"/>
      <c r="CA108" s="255"/>
    </row>
    <row r="109" spans="1:79" ht="14.25">
      <c r="A109" s="255"/>
      <c r="B109" s="255"/>
      <c r="C109" s="255"/>
      <c r="D109" s="255"/>
      <c r="E109" s="255"/>
      <c r="F109" s="255"/>
      <c r="G109" s="255"/>
      <c r="H109" s="255"/>
      <c r="I109" s="255"/>
      <c r="J109" s="255"/>
      <c r="K109" s="255"/>
      <c r="L109" s="255"/>
      <c r="M109" s="255"/>
      <c r="N109" s="255"/>
      <c r="O109" s="255"/>
      <c r="P109" s="255"/>
      <c r="Q109" s="255"/>
      <c r="R109" s="255"/>
      <c r="S109" s="255"/>
      <c r="T109" s="255"/>
      <c r="U109" s="255"/>
      <c r="V109" s="255"/>
      <c r="W109" s="255"/>
      <c r="X109" s="255"/>
      <c r="Y109" s="255"/>
      <c r="Z109" s="255"/>
      <c r="AA109" s="255"/>
      <c r="AB109" s="255"/>
      <c r="AC109" s="255"/>
      <c r="AD109" s="255"/>
      <c r="AE109" s="255"/>
      <c r="AF109" s="255"/>
      <c r="AG109" s="255"/>
      <c r="AH109" s="255"/>
      <c r="AI109" s="255"/>
      <c r="AJ109" s="255"/>
      <c r="AK109" s="255"/>
      <c r="AL109" s="255"/>
      <c r="AM109" s="255"/>
      <c r="AN109" s="255"/>
      <c r="AO109" s="255"/>
      <c r="AP109" s="255"/>
      <c r="AQ109" s="255"/>
      <c r="AR109" s="255"/>
      <c r="AS109" s="255"/>
      <c r="AT109" s="255"/>
      <c r="AU109" s="255"/>
      <c r="AV109" s="255"/>
      <c r="AW109" s="255"/>
      <c r="AX109" s="255"/>
      <c r="AY109" s="255"/>
      <c r="AZ109" s="515"/>
      <c r="BA109" s="515"/>
      <c r="BB109" s="1115" t="s">
        <v>635</v>
      </c>
      <c r="BC109" s="515"/>
      <c r="BD109" s="515"/>
      <c r="BE109" s="515"/>
      <c r="BF109" s="515"/>
      <c r="BG109" s="816"/>
      <c r="BH109" s="515"/>
      <c r="BI109" s="515"/>
      <c r="BJ109" s="515"/>
      <c r="BK109" s="515"/>
      <c r="BL109" s="515"/>
      <c r="BM109" s="515"/>
      <c r="BN109" s="515"/>
      <c r="BO109" s="515"/>
      <c r="BP109" s="515"/>
      <c r="BQ109" s="515"/>
      <c r="BR109" s="515"/>
      <c r="BS109" s="515"/>
      <c r="BT109" s="515"/>
      <c r="BU109" s="515"/>
      <c r="BV109" s="515"/>
      <c r="BW109" s="515"/>
      <c r="BX109" s="515"/>
      <c r="BY109" s="255"/>
      <c r="BZ109" s="255"/>
      <c r="CA109" s="255"/>
    </row>
    <row r="110" spans="1:79" ht="14.25">
      <c r="A110" s="255"/>
      <c r="B110" s="255"/>
      <c r="C110" s="255"/>
      <c r="D110" s="255"/>
      <c r="E110" s="255"/>
      <c r="F110" s="255"/>
      <c r="G110" s="255"/>
      <c r="H110" s="255"/>
      <c r="I110" s="255"/>
      <c r="J110" s="255"/>
      <c r="K110" s="255"/>
      <c r="L110" s="255"/>
      <c r="M110" s="255"/>
      <c r="N110" s="255"/>
      <c r="O110" s="255"/>
      <c r="P110" s="255"/>
      <c r="Q110" s="255"/>
      <c r="R110" s="255"/>
      <c r="S110" s="255"/>
      <c r="T110" s="255"/>
      <c r="U110" s="255"/>
      <c r="V110" s="255"/>
      <c r="W110" s="255"/>
      <c r="X110" s="255"/>
      <c r="Y110" s="255"/>
      <c r="Z110" s="255"/>
      <c r="AA110" s="255"/>
      <c r="AB110" s="255"/>
      <c r="AC110" s="255"/>
      <c r="AD110" s="255"/>
      <c r="AE110" s="255"/>
      <c r="AF110" s="255"/>
      <c r="AG110" s="255"/>
      <c r="AH110" s="255"/>
      <c r="AI110" s="255"/>
      <c r="AJ110" s="255"/>
      <c r="AK110" s="255"/>
      <c r="AL110" s="255"/>
      <c r="AM110" s="255"/>
      <c r="AN110" s="255"/>
      <c r="AO110" s="255"/>
      <c r="AP110" s="255"/>
      <c r="AQ110" s="255"/>
      <c r="AR110" s="255"/>
      <c r="AS110" s="255"/>
      <c r="AT110" s="255"/>
      <c r="AU110" s="255"/>
      <c r="AV110" s="255"/>
      <c r="AW110" s="255"/>
      <c r="AX110" s="255"/>
      <c r="AY110" s="255"/>
      <c r="AZ110" s="515"/>
      <c r="BA110" s="515"/>
      <c r="BB110" s="1115"/>
      <c r="BC110" s="515"/>
      <c r="BD110" s="515"/>
      <c r="BE110" s="515"/>
      <c r="BF110" s="515"/>
      <c r="BG110" s="816"/>
      <c r="BH110" s="515"/>
      <c r="BI110" s="515"/>
      <c r="BJ110" s="515"/>
      <c r="BK110" s="515"/>
      <c r="BL110" s="515"/>
      <c r="BM110" s="515"/>
      <c r="BN110" s="515"/>
      <c r="BO110" s="515"/>
      <c r="BP110" s="515"/>
      <c r="BQ110" s="515"/>
      <c r="BR110" s="515"/>
      <c r="BS110" s="515"/>
      <c r="BT110" s="515"/>
      <c r="BU110" s="515"/>
      <c r="BV110" s="515"/>
      <c r="BW110" s="515"/>
      <c r="BX110" s="515"/>
      <c r="BY110" s="255"/>
      <c r="BZ110" s="255"/>
      <c r="CA110" s="255"/>
    </row>
    <row r="111" spans="1:79" ht="14.25">
      <c r="A111" s="255"/>
      <c r="B111" s="255"/>
      <c r="C111" s="255"/>
      <c r="D111" s="255"/>
      <c r="E111" s="255"/>
      <c r="F111" s="255"/>
      <c r="G111" s="255"/>
      <c r="H111" s="255"/>
      <c r="I111" s="255"/>
      <c r="J111" s="255"/>
      <c r="K111" s="255"/>
      <c r="L111" s="255"/>
      <c r="M111" s="255"/>
      <c r="N111" s="255"/>
      <c r="O111" s="255"/>
      <c r="P111" s="255"/>
      <c r="Q111" s="255"/>
      <c r="R111" s="255"/>
      <c r="S111" s="255"/>
      <c r="T111" s="255"/>
      <c r="U111" s="255"/>
      <c r="V111" s="255"/>
      <c r="W111" s="255"/>
      <c r="X111" s="255"/>
      <c r="Y111" s="255"/>
      <c r="Z111" s="255"/>
      <c r="AA111" s="255"/>
      <c r="AB111" s="255"/>
      <c r="AC111" s="255"/>
      <c r="AD111" s="255"/>
      <c r="AE111" s="255"/>
      <c r="AF111" s="255"/>
      <c r="AG111" s="255"/>
      <c r="AH111" s="255"/>
      <c r="AI111" s="255"/>
      <c r="AJ111" s="255"/>
      <c r="AK111" s="255"/>
      <c r="AL111" s="255"/>
      <c r="AM111" s="255"/>
      <c r="AN111" s="255"/>
      <c r="AO111" s="255"/>
      <c r="AP111" s="255"/>
      <c r="AQ111" s="255"/>
      <c r="AR111" s="255"/>
      <c r="AS111" s="255"/>
      <c r="AT111" s="255"/>
      <c r="AU111" s="255"/>
      <c r="AV111" s="255"/>
      <c r="AW111" s="255"/>
      <c r="AX111" s="255"/>
      <c r="AY111" s="255"/>
      <c r="AZ111" s="515"/>
      <c r="BA111" s="515"/>
      <c r="BB111" s="1068" t="s">
        <v>636</v>
      </c>
      <c r="BC111" s="515"/>
      <c r="BD111" s="515"/>
      <c r="BE111" s="515"/>
      <c r="BF111" s="515"/>
      <c r="BG111" s="816"/>
      <c r="BH111" s="515"/>
      <c r="BI111" s="515"/>
      <c r="BJ111" s="515"/>
      <c r="BK111" s="515"/>
      <c r="BL111" s="515"/>
      <c r="BM111" s="515"/>
      <c r="BN111" s="515"/>
      <c r="BO111" s="515"/>
      <c r="BP111" s="515"/>
      <c r="BQ111" s="515"/>
      <c r="BR111" s="515"/>
      <c r="BS111" s="515"/>
      <c r="BT111" s="515"/>
      <c r="BU111" s="515"/>
      <c r="BV111" s="515"/>
      <c r="BW111" s="515"/>
      <c r="BX111" s="515"/>
      <c r="BY111" s="255"/>
      <c r="BZ111" s="255"/>
      <c r="CA111" s="255"/>
    </row>
    <row r="112" spans="1:79" ht="14.25">
      <c r="A112" s="255"/>
      <c r="B112" s="255"/>
      <c r="C112" s="255"/>
      <c r="D112" s="255"/>
      <c r="E112" s="255"/>
      <c r="F112" s="255"/>
      <c r="G112" s="255"/>
      <c r="H112" s="255"/>
      <c r="I112" s="255"/>
      <c r="J112" s="255"/>
      <c r="K112" s="255"/>
      <c r="L112" s="255"/>
      <c r="M112" s="255"/>
      <c r="N112" s="255"/>
      <c r="O112" s="255"/>
      <c r="P112" s="255"/>
      <c r="Q112" s="255"/>
      <c r="R112" s="255"/>
      <c r="S112" s="255"/>
      <c r="T112" s="255"/>
      <c r="U112" s="255"/>
      <c r="V112" s="255"/>
      <c r="W112" s="255"/>
      <c r="X112" s="255"/>
      <c r="Y112" s="255"/>
      <c r="Z112" s="255"/>
      <c r="AA112" s="255"/>
      <c r="AB112" s="255"/>
      <c r="AC112" s="255"/>
      <c r="AD112" s="255"/>
      <c r="AE112" s="255"/>
      <c r="AF112" s="255"/>
      <c r="AG112" s="255"/>
      <c r="AH112" s="255"/>
      <c r="AI112" s="255"/>
      <c r="AJ112" s="255"/>
      <c r="AK112" s="255"/>
      <c r="AL112" s="255"/>
      <c r="AM112" s="255"/>
      <c r="AN112" s="255"/>
      <c r="AO112" s="255"/>
      <c r="AP112" s="255"/>
      <c r="AQ112" s="255"/>
      <c r="AR112" s="255"/>
      <c r="AS112" s="255"/>
      <c r="AT112" s="255"/>
      <c r="AU112" s="255"/>
      <c r="AV112" s="255"/>
      <c r="AW112" s="255"/>
      <c r="AX112" s="255"/>
      <c r="AY112" s="255"/>
      <c r="AZ112" s="515"/>
      <c r="BA112" s="515"/>
      <c r="BB112" s="1025"/>
      <c r="BC112" s="1025"/>
      <c r="BD112" s="1025"/>
      <c r="BE112" s="1025"/>
      <c r="BF112" s="1025"/>
      <c r="BG112" s="1025"/>
      <c r="BH112" s="1025"/>
      <c r="BI112" s="1025"/>
      <c r="BJ112" s="1025"/>
      <c r="BK112" s="1025"/>
      <c r="BL112" s="1025"/>
      <c r="BM112" s="1025"/>
      <c r="BN112" s="515"/>
      <c r="BO112" s="515"/>
      <c r="BP112" s="515"/>
      <c r="BQ112" s="515"/>
      <c r="BR112" s="515"/>
      <c r="BS112" s="515"/>
      <c r="BT112" s="515"/>
      <c r="BU112" s="515"/>
      <c r="BV112" s="515"/>
      <c r="BW112" s="515"/>
      <c r="BX112" s="515"/>
      <c r="BY112" s="255"/>
      <c r="BZ112" s="255"/>
      <c r="CA112" s="255"/>
    </row>
    <row r="113" spans="1:79" ht="14.25">
      <c r="A113" s="255"/>
      <c r="B113" s="255"/>
      <c r="C113" s="255"/>
      <c r="D113" s="255"/>
      <c r="E113" s="255"/>
      <c r="F113" s="255"/>
      <c r="G113" s="255"/>
      <c r="H113" s="255"/>
      <c r="I113" s="255"/>
      <c r="J113" s="255"/>
      <c r="K113" s="255"/>
      <c r="L113" s="255"/>
      <c r="M113" s="255"/>
      <c r="N113" s="255"/>
      <c r="O113" s="255"/>
      <c r="P113" s="255"/>
      <c r="Q113" s="255"/>
      <c r="R113" s="255"/>
      <c r="S113" s="255"/>
      <c r="T113" s="255"/>
      <c r="U113" s="255"/>
      <c r="V113" s="255"/>
      <c r="W113" s="255"/>
      <c r="X113" s="255"/>
      <c r="Y113" s="255"/>
      <c r="Z113" s="255"/>
      <c r="AA113" s="255"/>
      <c r="AB113" s="255"/>
      <c r="AC113" s="255"/>
      <c r="AD113" s="255"/>
      <c r="AE113" s="255"/>
      <c r="AF113" s="255"/>
      <c r="AG113" s="255"/>
      <c r="AH113" s="255"/>
      <c r="AI113" s="255"/>
      <c r="AJ113" s="255"/>
      <c r="AK113" s="255"/>
      <c r="AL113" s="255"/>
      <c r="AM113" s="255"/>
      <c r="AN113" s="255"/>
      <c r="AO113" s="255"/>
      <c r="AP113" s="255"/>
      <c r="AQ113" s="255"/>
      <c r="AR113" s="255"/>
      <c r="AS113" s="255"/>
      <c r="AT113" s="255"/>
      <c r="AU113" s="255"/>
      <c r="AV113" s="255"/>
      <c r="AW113" s="255"/>
      <c r="AX113" s="255"/>
      <c r="AY113" s="255"/>
      <c r="AZ113" s="255"/>
      <c r="BA113" s="255"/>
      <c r="BB113" s="255"/>
      <c r="BC113" s="255"/>
      <c r="BD113" s="255"/>
      <c r="BE113" s="255"/>
      <c r="BF113" s="255"/>
      <c r="BG113" s="255"/>
      <c r="BH113" s="255"/>
      <c r="BI113" s="255"/>
      <c r="BJ113" s="255"/>
      <c r="BK113" s="255"/>
      <c r="BL113" s="255"/>
      <c r="BM113" s="255"/>
      <c r="BN113" s="255"/>
      <c r="BO113" s="255"/>
      <c r="BP113" s="255"/>
      <c r="BQ113" s="255"/>
      <c r="BR113" s="255"/>
      <c r="BS113" s="255"/>
      <c r="BT113" s="255"/>
      <c r="BU113" s="255"/>
      <c r="BV113" s="255"/>
      <c r="BW113" s="255"/>
      <c r="BX113" s="255"/>
      <c r="BY113" s="255"/>
      <c r="BZ113" s="255"/>
      <c r="CA113" s="255"/>
    </row>
    <row r="114" spans="1:79" ht="14.25">
      <c r="A114" s="255"/>
      <c r="B114" s="255"/>
      <c r="C114" s="255"/>
      <c r="D114" s="255"/>
      <c r="E114" s="255"/>
      <c r="F114" s="255"/>
      <c r="G114" s="255"/>
      <c r="H114" s="255"/>
      <c r="I114" s="255"/>
      <c r="J114" s="255"/>
      <c r="K114" s="255"/>
      <c r="L114" s="255"/>
      <c r="M114" s="255"/>
      <c r="N114" s="255"/>
      <c r="O114" s="255"/>
      <c r="P114" s="255"/>
      <c r="Q114" s="255"/>
      <c r="R114" s="255"/>
      <c r="S114" s="255"/>
      <c r="T114" s="255"/>
      <c r="U114" s="255"/>
      <c r="V114" s="255"/>
      <c r="W114" s="255"/>
      <c r="X114" s="255"/>
      <c r="Y114" s="255"/>
      <c r="Z114" s="255"/>
      <c r="AA114" s="255"/>
      <c r="AB114" s="255"/>
      <c r="AC114" s="255"/>
      <c r="AD114" s="255"/>
      <c r="AE114" s="255"/>
      <c r="AF114" s="255"/>
      <c r="AG114" s="255"/>
      <c r="AH114" s="255"/>
      <c r="AI114" s="255"/>
      <c r="AJ114" s="255"/>
      <c r="AK114" s="255"/>
      <c r="AL114" s="255"/>
      <c r="AM114" s="255"/>
      <c r="AN114" s="255"/>
      <c r="AO114" s="255"/>
      <c r="AP114" s="255"/>
      <c r="AQ114" s="255"/>
      <c r="AR114" s="255"/>
      <c r="AS114" s="255"/>
      <c r="AT114" s="255"/>
      <c r="AU114" s="255"/>
      <c r="AV114" s="255"/>
      <c r="AW114" s="255"/>
      <c r="AX114" s="255"/>
      <c r="AY114" s="255"/>
      <c r="AZ114" s="515"/>
      <c r="BA114" s="515"/>
      <c r="BB114" s="508"/>
      <c r="BC114" s="508"/>
      <c r="BD114" s="508"/>
      <c r="BE114" s="508"/>
      <c r="BF114" s="508"/>
      <c r="BG114" s="508"/>
      <c r="BH114" s="508"/>
      <c r="BI114" s="508"/>
      <c r="BJ114" s="508"/>
      <c r="BK114" s="508"/>
      <c r="BL114" s="508"/>
      <c r="BM114" s="508"/>
      <c r="BN114" s="508"/>
      <c r="BO114" s="508"/>
      <c r="BP114" s="508"/>
      <c r="BQ114" s="508"/>
      <c r="BR114" s="508"/>
      <c r="BS114" s="508"/>
      <c r="BT114" s="508"/>
      <c r="BU114" s="508"/>
      <c r="BV114" s="508"/>
      <c r="BW114" s="508"/>
      <c r="BX114" s="1092"/>
      <c r="BY114" s="255"/>
      <c r="BZ114" s="255"/>
      <c r="CA114" s="255"/>
    </row>
    <row r="115" spans="1:79" ht="15">
      <c r="A115" s="255"/>
      <c r="B115" s="255"/>
      <c r="C115" s="255"/>
      <c r="D115" s="255"/>
      <c r="E115" s="255"/>
      <c r="F115" s="255"/>
      <c r="G115" s="255"/>
      <c r="H115" s="255"/>
      <c r="I115" s="255"/>
      <c r="J115" s="255"/>
      <c r="K115" s="255"/>
      <c r="L115" s="255"/>
      <c r="M115" s="255"/>
      <c r="N115" s="255"/>
      <c r="O115" s="255"/>
      <c r="P115" s="255"/>
      <c r="Q115" s="255"/>
      <c r="R115" s="255"/>
      <c r="S115" s="255"/>
      <c r="T115" s="255"/>
      <c r="U115" s="255"/>
      <c r="V115" s="255"/>
      <c r="W115" s="255"/>
      <c r="X115" s="255"/>
      <c r="Y115" s="255"/>
      <c r="Z115" s="255"/>
      <c r="AA115" s="255"/>
      <c r="AB115" s="255"/>
      <c r="AC115" s="255"/>
      <c r="AD115" s="255"/>
      <c r="AE115" s="255"/>
      <c r="AF115" s="255"/>
      <c r="AG115" s="255"/>
      <c r="AH115" s="255"/>
      <c r="AI115" s="255"/>
      <c r="AJ115" s="255"/>
      <c r="AK115" s="255"/>
      <c r="AL115" s="255"/>
      <c r="AM115" s="255"/>
      <c r="AN115" s="255"/>
      <c r="AO115" s="255"/>
      <c r="AP115" s="255"/>
      <c r="AQ115" s="255"/>
      <c r="AR115" s="255"/>
      <c r="AS115" s="255"/>
      <c r="AT115" s="255"/>
      <c r="AU115" s="255"/>
      <c r="AV115" s="255"/>
      <c r="AW115" s="255"/>
      <c r="AX115" s="255"/>
      <c r="AY115" s="255"/>
      <c r="AZ115" s="515"/>
      <c r="BA115" s="515"/>
      <c r="BB115" s="765" t="s">
        <v>219</v>
      </c>
      <c r="BC115" s="508"/>
      <c r="BD115" s="508"/>
      <c r="BE115" s="508"/>
      <c r="BF115" s="508"/>
      <c r="BG115" s="508"/>
      <c r="BH115" s="508"/>
      <c r="BI115" s="508"/>
      <c r="BJ115" s="508"/>
      <c r="BK115" s="508"/>
      <c r="BL115" s="508"/>
      <c r="BM115" s="508"/>
      <c r="BN115" s="508"/>
      <c r="BO115" s="508"/>
      <c r="BP115" s="508"/>
      <c r="BQ115" s="508"/>
      <c r="BR115" s="508"/>
      <c r="BS115" s="508"/>
      <c r="BT115" s="508"/>
      <c r="BU115" s="508"/>
      <c r="BV115" s="508"/>
      <c r="BW115" s="508"/>
      <c r="BX115" s="1092"/>
      <c r="BY115" s="255"/>
      <c r="BZ115" s="255"/>
      <c r="CA115" s="255"/>
    </row>
    <row r="116" spans="1:79" ht="14.25">
      <c r="A116" s="255"/>
      <c r="B116" s="255"/>
      <c r="C116" s="255"/>
      <c r="D116" s="255"/>
      <c r="E116" s="255"/>
      <c r="F116" s="255"/>
      <c r="G116" s="255"/>
      <c r="H116" s="255"/>
      <c r="I116" s="255"/>
      <c r="J116" s="255"/>
      <c r="K116" s="255"/>
      <c r="L116" s="255"/>
      <c r="M116" s="255"/>
      <c r="N116" s="255"/>
      <c r="O116" s="255"/>
      <c r="P116" s="255"/>
      <c r="Q116" s="255"/>
      <c r="R116" s="255"/>
      <c r="S116" s="255"/>
      <c r="T116" s="255"/>
      <c r="U116" s="255"/>
      <c r="V116" s="255"/>
      <c r="W116" s="255"/>
      <c r="X116" s="255"/>
      <c r="Y116" s="255"/>
      <c r="Z116" s="255"/>
      <c r="AA116" s="255"/>
      <c r="AB116" s="255"/>
      <c r="AC116" s="255"/>
      <c r="AD116" s="255"/>
      <c r="AE116" s="255"/>
      <c r="AF116" s="255"/>
      <c r="AG116" s="255"/>
      <c r="AH116" s="255"/>
      <c r="AI116" s="255"/>
      <c r="AJ116" s="255"/>
      <c r="AK116" s="255"/>
      <c r="AL116" s="255"/>
      <c r="AM116" s="255"/>
      <c r="AN116" s="255"/>
      <c r="AO116" s="255"/>
      <c r="AP116" s="255"/>
      <c r="AQ116" s="255"/>
      <c r="AR116" s="255"/>
      <c r="AS116" s="255"/>
      <c r="AT116" s="255"/>
      <c r="AU116" s="255"/>
      <c r="AV116" s="255"/>
      <c r="AW116" s="255"/>
      <c r="AX116" s="255"/>
      <c r="AY116" s="255"/>
      <c r="AZ116" s="515"/>
      <c r="BA116" s="515"/>
      <c r="BB116" s="515"/>
      <c r="BC116" s="515"/>
      <c r="BD116" s="515"/>
      <c r="BE116" s="515"/>
      <c r="BF116" s="515"/>
      <c r="BG116" s="508"/>
      <c r="BH116" s="508"/>
      <c r="BI116" s="508"/>
      <c r="BJ116" s="508"/>
      <c r="BK116" s="508"/>
      <c r="BL116" s="508"/>
      <c r="BM116" s="508"/>
      <c r="BN116" s="508"/>
      <c r="BO116" s="508"/>
      <c r="BP116" s="508"/>
      <c r="BQ116" s="508"/>
      <c r="BR116" s="508"/>
      <c r="BS116" s="508"/>
      <c r="BT116" s="508"/>
      <c r="BU116" s="508"/>
      <c r="BV116" s="508"/>
      <c r="BW116" s="508"/>
      <c r="BX116" s="1092"/>
      <c r="BY116" s="255"/>
      <c r="BZ116" s="255"/>
      <c r="CA116" s="255"/>
    </row>
    <row r="117" spans="1:79" ht="14.25">
      <c r="A117" s="255"/>
      <c r="B117" s="255"/>
      <c r="C117" s="255"/>
      <c r="D117" s="255"/>
      <c r="E117" s="255"/>
      <c r="F117" s="255"/>
      <c r="G117" s="255"/>
      <c r="H117" s="255"/>
      <c r="I117" s="255"/>
      <c r="J117" s="255"/>
      <c r="K117" s="255"/>
      <c r="L117" s="255"/>
      <c r="M117" s="255"/>
      <c r="N117" s="255"/>
      <c r="O117" s="255"/>
      <c r="P117" s="255"/>
      <c r="Q117" s="255"/>
      <c r="R117" s="255"/>
      <c r="S117" s="255"/>
      <c r="T117" s="255"/>
      <c r="U117" s="255"/>
      <c r="V117" s="255"/>
      <c r="W117" s="255"/>
      <c r="X117" s="255"/>
      <c r="Y117" s="255"/>
      <c r="Z117" s="255"/>
      <c r="AA117" s="255"/>
      <c r="AB117" s="255"/>
      <c r="AC117" s="255"/>
      <c r="AD117" s="255"/>
      <c r="AE117" s="255"/>
      <c r="AF117" s="255"/>
      <c r="AG117" s="255"/>
      <c r="AH117" s="255"/>
      <c r="AI117" s="255"/>
      <c r="AJ117" s="255"/>
      <c r="AK117" s="255"/>
      <c r="AL117" s="255"/>
      <c r="AM117" s="255"/>
      <c r="AN117" s="255"/>
      <c r="AO117" s="255"/>
      <c r="AP117" s="255"/>
      <c r="AQ117" s="255"/>
      <c r="AR117" s="255"/>
      <c r="AS117" s="255"/>
      <c r="AT117" s="255"/>
      <c r="AU117" s="255"/>
      <c r="AV117" s="255"/>
      <c r="AW117" s="255"/>
      <c r="AX117" s="255"/>
      <c r="AY117" s="255"/>
      <c r="AZ117" s="515"/>
      <c r="BA117" s="515"/>
      <c r="BB117" s="508"/>
      <c r="BC117" s="1082" t="s">
        <v>139</v>
      </c>
      <c r="BD117" s="1082" t="s">
        <v>126</v>
      </c>
      <c r="BE117" s="1082" t="s">
        <v>121</v>
      </c>
      <c r="BF117" s="508"/>
      <c r="BG117" s="508"/>
      <c r="BH117" s="508"/>
      <c r="BI117" s="508"/>
      <c r="BJ117" s="508"/>
      <c r="BK117" s="508"/>
      <c r="BL117" s="508"/>
      <c r="BM117" s="508"/>
      <c r="BN117" s="508"/>
      <c r="BO117" s="508"/>
      <c r="BP117" s="508"/>
      <c r="BQ117" s="508"/>
      <c r="BR117" s="508"/>
      <c r="BS117" s="508"/>
      <c r="BT117" s="508"/>
      <c r="BU117" s="508"/>
      <c r="BV117" s="508"/>
      <c r="BW117" s="508"/>
      <c r="BX117" s="1092"/>
      <c r="BY117" s="255"/>
      <c r="BZ117" s="255"/>
      <c r="CA117" s="255"/>
    </row>
    <row r="118" spans="1:79" ht="14.25">
      <c r="A118" s="255"/>
      <c r="B118" s="255"/>
      <c r="C118" s="255"/>
      <c r="D118" s="255"/>
      <c r="E118" s="255"/>
      <c r="F118" s="255"/>
      <c r="G118" s="255"/>
      <c r="H118" s="255"/>
      <c r="I118" s="255"/>
      <c r="J118" s="255"/>
      <c r="K118" s="255"/>
      <c r="L118" s="255"/>
      <c r="M118" s="255"/>
      <c r="N118" s="255"/>
      <c r="O118" s="255"/>
      <c r="P118" s="255"/>
      <c r="Q118" s="255"/>
      <c r="R118" s="255"/>
      <c r="S118" s="255"/>
      <c r="T118" s="255"/>
      <c r="U118" s="255"/>
      <c r="V118" s="255"/>
      <c r="W118" s="255"/>
      <c r="X118" s="255"/>
      <c r="Y118" s="255"/>
      <c r="Z118" s="255"/>
      <c r="AA118" s="255"/>
      <c r="AB118" s="255"/>
      <c r="AC118" s="255"/>
      <c r="AD118" s="255"/>
      <c r="AE118" s="255"/>
      <c r="AF118" s="255"/>
      <c r="AG118" s="255"/>
      <c r="AH118" s="255"/>
      <c r="AI118" s="255"/>
      <c r="AJ118" s="255"/>
      <c r="AK118" s="255"/>
      <c r="AL118" s="255"/>
      <c r="AM118" s="255"/>
      <c r="AN118" s="255"/>
      <c r="AO118" s="255"/>
      <c r="AP118" s="255"/>
      <c r="AQ118" s="255"/>
      <c r="AR118" s="255"/>
      <c r="AS118" s="255"/>
      <c r="AT118" s="255"/>
      <c r="AU118" s="255"/>
      <c r="AV118" s="255"/>
      <c r="AW118" s="255"/>
      <c r="AX118" s="255"/>
      <c r="AY118" s="255"/>
      <c r="AZ118" s="515"/>
      <c r="BA118" s="515"/>
      <c r="BB118" s="1031" t="s">
        <v>223</v>
      </c>
      <c r="BC118" s="1125">
        <v>-0.0042996322723078961</v>
      </c>
      <c r="BD118" s="1125">
        <v>-0.024837086407885543</v>
      </c>
      <c r="BE118" s="1125">
        <v>-0.0031391747196060542</v>
      </c>
      <c r="BF118" s="508"/>
      <c r="BG118" s="753"/>
      <c r="BH118" s="508"/>
      <c r="BI118" s="508"/>
      <c r="BJ118" s="508"/>
      <c r="BK118" s="508"/>
      <c r="BL118" s="508"/>
      <c r="BM118" s="508"/>
      <c r="BN118" s="508"/>
      <c r="BO118" s="508"/>
      <c r="BP118" s="508"/>
      <c r="BQ118" s="508"/>
      <c r="BR118" s="508"/>
      <c r="BS118" s="508"/>
      <c r="BT118" s="508"/>
      <c r="BU118" s="508"/>
      <c r="BV118" s="508"/>
      <c r="BW118" s="508"/>
      <c r="BX118" s="1092"/>
      <c r="BY118" s="255"/>
      <c r="BZ118" s="255"/>
      <c r="CA118" s="255"/>
    </row>
    <row r="119" spans="1:79" ht="14.25">
      <c r="A119" s="255"/>
      <c r="B119" s="255"/>
      <c r="C119" s="255"/>
      <c r="D119" s="255"/>
      <c r="E119" s="255"/>
      <c r="F119" s="255"/>
      <c r="G119" s="255"/>
      <c r="H119" s="255"/>
      <c r="I119" s="255"/>
      <c r="J119" s="255"/>
      <c r="K119" s="255"/>
      <c r="L119" s="255"/>
      <c r="M119" s="255"/>
      <c r="N119" s="255"/>
      <c r="O119" s="255"/>
      <c r="P119" s="255"/>
      <c r="Q119" s="255"/>
      <c r="R119" s="255"/>
      <c r="S119" s="255"/>
      <c r="T119" s="255"/>
      <c r="U119" s="255"/>
      <c r="V119" s="255"/>
      <c r="W119" s="255"/>
      <c r="X119" s="255"/>
      <c r="Y119" s="255"/>
      <c r="Z119" s="255"/>
      <c r="AA119" s="255"/>
      <c r="AB119" s="255"/>
      <c r="AC119" s="255"/>
      <c r="AD119" s="255"/>
      <c r="AE119" s="255"/>
      <c r="AF119" s="255"/>
      <c r="AG119" s="255"/>
      <c r="AH119" s="255"/>
      <c r="AI119" s="255"/>
      <c r="AJ119" s="255"/>
      <c r="AK119" s="255"/>
      <c r="AL119" s="255"/>
      <c r="AM119" s="255"/>
      <c r="AN119" s="255"/>
      <c r="AO119" s="255"/>
      <c r="AP119" s="255"/>
      <c r="AQ119" s="255"/>
      <c r="AR119" s="255"/>
      <c r="AS119" s="255"/>
      <c r="AT119" s="255"/>
      <c r="AU119" s="255"/>
      <c r="AV119" s="255"/>
      <c r="AW119" s="255"/>
      <c r="AX119" s="255"/>
      <c r="AY119" s="255"/>
      <c r="AZ119" s="515"/>
      <c r="BA119" s="515"/>
      <c r="BB119" s="1031" t="s">
        <v>224</v>
      </c>
      <c r="BC119" s="1125">
        <v>-0.0010389679443235413</v>
      </c>
      <c r="BD119" s="1125">
        <v>-0.0076444011760190287</v>
      </c>
      <c r="BE119" s="1125">
        <v>-0.02088016041472418</v>
      </c>
      <c r="BF119" s="508"/>
      <c r="BG119" s="753"/>
      <c r="BH119" s="508"/>
      <c r="BI119" s="508"/>
      <c r="BJ119" s="508"/>
      <c r="BK119" s="508"/>
      <c r="BL119" s="508"/>
      <c r="BM119" s="508"/>
      <c r="BN119" s="508"/>
      <c r="BO119" s="508"/>
      <c r="BP119" s="508"/>
      <c r="BQ119" s="508"/>
      <c r="BR119" s="508"/>
      <c r="BS119" s="508"/>
      <c r="BT119" s="508"/>
      <c r="BU119" s="508"/>
      <c r="BV119" s="508"/>
      <c r="BW119" s="508"/>
      <c r="BX119" s="1092"/>
      <c r="BY119" s="255"/>
      <c r="BZ119" s="255"/>
      <c r="CA119" s="255"/>
    </row>
    <row r="120" spans="1:79" ht="14.25">
      <c r="A120" s="255"/>
      <c r="B120" s="255"/>
      <c r="C120" s="255"/>
      <c r="D120" s="255"/>
      <c r="E120" s="255"/>
      <c r="F120" s="255"/>
      <c r="G120" s="255"/>
      <c r="H120" s="255"/>
      <c r="I120" s="255"/>
      <c r="J120" s="255"/>
      <c r="K120" s="255"/>
      <c r="L120" s="255"/>
      <c r="M120" s="255"/>
      <c r="N120" s="255"/>
      <c r="O120" s="255"/>
      <c r="P120" s="255"/>
      <c r="Q120" s="255"/>
      <c r="R120" s="255"/>
      <c r="S120" s="255"/>
      <c r="T120" s="255"/>
      <c r="U120" s="255"/>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5"/>
      <c r="AQ120" s="255"/>
      <c r="AR120" s="255"/>
      <c r="AS120" s="255"/>
      <c r="AT120" s="255"/>
      <c r="AU120" s="255"/>
      <c r="AV120" s="255"/>
      <c r="AW120" s="255"/>
      <c r="AX120" s="255"/>
      <c r="AY120" s="255"/>
      <c r="AZ120" s="515"/>
      <c r="BA120" s="515"/>
      <c r="BB120" s="1031" t="s">
        <v>225</v>
      </c>
      <c r="BC120" s="1125">
        <v>0.0043472929723496808</v>
      </c>
      <c r="BD120" s="1125">
        <v>-0.0027526591412412715</v>
      </c>
      <c r="BE120" s="1125">
        <v>0.020747488120825486</v>
      </c>
      <c r="BF120" s="508"/>
      <c r="BG120" s="753"/>
      <c r="BH120" s="508"/>
      <c r="BI120" s="508"/>
      <c r="BJ120" s="508"/>
      <c r="BK120" s="508"/>
      <c r="BL120" s="508"/>
      <c r="BM120" s="508"/>
      <c r="BN120" s="508"/>
      <c r="BO120" s="508"/>
      <c r="BP120" s="508"/>
      <c r="BQ120" s="508"/>
      <c r="BR120" s="508"/>
      <c r="BS120" s="508"/>
      <c r="BT120" s="508"/>
      <c r="BU120" s="508"/>
      <c r="BV120" s="508"/>
      <c r="BW120" s="508"/>
      <c r="BX120" s="1092"/>
      <c r="BY120" s="255"/>
      <c r="BZ120" s="255"/>
      <c r="CA120" s="255"/>
    </row>
    <row r="121" spans="1:79" ht="14.25">
      <c r="A121" s="255"/>
      <c r="B121" s="255"/>
      <c r="C121" s="255"/>
      <c r="D121" s="255"/>
      <c r="E121" s="255"/>
      <c r="F121" s="255"/>
      <c r="G121" s="255"/>
      <c r="H121" s="255"/>
      <c r="I121" s="255"/>
      <c r="J121" s="255"/>
      <c r="K121" s="255"/>
      <c r="L121" s="255"/>
      <c r="M121" s="255"/>
      <c r="N121" s="255"/>
      <c r="O121" s="255"/>
      <c r="P121" s="255"/>
      <c r="Q121" s="255"/>
      <c r="R121" s="255"/>
      <c r="S121" s="255"/>
      <c r="T121" s="255"/>
      <c r="U121" s="255"/>
      <c r="V121" s="255"/>
      <c r="W121" s="255"/>
      <c r="X121" s="255"/>
      <c r="Y121" s="255"/>
      <c r="Z121" s="255"/>
      <c r="AA121" s="255"/>
      <c r="AB121" s="255"/>
      <c r="AC121" s="255"/>
      <c r="AD121" s="255"/>
      <c r="AE121" s="255"/>
      <c r="AF121" s="255"/>
      <c r="AG121" s="255"/>
      <c r="AH121" s="255"/>
      <c r="AI121" s="255"/>
      <c r="AJ121" s="255"/>
      <c r="AK121" s="255"/>
      <c r="AL121" s="255"/>
      <c r="AM121" s="255"/>
      <c r="AN121" s="255"/>
      <c r="AO121" s="255"/>
      <c r="AP121" s="255"/>
      <c r="AQ121" s="255"/>
      <c r="AR121" s="255"/>
      <c r="AS121" s="255"/>
      <c r="AT121" s="255"/>
      <c r="AU121" s="255"/>
      <c r="AV121" s="255"/>
      <c r="AW121" s="255"/>
      <c r="AX121" s="255"/>
      <c r="AY121" s="255"/>
      <c r="AZ121" s="515"/>
      <c r="BA121" s="515"/>
      <c r="BB121" s="1031" t="s">
        <v>388</v>
      </c>
      <c r="BC121" s="1125">
        <v>0.0041817643616244831</v>
      </c>
      <c r="BD121" s="1125">
        <v>0.050586631633366498</v>
      </c>
      <c r="BE121" s="1125">
        <v>0.096367330890243491</v>
      </c>
      <c r="BF121" s="508"/>
      <c r="BG121" s="753"/>
      <c r="BH121" s="508"/>
      <c r="BI121" s="508"/>
      <c r="BJ121" s="508"/>
      <c r="BK121" s="508"/>
      <c r="BL121" s="508"/>
      <c r="BM121" s="508"/>
      <c r="BN121" s="508"/>
      <c r="BO121" s="508"/>
      <c r="BP121" s="508"/>
      <c r="BQ121" s="508"/>
      <c r="BR121" s="508"/>
      <c r="BS121" s="508"/>
      <c r="BT121" s="508"/>
      <c r="BU121" s="508"/>
      <c r="BV121" s="508"/>
      <c r="BW121" s="508"/>
      <c r="BX121" s="1092"/>
      <c r="BY121" s="255"/>
      <c r="BZ121" s="255"/>
      <c r="CA121" s="255"/>
    </row>
    <row r="122" spans="1:79" ht="14.25">
      <c r="A122" s="255"/>
      <c r="B122" s="255"/>
      <c r="C122" s="255"/>
      <c r="D122" s="255"/>
      <c r="E122" s="255"/>
      <c r="F122" s="255"/>
      <c r="G122" s="255"/>
      <c r="H122" s="255"/>
      <c r="I122" s="255"/>
      <c r="J122" s="255"/>
      <c r="K122" s="255"/>
      <c r="L122" s="255"/>
      <c r="M122" s="255"/>
      <c r="N122" s="255"/>
      <c r="O122" s="255"/>
      <c r="P122" s="255"/>
      <c r="Q122" s="255"/>
      <c r="R122" s="255"/>
      <c r="S122" s="255"/>
      <c r="T122" s="255"/>
      <c r="U122" s="255"/>
      <c r="V122" s="255"/>
      <c r="W122" s="255"/>
      <c r="X122" s="255"/>
      <c r="Y122" s="255"/>
      <c r="Z122" s="255"/>
      <c r="AA122" s="255"/>
      <c r="AB122" s="255"/>
      <c r="AC122" s="255"/>
      <c r="AD122" s="255"/>
      <c r="AE122" s="255"/>
      <c r="AF122" s="255"/>
      <c r="AG122" s="255"/>
      <c r="AH122" s="255"/>
      <c r="AI122" s="255"/>
      <c r="AJ122" s="255"/>
      <c r="AK122" s="255"/>
      <c r="AL122" s="255"/>
      <c r="AM122" s="255"/>
      <c r="AN122" s="255"/>
      <c r="AO122" s="255"/>
      <c r="AP122" s="255"/>
      <c r="AQ122" s="255"/>
      <c r="AR122" s="255"/>
      <c r="AS122" s="255"/>
      <c r="AT122" s="255"/>
      <c r="AU122" s="255"/>
      <c r="AV122" s="255"/>
      <c r="AW122" s="255"/>
      <c r="AX122" s="255"/>
      <c r="AY122" s="255"/>
      <c r="AZ122" s="515"/>
      <c r="BA122" s="515"/>
      <c r="BB122" s="1031" t="s">
        <v>227</v>
      </c>
      <c r="BC122" s="1125">
        <v>0.0011708679988244896</v>
      </c>
      <c r="BD122" s="1125">
        <v>0.0078463830479846824</v>
      </c>
      <c r="BE122" s="1125">
        <v>-0.0046019187724251386</v>
      </c>
      <c r="BF122" s="508"/>
      <c r="BG122" s="753"/>
      <c r="BH122" s="508"/>
      <c r="BI122" s="508"/>
      <c r="BJ122" s="508"/>
      <c r="BK122" s="508"/>
      <c r="BL122" s="508"/>
      <c r="BM122" s="508"/>
      <c r="BN122" s="508"/>
      <c r="BO122" s="508"/>
      <c r="BP122" s="508"/>
      <c r="BQ122" s="508"/>
      <c r="BR122" s="508"/>
      <c r="BS122" s="508"/>
      <c r="BT122" s="508"/>
      <c r="BU122" s="508"/>
      <c r="BV122" s="508"/>
      <c r="BW122" s="508"/>
      <c r="BX122" s="1092"/>
      <c r="BY122" s="255"/>
      <c r="BZ122" s="255"/>
      <c r="CA122" s="255"/>
    </row>
    <row r="123" spans="1:79" ht="14.25">
      <c r="A123" s="255"/>
      <c r="B123" s="255"/>
      <c r="C123" s="255"/>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255"/>
      <c r="AO123" s="255"/>
      <c r="AP123" s="255"/>
      <c r="AQ123" s="255"/>
      <c r="AR123" s="255"/>
      <c r="AS123" s="255"/>
      <c r="AT123" s="255"/>
      <c r="AU123" s="255"/>
      <c r="AV123" s="255"/>
      <c r="AW123" s="255"/>
      <c r="AX123" s="255"/>
      <c r="AY123" s="255"/>
      <c r="AZ123" s="515"/>
      <c r="BA123" s="515"/>
      <c r="BB123" s="1031" t="s">
        <v>228</v>
      </c>
      <c r="BC123" s="1125">
        <v>-0.00060229245290097588</v>
      </c>
      <c r="BD123" s="1125">
        <v>-0.00044032683131536203</v>
      </c>
      <c r="BE123" s="1125">
        <v>0.0059874153585687765</v>
      </c>
      <c r="BF123" s="508"/>
      <c r="BG123" s="753"/>
      <c r="BH123" s="508"/>
      <c r="BI123" s="508"/>
      <c r="BJ123" s="508"/>
      <c r="BK123" s="508"/>
      <c r="BL123" s="508"/>
      <c r="BM123" s="508"/>
      <c r="BN123" s="508"/>
      <c r="BO123" s="508"/>
      <c r="BP123" s="508"/>
      <c r="BQ123" s="508"/>
      <c r="BR123" s="508"/>
      <c r="BS123" s="508"/>
      <c r="BT123" s="508"/>
      <c r="BU123" s="508"/>
      <c r="BV123" s="508"/>
      <c r="BW123" s="508"/>
      <c r="BX123" s="1092"/>
      <c r="BY123" s="255"/>
      <c r="BZ123" s="255"/>
      <c r="CA123" s="255"/>
    </row>
    <row r="124" spans="1:79" ht="14.25">
      <c r="A124" s="255"/>
      <c r="B124" s="255"/>
      <c r="C124" s="255"/>
      <c r="D124" s="255"/>
      <c r="E124" s="255"/>
      <c r="F124" s="255"/>
      <c r="G124" s="255"/>
      <c r="H124" s="255"/>
      <c r="I124" s="255"/>
      <c r="J124" s="255"/>
      <c r="K124" s="255"/>
      <c r="L124" s="255"/>
      <c r="M124" s="255"/>
      <c r="N124" s="255"/>
      <c r="O124" s="255"/>
      <c r="P124" s="255"/>
      <c r="Q124" s="255"/>
      <c r="R124" s="255"/>
      <c r="S124" s="255"/>
      <c r="T124" s="255"/>
      <c r="U124" s="255"/>
      <c r="V124" s="255"/>
      <c r="W124" s="255"/>
      <c r="X124" s="255"/>
      <c r="Y124" s="255"/>
      <c r="Z124" s="255"/>
      <c r="AA124" s="255"/>
      <c r="AB124" s="255"/>
      <c r="AC124" s="255"/>
      <c r="AD124" s="255"/>
      <c r="AE124" s="255"/>
      <c r="AF124" s="255"/>
      <c r="AG124" s="255"/>
      <c r="AH124" s="255"/>
      <c r="AI124" s="255"/>
      <c r="AJ124" s="255"/>
      <c r="AK124" s="255"/>
      <c r="AL124" s="255"/>
      <c r="AM124" s="255"/>
      <c r="AN124" s="255"/>
      <c r="AO124" s="255"/>
      <c r="AP124" s="255"/>
      <c r="AQ124" s="255"/>
      <c r="AR124" s="255"/>
      <c r="AS124" s="255"/>
      <c r="AT124" s="255"/>
      <c r="AU124" s="255"/>
      <c r="AV124" s="255"/>
      <c r="AW124" s="255"/>
      <c r="AX124" s="255"/>
      <c r="AY124" s="255"/>
      <c r="AZ124" s="515"/>
      <c r="BA124" s="515"/>
      <c r="BB124" s="1031" t="s">
        <v>229</v>
      </c>
      <c r="BC124" s="1125">
        <v>-0.0014418079180804461</v>
      </c>
      <c r="BD124" s="1125">
        <v>-0.0066079831665274936</v>
      </c>
      <c r="BE124" s="1125">
        <v>-0.0096392536946757826</v>
      </c>
      <c r="BF124" s="508"/>
      <c r="BG124" s="753"/>
      <c r="BH124" s="508"/>
      <c r="BI124" s="508"/>
      <c r="BJ124" s="508"/>
      <c r="BK124" s="508"/>
      <c r="BL124" s="508"/>
      <c r="BM124" s="508"/>
      <c r="BN124" s="508"/>
      <c r="BO124" s="508"/>
      <c r="BP124" s="508"/>
      <c r="BQ124" s="508"/>
      <c r="BR124" s="508"/>
      <c r="BS124" s="508"/>
      <c r="BT124" s="508"/>
      <c r="BU124" s="508"/>
      <c r="BV124" s="508"/>
      <c r="BW124" s="508"/>
      <c r="BX124" s="1092"/>
      <c r="BY124" s="255"/>
      <c r="BZ124" s="255"/>
      <c r="CA124" s="255"/>
    </row>
    <row r="125" spans="1:79" ht="14.25">
      <c r="A125" s="255"/>
      <c r="B125" s="255"/>
      <c r="C125" s="255"/>
      <c r="D125" s="255"/>
      <c r="E125" s="255"/>
      <c r="F125" s="255"/>
      <c r="G125" s="255"/>
      <c r="H125" s="255"/>
      <c r="I125" s="255"/>
      <c r="J125" s="255"/>
      <c r="K125" s="255"/>
      <c r="L125" s="255"/>
      <c r="M125" s="255"/>
      <c r="N125" s="255"/>
      <c r="O125" s="255"/>
      <c r="P125" s="255"/>
      <c r="Q125" s="255"/>
      <c r="R125" s="255"/>
      <c r="S125" s="255"/>
      <c r="T125" s="255"/>
      <c r="U125" s="255"/>
      <c r="V125" s="255"/>
      <c r="W125" s="255"/>
      <c r="X125" s="255"/>
      <c r="Y125" s="255"/>
      <c r="Z125" s="255"/>
      <c r="AA125" s="255"/>
      <c r="AB125" s="255"/>
      <c r="AC125" s="255"/>
      <c r="AD125" s="255"/>
      <c r="AE125" s="255"/>
      <c r="AF125" s="255"/>
      <c r="AG125" s="255"/>
      <c r="AH125" s="255"/>
      <c r="AI125" s="255"/>
      <c r="AJ125" s="255"/>
      <c r="AK125" s="255"/>
      <c r="AL125" s="255"/>
      <c r="AM125" s="255"/>
      <c r="AN125" s="255"/>
      <c r="AO125" s="255"/>
      <c r="AP125" s="255"/>
      <c r="AQ125" s="255"/>
      <c r="AR125" s="255"/>
      <c r="AS125" s="255"/>
      <c r="AT125" s="255"/>
      <c r="AU125" s="255"/>
      <c r="AV125" s="255"/>
      <c r="AW125" s="255"/>
      <c r="AX125" s="255"/>
      <c r="AY125" s="255"/>
      <c r="AZ125" s="515"/>
      <c r="BA125" s="515"/>
      <c r="BB125" s="1031" t="s">
        <v>230</v>
      </c>
      <c r="BC125" s="1125">
        <v>0.046233060044386584</v>
      </c>
      <c r="BD125" s="1125">
        <v>0.015152903221613449</v>
      </c>
      <c r="BE125" s="1125">
        <v>0.024676609830884058</v>
      </c>
      <c r="BF125" s="508"/>
      <c r="BG125" s="753"/>
      <c r="BH125" s="508"/>
      <c r="BI125" s="508"/>
      <c r="BJ125" s="508"/>
      <c r="BK125" s="508"/>
      <c r="BL125" s="508"/>
      <c r="BM125" s="508"/>
      <c r="BN125" s="508"/>
      <c r="BO125" s="508"/>
      <c r="BP125" s="508"/>
      <c r="BQ125" s="508"/>
      <c r="BR125" s="508"/>
      <c r="BS125" s="508"/>
      <c r="BT125" s="508"/>
      <c r="BU125" s="508"/>
      <c r="BV125" s="508"/>
      <c r="BW125" s="508"/>
      <c r="BX125" s="1092"/>
      <c r="BY125" s="255"/>
      <c r="BZ125" s="255"/>
      <c r="CA125" s="255"/>
    </row>
    <row r="126" spans="1:79" ht="14.25">
      <c r="A126" s="255"/>
      <c r="B126" s="255"/>
      <c r="C126" s="255"/>
      <c r="D126" s="255"/>
      <c r="E126" s="255"/>
      <c r="F126" s="255"/>
      <c r="G126" s="255"/>
      <c r="H126" s="255"/>
      <c r="I126" s="255"/>
      <c r="J126" s="255"/>
      <c r="K126" s="255"/>
      <c r="L126" s="255"/>
      <c r="M126" s="255"/>
      <c r="N126" s="255"/>
      <c r="O126" s="255"/>
      <c r="P126" s="255"/>
      <c r="Q126" s="255"/>
      <c r="R126" s="255"/>
      <c r="S126" s="255"/>
      <c r="T126" s="255"/>
      <c r="U126" s="255"/>
      <c r="V126" s="255"/>
      <c r="W126" s="255"/>
      <c r="X126" s="255"/>
      <c r="Y126" s="255"/>
      <c r="Z126" s="255"/>
      <c r="AA126" s="255"/>
      <c r="AB126" s="255"/>
      <c r="AC126" s="255"/>
      <c r="AD126" s="255"/>
      <c r="AE126" s="255"/>
      <c r="AF126" s="255"/>
      <c r="AG126" s="255"/>
      <c r="AH126" s="255"/>
      <c r="AI126" s="255"/>
      <c r="AJ126" s="255"/>
      <c r="AK126" s="255"/>
      <c r="AL126" s="255"/>
      <c r="AM126" s="255"/>
      <c r="AN126" s="255"/>
      <c r="AO126" s="255"/>
      <c r="AP126" s="255"/>
      <c r="AQ126" s="255"/>
      <c r="AR126" s="255"/>
      <c r="AS126" s="255"/>
      <c r="AT126" s="255"/>
      <c r="AU126" s="255"/>
      <c r="AV126" s="255"/>
      <c r="AW126" s="255"/>
      <c r="AX126" s="255"/>
      <c r="AY126" s="255"/>
      <c r="AZ126" s="515"/>
      <c r="BA126" s="515"/>
      <c r="BB126" s="1031" t="s">
        <v>389</v>
      </c>
      <c r="BC126" s="1125">
        <v>0.048020623607549467</v>
      </c>
      <c r="BD126" s="1125">
        <v>0.024524274649974795</v>
      </c>
      <c r="BE126" s="1125">
        <v>0.071435632471602631</v>
      </c>
      <c r="BF126" s="508"/>
      <c r="BG126" s="753"/>
      <c r="BH126" s="508"/>
      <c r="BI126" s="508"/>
      <c r="BJ126" s="508"/>
      <c r="BK126" s="508"/>
      <c r="BL126" s="508"/>
      <c r="BM126" s="508"/>
      <c r="BN126" s="508"/>
      <c r="BO126" s="508"/>
      <c r="BP126" s="508"/>
      <c r="BQ126" s="508"/>
      <c r="BR126" s="508"/>
      <c r="BS126" s="508"/>
      <c r="BT126" s="508"/>
      <c r="BU126" s="508"/>
      <c r="BV126" s="508"/>
      <c r="BW126" s="508"/>
      <c r="BX126" s="1092"/>
      <c r="BY126" s="255"/>
      <c r="BZ126" s="255"/>
      <c r="CA126" s="255"/>
    </row>
    <row r="127" spans="1:79" ht="14.25">
      <c r="A127" s="255"/>
      <c r="B127" s="255"/>
      <c r="C127" s="255"/>
      <c r="D127" s="255"/>
      <c r="E127" s="255"/>
      <c r="F127" s="255"/>
      <c r="G127" s="255"/>
      <c r="H127" s="255"/>
      <c r="I127" s="255"/>
      <c r="J127" s="255"/>
      <c r="K127" s="255"/>
      <c r="L127" s="255"/>
      <c r="M127" s="255"/>
      <c r="N127" s="255"/>
      <c r="O127" s="255"/>
      <c r="P127" s="255"/>
      <c r="Q127" s="255"/>
      <c r="R127" s="255"/>
      <c r="S127" s="255"/>
      <c r="T127" s="255"/>
      <c r="U127" s="255"/>
      <c r="V127" s="255"/>
      <c r="W127" s="255"/>
      <c r="X127" s="255"/>
      <c r="Y127" s="255"/>
      <c r="Z127" s="255"/>
      <c r="AA127" s="255"/>
      <c r="AB127" s="255"/>
      <c r="AC127" s="255"/>
      <c r="AD127" s="255"/>
      <c r="AE127" s="255"/>
      <c r="AF127" s="255"/>
      <c r="AG127" s="255"/>
      <c r="AH127" s="255"/>
      <c r="AI127" s="255"/>
      <c r="AJ127" s="255"/>
      <c r="AK127" s="255"/>
      <c r="AL127" s="255"/>
      <c r="AM127" s="255"/>
      <c r="AN127" s="255"/>
      <c r="AO127" s="255"/>
      <c r="AP127" s="255"/>
      <c r="AQ127" s="255"/>
      <c r="AR127" s="255"/>
      <c r="AS127" s="255"/>
      <c r="AT127" s="255"/>
      <c r="AU127" s="255"/>
      <c r="AV127" s="255"/>
      <c r="AW127" s="255"/>
      <c r="AX127" s="255"/>
      <c r="AY127" s="255"/>
      <c r="AZ127" s="515"/>
      <c r="BA127" s="515"/>
      <c r="BB127" s="1031" t="s">
        <v>232</v>
      </c>
      <c r="BC127" s="1125">
        <v>0.0043716376177608046</v>
      </c>
      <c r="BD127" s="1125">
        <v>-0.00015388847315248426</v>
      </c>
      <c r="BE127" s="1125">
        <v>0.00079810362764039038</v>
      </c>
      <c r="BF127" s="508"/>
      <c r="BG127" s="753"/>
      <c r="BH127" s="508"/>
      <c r="BI127" s="508"/>
      <c r="BJ127" s="508"/>
      <c r="BK127" s="508"/>
      <c r="BL127" s="508"/>
      <c r="BM127" s="508"/>
      <c r="BN127" s="508"/>
      <c r="BO127" s="508"/>
      <c r="BP127" s="508"/>
      <c r="BQ127" s="508"/>
      <c r="BR127" s="508"/>
      <c r="BS127" s="508"/>
      <c r="BT127" s="508"/>
      <c r="BU127" s="508"/>
      <c r="BV127" s="508"/>
      <c r="BW127" s="508"/>
      <c r="BX127" s="1092"/>
      <c r="BY127" s="255"/>
      <c r="BZ127" s="255"/>
      <c r="CA127" s="255"/>
    </row>
    <row r="128" spans="1:79" ht="14.25">
      <c r="A128" s="255"/>
      <c r="B128" s="255"/>
      <c r="C128" s="255"/>
      <c r="D128" s="255"/>
      <c r="E128" s="255"/>
      <c r="F128" s="255"/>
      <c r="G128" s="255"/>
      <c r="H128" s="255"/>
      <c r="I128" s="255"/>
      <c r="J128" s="255"/>
      <c r="K128" s="255"/>
      <c r="L128" s="255"/>
      <c r="M128" s="255"/>
      <c r="N128" s="255"/>
      <c r="O128" s="255"/>
      <c r="P128" s="255"/>
      <c r="Q128" s="255"/>
      <c r="R128" s="255"/>
      <c r="S128" s="255"/>
      <c r="T128" s="255"/>
      <c r="U128" s="255"/>
      <c r="V128" s="255"/>
      <c r="W128" s="255"/>
      <c r="X128" s="255"/>
      <c r="Y128" s="255"/>
      <c r="Z128" s="255"/>
      <c r="AA128" s="255"/>
      <c r="AB128" s="255"/>
      <c r="AC128" s="255"/>
      <c r="AD128" s="255"/>
      <c r="AE128" s="255"/>
      <c r="AF128" s="255"/>
      <c r="AG128" s="255"/>
      <c r="AH128" s="255"/>
      <c r="AI128" s="255"/>
      <c r="AJ128" s="255"/>
      <c r="AK128" s="255"/>
      <c r="AL128" s="255"/>
      <c r="AM128" s="255"/>
      <c r="AN128" s="255"/>
      <c r="AO128" s="255"/>
      <c r="AP128" s="255"/>
      <c r="AQ128" s="255"/>
      <c r="AR128" s="255"/>
      <c r="AS128" s="255"/>
      <c r="AT128" s="255"/>
      <c r="AU128" s="255"/>
      <c r="AV128" s="255"/>
      <c r="AW128" s="255"/>
      <c r="AX128" s="255"/>
      <c r="AY128" s="255"/>
      <c r="AZ128" s="515"/>
      <c r="BA128" s="515"/>
      <c r="BB128" s="1031" t="s">
        <v>233</v>
      </c>
      <c r="BC128" s="1125">
        <v>0.10094254601488252</v>
      </c>
      <c r="BD128" s="1125">
        <v>0.055673847356798332</v>
      </c>
      <c r="BE128" s="1125">
        <v>0.18175207269833377</v>
      </c>
      <c r="BF128" s="508"/>
      <c r="BG128" s="753"/>
      <c r="BH128" s="508"/>
      <c r="BI128" s="508"/>
      <c r="BJ128" s="508"/>
      <c r="BK128" s="508"/>
      <c r="BL128" s="508"/>
      <c r="BM128" s="508"/>
      <c r="BN128" s="508"/>
      <c r="BO128" s="508"/>
      <c r="BP128" s="508"/>
      <c r="BQ128" s="508"/>
      <c r="BR128" s="508"/>
      <c r="BS128" s="508"/>
      <c r="BT128" s="508"/>
      <c r="BU128" s="508"/>
      <c r="BV128" s="508"/>
      <c r="BW128" s="508"/>
      <c r="BX128" s="1092"/>
      <c r="BY128" s="255"/>
      <c r="BZ128" s="255"/>
      <c r="CA128" s="255"/>
    </row>
    <row r="129" spans="1:79" ht="14.25">
      <c r="A129" s="255"/>
      <c r="B129" s="255"/>
      <c r="C129" s="255"/>
      <c r="D129" s="255"/>
      <c r="E129" s="255"/>
      <c r="F129" s="255"/>
      <c r="G129" s="255"/>
      <c r="H129" s="255"/>
      <c r="I129" s="255"/>
      <c r="J129" s="255"/>
      <c r="K129" s="255"/>
      <c r="L129" s="255"/>
      <c r="M129" s="255"/>
      <c r="N129" s="255"/>
      <c r="O129" s="255"/>
      <c r="P129" s="255"/>
      <c r="Q129" s="255"/>
      <c r="R129" s="255"/>
      <c r="S129" s="255"/>
      <c r="T129" s="255"/>
      <c r="U129" s="255"/>
      <c r="V129" s="255"/>
      <c r="W129" s="255"/>
      <c r="X129" s="255"/>
      <c r="Y129" s="255"/>
      <c r="Z129" s="255"/>
      <c r="AA129" s="255"/>
      <c r="AB129" s="255"/>
      <c r="AC129" s="255"/>
      <c r="AD129" s="255"/>
      <c r="AE129" s="255"/>
      <c r="AF129" s="255"/>
      <c r="AG129" s="255"/>
      <c r="AH129" s="255"/>
      <c r="AI129" s="255"/>
      <c r="AJ129" s="255"/>
      <c r="AK129" s="255"/>
      <c r="AL129" s="255"/>
      <c r="AM129" s="255"/>
      <c r="AN129" s="255"/>
      <c r="AO129" s="255"/>
      <c r="AP129" s="255"/>
      <c r="AQ129" s="255"/>
      <c r="AR129" s="255"/>
      <c r="AS129" s="255"/>
      <c r="AT129" s="255"/>
      <c r="AU129" s="255"/>
      <c r="AV129" s="255"/>
      <c r="AW129" s="255"/>
      <c r="AX129" s="255"/>
      <c r="AY129" s="255"/>
      <c r="AZ129" s="515"/>
      <c r="BA129" s="515"/>
      <c r="BB129" s="760" t="s">
        <v>134</v>
      </c>
      <c r="BC129" s="508"/>
      <c r="BD129" s="508"/>
      <c r="BE129" s="508"/>
      <c r="BF129" s="508"/>
      <c r="BG129" s="508"/>
      <c r="BH129" s="508"/>
      <c r="BI129" s="508"/>
      <c r="BJ129" s="508"/>
      <c r="BK129" s="508"/>
      <c r="BL129" s="508"/>
      <c r="BM129" s="508"/>
      <c r="BN129" s="508"/>
      <c r="BO129" s="508"/>
      <c r="BP129" s="508"/>
      <c r="BQ129" s="508"/>
      <c r="BR129" s="508"/>
      <c r="BS129" s="508"/>
      <c r="BT129" s="508"/>
      <c r="BU129" s="508"/>
      <c r="BV129" s="508"/>
      <c r="BW129" s="508"/>
      <c r="BX129" s="1092"/>
      <c r="BY129" s="255"/>
      <c r="BZ129" s="255"/>
      <c r="CA129" s="255"/>
    </row>
    <row r="130" spans="1:79" ht="14.25">
      <c r="A130" s="255"/>
      <c r="B130" s="255"/>
      <c r="C130" s="255"/>
      <c r="D130" s="255"/>
      <c r="E130" s="255"/>
      <c r="F130" s="255"/>
      <c r="G130" s="255"/>
      <c r="H130" s="255"/>
      <c r="I130" s="255"/>
      <c r="J130" s="255"/>
      <c r="K130" s="255"/>
      <c r="L130" s="255"/>
      <c r="M130" s="255"/>
      <c r="N130" s="255"/>
      <c r="O130" s="255"/>
      <c r="P130" s="255"/>
      <c r="Q130" s="255"/>
      <c r="R130" s="255"/>
      <c r="S130" s="255"/>
      <c r="T130" s="255"/>
      <c r="U130" s="255"/>
      <c r="V130" s="255"/>
      <c r="W130" s="255"/>
      <c r="X130" s="255"/>
      <c r="Y130" s="255"/>
      <c r="Z130" s="255"/>
      <c r="AA130" s="255"/>
      <c r="AB130" s="255"/>
      <c r="AC130" s="255"/>
      <c r="AD130" s="255"/>
      <c r="AE130" s="255"/>
      <c r="AF130" s="255"/>
      <c r="AG130" s="255"/>
      <c r="AH130" s="255"/>
      <c r="AI130" s="255"/>
      <c r="AJ130" s="255"/>
      <c r="AK130" s="255"/>
      <c r="AL130" s="255"/>
      <c r="AM130" s="255"/>
      <c r="AN130" s="255"/>
      <c r="AO130" s="255"/>
      <c r="AP130" s="255"/>
      <c r="AQ130" s="255"/>
      <c r="AR130" s="255"/>
      <c r="AS130" s="255"/>
      <c r="AT130" s="255"/>
      <c r="AU130" s="255"/>
      <c r="AV130" s="255"/>
      <c r="AW130" s="255"/>
      <c r="AX130" s="255"/>
      <c r="AY130" s="255"/>
      <c r="AZ130" s="515"/>
      <c r="BA130" s="515"/>
      <c r="BB130" s="508"/>
      <c r="BC130" s="508"/>
      <c r="BD130" s="508"/>
      <c r="BE130" s="508"/>
      <c r="BF130" s="508"/>
      <c r="BG130" s="508"/>
      <c r="BH130" s="508"/>
      <c r="BI130" s="508"/>
      <c r="BJ130" s="508"/>
      <c r="BK130" s="508"/>
      <c r="BL130" s="508"/>
      <c r="BM130" s="508"/>
      <c r="BN130" s="508"/>
      <c r="BO130" s="508"/>
      <c r="BP130" s="508"/>
      <c r="BQ130" s="508"/>
      <c r="BR130" s="508"/>
      <c r="BS130" s="508"/>
      <c r="BT130" s="508"/>
      <c r="BU130" s="508"/>
      <c r="BV130" s="508"/>
      <c r="BW130" s="508"/>
      <c r="BX130" s="1092"/>
      <c r="BY130" s="255"/>
      <c r="BZ130" s="255"/>
      <c r="CA130" s="255"/>
    </row>
    <row r="131" spans="1:79" ht="14.25">
      <c r="A131" s="255"/>
      <c r="B131" s="255"/>
      <c r="C131" s="255"/>
      <c r="D131" s="255"/>
      <c r="E131" s="255"/>
      <c r="F131" s="255"/>
      <c r="G131" s="255"/>
      <c r="H131" s="255"/>
      <c r="I131" s="255"/>
      <c r="J131" s="255"/>
      <c r="K131" s="255"/>
      <c r="L131" s="255"/>
      <c r="M131" s="255"/>
      <c r="N131" s="255"/>
      <c r="O131" s="255"/>
      <c r="P131" s="255"/>
      <c r="Q131" s="255"/>
      <c r="R131" s="255"/>
      <c r="S131" s="255"/>
      <c r="T131" s="255"/>
      <c r="U131" s="255"/>
      <c r="V131" s="255"/>
      <c r="W131" s="255"/>
      <c r="X131" s="255"/>
      <c r="Y131" s="255"/>
      <c r="Z131" s="255"/>
      <c r="AA131" s="255"/>
      <c r="AB131" s="255"/>
      <c r="AC131" s="255"/>
      <c r="AD131" s="255"/>
      <c r="AE131" s="255"/>
      <c r="AF131" s="255"/>
      <c r="AG131" s="255"/>
      <c r="AH131" s="255"/>
      <c r="AI131" s="255"/>
      <c r="AJ131" s="255"/>
      <c r="AK131" s="255"/>
      <c r="AL131" s="255"/>
      <c r="AM131" s="255"/>
      <c r="AN131" s="255"/>
      <c r="AO131" s="255"/>
      <c r="AP131" s="255"/>
      <c r="AQ131" s="255"/>
      <c r="AR131" s="255"/>
      <c r="AS131" s="255"/>
      <c r="AT131" s="255"/>
      <c r="AU131" s="255"/>
      <c r="AV131" s="255"/>
      <c r="AW131" s="255"/>
      <c r="AX131" s="255"/>
      <c r="AY131" s="255"/>
      <c r="AZ131" s="255"/>
      <c r="BA131" s="255"/>
      <c r="BB131" s="255"/>
      <c r="BC131" s="255"/>
      <c r="BD131" s="255"/>
      <c r="BE131" s="255"/>
      <c r="BF131" s="255"/>
      <c r="BG131" s="255"/>
      <c r="BH131" s="255"/>
      <c r="BI131" s="255"/>
      <c r="BJ131" s="255"/>
      <c r="BK131" s="255"/>
      <c r="BL131" s="255"/>
      <c r="BM131" s="255"/>
      <c r="BN131" s="255"/>
      <c r="BO131" s="255"/>
      <c r="BP131" s="255"/>
      <c r="BQ131" s="255"/>
      <c r="BR131" s="255"/>
      <c r="BS131" s="255"/>
      <c r="BT131" s="255"/>
      <c r="BU131" s="255"/>
      <c r="BV131" s="255"/>
      <c r="BW131" s="255"/>
      <c r="BX131" s="255"/>
      <c r="BY131" s="255"/>
      <c r="BZ131" s="255"/>
      <c r="CA131" s="255"/>
    </row>
    <row r="132" spans="1:79" ht="14.25">
      <c r="A132" s="255"/>
      <c r="B132" s="255"/>
      <c r="C132" s="255"/>
      <c r="D132" s="255"/>
      <c r="E132" s="255"/>
      <c r="F132" s="255"/>
      <c r="G132" s="255"/>
      <c r="H132" s="255"/>
      <c r="I132" s="255"/>
      <c r="J132" s="255"/>
      <c r="K132" s="255"/>
      <c r="L132" s="255"/>
      <c r="M132" s="255"/>
      <c r="N132" s="255"/>
      <c r="O132" s="255"/>
      <c r="P132" s="255"/>
      <c r="Q132" s="255"/>
      <c r="R132" s="255"/>
      <c r="S132" s="255"/>
      <c r="T132" s="255"/>
      <c r="U132" s="255"/>
      <c r="V132" s="255"/>
      <c r="W132" s="255"/>
      <c r="X132" s="255"/>
      <c r="Y132" s="255"/>
      <c r="Z132" s="255"/>
      <c r="AA132" s="255"/>
      <c r="AB132" s="255"/>
      <c r="AC132" s="255"/>
      <c r="AD132" s="255"/>
      <c r="AE132" s="255"/>
      <c r="AF132" s="255"/>
      <c r="AG132" s="255"/>
      <c r="AH132" s="255"/>
      <c r="AI132" s="255"/>
      <c r="AJ132" s="255"/>
      <c r="AK132" s="255"/>
      <c r="AL132" s="255"/>
      <c r="AM132" s="255"/>
      <c r="AN132" s="255"/>
      <c r="AO132" s="255"/>
      <c r="AP132" s="255"/>
      <c r="AQ132" s="255"/>
      <c r="AR132" s="255"/>
      <c r="AS132" s="255"/>
      <c r="AT132" s="255"/>
      <c r="AU132" s="255"/>
      <c r="AV132" s="255"/>
      <c r="AW132" s="255"/>
      <c r="AX132" s="255"/>
      <c r="AY132" s="255"/>
      <c r="AZ132" s="515"/>
      <c r="BA132" s="515"/>
      <c r="BB132" s="1025"/>
      <c r="BC132" s="1025"/>
      <c r="BD132" s="1025"/>
      <c r="BE132" s="1025"/>
      <c r="BF132" s="1025"/>
      <c r="BG132" s="1025"/>
      <c r="BH132" s="1025"/>
      <c r="BI132" s="1025"/>
      <c r="BJ132" s="1025"/>
      <c r="BK132" s="1025"/>
      <c r="BL132" s="1025"/>
      <c r="BM132" s="1025"/>
      <c r="BN132" s="515"/>
      <c r="BO132" s="515"/>
      <c r="BP132" s="515"/>
      <c r="BQ132" s="515"/>
      <c r="BR132" s="515"/>
      <c r="BS132" s="515"/>
      <c r="BT132" s="515"/>
      <c r="BU132" s="515"/>
      <c r="BV132" s="515"/>
      <c r="BW132" s="515"/>
      <c r="BX132" s="515"/>
      <c r="BY132" s="255"/>
      <c r="BZ132" s="255"/>
      <c r="CA132" s="255"/>
    </row>
    <row r="133" spans="1:79" ht="15">
      <c r="A133" s="255"/>
      <c r="B133" s="255"/>
      <c r="C133" s="255"/>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255"/>
      <c r="AO133" s="255"/>
      <c r="AP133" s="255"/>
      <c r="AQ133" s="255"/>
      <c r="AR133" s="255"/>
      <c r="AS133" s="255"/>
      <c r="AT133" s="255"/>
      <c r="AU133" s="255"/>
      <c r="AV133" s="255"/>
      <c r="AW133" s="255"/>
      <c r="AX133" s="255"/>
      <c r="AY133" s="255"/>
      <c r="AZ133" s="515"/>
      <c r="BA133" s="515"/>
      <c r="BB133" s="765" t="s">
        <v>630</v>
      </c>
      <c r="BC133" s="522"/>
      <c r="BD133" s="522"/>
      <c r="BE133" s="522"/>
      <c r="BF133" s="522"/>
      <c r="BG133" s="522"/>
      <c r="BH133" s="522"/>
      <c r="BI133" s="522"/>
      <c r="BJ133" s="522"/>
      <c r="BK133" s="522"/>
      <c r="BL133" s="522"/>
      <c r="BM133" s="522"/>
      <c r="BN133" s="522"/>
      <c r="BO133" s="522"/>
      <c r="BP133" s="522"/>
      <c r="BQ133" s="522"/>
      <c r="BR133" s="522"/>
      <c r="BS133" s="522"/>
      <c r="BT133" s="522"/>
      <c r="BU133" s="522"/>
      <c r="BV133" s="522"/>
      <c r="BW133" s="515"/>
      <c r="BX133" s="515"/>
      <c r="BY133" s="255"/>
      <c r="BZ133" s="255"/>
      <c r="CA133" s="255"/>
    </row>
    <row r="134" spans="1:79" ht="14.25">
      <c r="A134" s="255"/>
      <c r="B134" s="255"/>
      <c r="C134" s="255"/>
      <c r="D134" s="255"/>
      <c r="E134" s="255"/>
      <c r="F134" s="255"/>
      <c r="G134" s="255"/>
      <c r="H134" s="255"/>
      <c r="I134" s="255"/>
      <c r="J134" s="255"/>
      <c r="K134" s="255"/>
      <c r="L134" s="255"/>
      <c r="M134" s="255"/>
      <c r="N134" s="255"/>
      <c r="O134" s="255"/>
      <c r="P134" s="255"/>
      <c r="Q134" s="255"/>
      <c r="R134" s="255"/>
      <c r="S134" s="255"/>
      <c r="T134" s="255"/>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255"/>
      <c r="AT134" s="255"/>
      <c r="AU134" s="255"/>
      <c r="AV134" s="255"/>
      <c r="AW134" s="255"/>
      <c r="AX134" s="255"/>
      <c r="AY134" s="255"/>
      <c r="AZ134" s="515"/>
      <c r="BA134" s="515"/>
      <c r="BB134" s="1559" t="s">
        <v>215</v>
      </c>
      <c r="BC134" s="522"/>
      <c r="BD134" s="522"/>
      <c r="BE134" s="522"/>
      <c r="BF134" s="522"/>
      <c r="BG134" s="522"/>
      <c r="BH134" s="522"/>
      <c r="BI134" s="522"/>
      <c r="BJ134" s="522"/>
      <c r="BK134" s="522"/>
      <c r="BL134" s="522"/>
      <c r="BM134" s="522"/>
      <c r="BN134" s="522"/>
      <c r="BO134" s="522"/>
      <c r="BP134" s="522"/>
      <c r="BQ134" s="522"/>
      <c r="BR134" s="522"/>
      <c r="BS134" s="522"/>
      <c r="BT134" s="522"/>
      <c r="BU134" s="522"/>
      <c r="BV134" s="522"/>
      <c r="BW134" s="515"/>
      <c r="BX134" s="515"/>
      <c r="BY134" s="255"/>
      <c r="BZ134" s="255"/>
      <c r="CA134" s="255"/>
    </row>
    <row r="135" spans="1:79" ht="14.25">
      <c r="A135" s="255"/>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55"/>
      <c r="AE135" s="255"/>
      <c r="AF135" s="255"/>
      <c r="AG135" s="255"/>
      <c r="AH135" s="255"/>
      <c r="AI135" s="255"/>
      <c r="AJ135" s="255"/>
      <c r="AK135" s="255"/>
      <c r="AL135" s="255"/>
      <c r="AM135" s="255"/>
      <c r="AN135" s="255"/>
      <c r="AO135" s="255"/>
      <c r="AP135" s="255"/>
      <c r="AQ135" s="255"/>
      <c r="AR135" s="255"/>
      <c r="AS135" s="255"/>
      <c r="AT135" s="255"/>
      <c r="AU135" s="255"/>
      <c r="AV135" s="255"/>
      <c r="AW135" s="255"/>
      <c r="AX135" s="255"/>
      <c r="AY135" s="255"/>
      <c r="AZ135" s="515"/>
      <c r="BA135" s="515"/>
      <c r="BB135" s="1115"/>
      <c r="BC135" s="1560">
        <v>2021</v>
      </c>
      <c r="BD135" s="1025"/>
      <c r="BE135" s="1025"/>
      <c r="BF135" s="1025"/>
      <c r="BG135" s="1025"/>
      <c r="BH135" s="1025">
        <v>2025</v>
      </c>
      <c r="BI135" s="1025"/>
      <c r="BJ135" s="1025"/>
      <c r="BK135" s="1025"/>
      <c r="BL135" s="1025"/>
      <c r="BM135" s="1025">
        <v>2030</v>
      </c>
      <c r="BN135" s="508"/>
      <c r="BO135" s="508"/>
      <c r="BP135" s="508"/>
      <c r="BQ135" s="508"/>
      <c r="BR135" s="1025">
        <v>2035</v>
      </c>
      <c r="BS135" s="508"/>
      <c r="BT135" s="508"/>
      <c r="BU135" s="508"/>
      <c r="BV135" s="508"/>
      <c r="BW135" s="1025">
        <v>2040</v>
      </c>
      <c r="BX135" s="1025"/>
      <c r="BY135" s="255"/>
      <c r="BZ135" s="255"/>
      <c r="CA135" s="255"/>
    </row>
    <row r="136" spans="1:79" ht="14.25">
      <c r="A136" s="255"/>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55"/>
      <c r="AE136" s="255"/>
      <c r="AF136" s="255"/>
      <c r="AG136" s="255"/>
      <c r="AH136" s="255"/>
      <c r="AI136" s="255"/>
      <c r="AJ136" s="255"/>
      <c r="AK136" s="255"/>
      <c r="AL136" s="255"/>
      <c r="AM136" s="255"/>
      <c r="AN136" s="255"/>
      <c r="AO136" s="255"/>
      <c r="AP136" s="255"/>
      <c r="AQ136" s="255"/>
      <c r="AR136" s="255"/>
      <c r="AS136" s="255"/>
      <c r="AT136" s="255"/>
      <c r="AU136" s="255"/>
      <c r="AV136" s="255"/>
      <c r="AW136" s="255"/>
      <c r="AX136" s="255"/>
      <c r="AY136" s="255"/>
      <c r="AZ136" s="515"/>
      <c r="BA136" s="515"/>
      <c r="BB136" s="1115" t="s">
        <v>165</v>
      </c>
      <c r="BC136" s="1027">
        <v>241.79924182363075</v>
      </c>
      <c r="BD136" s="1027" t="e">
        <v>#N/A</v>
      </c>
      <c r="BE136" s="1027" t="e">
        <v>#N/A</v>
      </c>
      <c r="BF136" s="1027" t="e">
        <v>#N/A</v>
      </c>
      <c r="BG136" s="1027" t="e">
        <v>#N/A</v>
      </c>
      <c r="BH136" s="1027">
        <v>245.10275233375867</v>
      </c>
      <c r="BI136" s="1027" t="e">
        <v>#N/A</v>
      </c>
      <c r="BJ136" s="1027" t="e">
        <v>#N/A</v>
      </c>
      <c r="BK136" s="1027" t="e">
        <v>#N/A</v>
      </c>
      <c r="BL136" s="1027" t="e">
        <v>#N/A</v>
      </c>
      <c r="BM136" s="1027">
        <v>249.65928738695197</v>
      </c>
      <c r="BN136" s="1027" t="e">
        <v>#N/A</v>
      </c>
      <c r="BO136" s="1027" t="e">
        <v>#N/A</v>
      </c>
      <c r="BP136" s="1027" t="e">
        <v>#N/A</v>
      </c>
      <c r="BQ136" s="1027" t="e">
        <v>#N/A</v>
      </c>
      <c r="BR136" s="1027">
        <v>254.61340129355378</v>
      </c>
      <c r="BS136" s="1027" t="e">
        <v>#N/A</v>
      </c>
      <c r="BT136" s="1027" t="e">
        <v>#N/A</v>
      </c>
      <c r="BU136" s="1027" t="e">
        <v>#N/A</v>
      </c>
      <c r="BV136" s="1027" t="e">
        <v>#N/A</v>
      </c>
      <c r="BW136" s="1027">
        <v>259.9764439100037</v>
      </c>
      <c r="BX136" s="1449"/>
      <c r="BY136" s="255"/>
      <c r="BZ136" s="255"/>
      <c r="CA136" s="255"/>
    </row>
    <row r="137" spans="1:79" ht="14.25">
      <c r="A137" s="255"/>
      <c r="B137" s="255"/>
      <c r="C137" s="255"/>
      <c r="D137" s="255"/>
      <c r="E137" s="255"/>
      <c r="F137" s="255"/>
      <c r="G137" s="255"/>
      <c r="H137" s="255"/>
      <c r="I137" s="255"/>
      <c r="J137" s="255"/>
      <c r="K137" s="255"/>
      <c r="L137" s="255"/>
      <c r="M137" s="255"/>
      <c r="N137" s="255"/>
      <c r="O137" s="255"/>
      <c r="P137" s="255"/>
      <c r="Q137" s="255"/>
      <c r="R137" s="255"/>
      <c r="S137" s="255"/>
      <c r="T137" s="255"/>
      <c r="U137" s="255"/>
      <c r="V137" s="255"/>
      <c r="W137" s="255"/>
      <c r="X137" s="255"/>
      <c r="Y137" s="255"/>
      <c r="Z137" s="255"/>
      <c r="AA137" s="255"/>
      <c r="AB137" s="255"/>
      <c r="AC137" s="255"/>
      <c r="AD137" s="255"/>
      <c r="AE137" s="255"/>
      <c r="AF137" s="255"/>
      <c r="AG137" s="255"/>
      <c r="AH137" s="255"/>
      <c r="AI137" s="255"/>
      <c r="AJ137" s="255"/>
      <c r="AK137" s="255"/>
      <c r="AL137" s="255"/>
      <c r="AM137" s="255"/>
      <c r="AN137" s="255"/>
      <c r="AO137" s="255"/>
      <c r="AP137" s="255"/>
      <c r="AQ137" s="255"/>
      <c r="AR137" s="255"/>
      <c r="AS137" s="255"/>
      <c r="AT137" s="255"/>
      <c r="AU137" s="255"/>
      <c r="AV137" s="255"/>
      <c r="AW137" s="255"/>
      <c r="AX137" s="255"/>
      <c r="AY137" s="255"/>
      <c r="AZ137" s="515"/>
      <c r="BA137" s="515"/>
      <c r="BB137" s="1115" t="s">
        <v>166</v>
      </c>
      <c r="BC137" s="1210">
        <v>241.79924182363075</v>
      </c>
      <c r="BD137" s="1027" t="e">
        <v>#N/A</v>
      </c>
      <c r="BE137" s="1027" t="e">
        <v>#N/A</v>
      </c>
      <c r="BF137" s="1027" t="e">
        <v>#N/A</v>
      </c>
      <c r="BG137" s="1027" t="e">
        <v>#N/A</v>
      </c>
      <c r="BH137" s="1027">
        <v>250.02414742514861</v>
      </c>
      <c r="BI137" s="1027" t="e">
        <v>#N/A</v>
      </c>
      <c r="BJ137" s="1027" t="e">
        <v>#N/A</v>
      </c>
      <c r="BK137" s="1027" t="e">
        <v>#N/A</v>
      </c>
      <c r="BL137" s="1027" t="e">
        <v>#N/A</v>
      </c>
      <c r="BM137" s="1027">
        <v>261.07715263060402</v>
      </c>
      <c r="BN137" s="1027" t="e">
        <v>#N/A</v>
      </c>
      <c r="BO137" s="1027" t="e">
        <v>#N/A</v>
      </c>
      <c r="BP137" s="1027" t="e">
        <v>#N/A</v>
      </c>
      <c r="BQ137" s="1027" t="e">
        <v>#N/A</v>
      </c>
      <c r="BR137" s="1027">
        <v>272.95095172470343</v>
      </c>
      <c r="BS137" s="1027" t="e">
        <v>#N/A</v>
      </c>
      <c r="BT137" s="1027" t="e">
        <v>#N/A</v>
      </c>
      <c r="BU137" s="1027" t="e">
        <v>#N/A</v>
      </c>
      <c r="BV137" s="1027" t="e">
        <v>#N/A</v>
      </c>
      <c r="BW137" s="1027">
        <v>285.70288161529538</v>
      </c>
      <c r="BX137" s="1449"/>
      <c r="BY137" s="255"/>
      <c r="BZ137" s="255"/>
      <c r="CA137" s="255"/>
    </row>
    <row r="138" spans="1:79" ht="14.25">
      <c r="A138" s="255"/>
      <c r="B138" s="255"/>
      <c r="C138" s="255"/>
      <c r="D138" s="255"/>
      <c r="E138" s="255"/>
      <c r="F138" s="255"/>
      <c r="G138" s="255"/>
      <c r="H138" s="255"/>
      <c r="I138" s="255"/>
      <c r="J138" s="255"/>
      <c r="K138" s="255"/>
      <c r="L138" s="255"/>
      <c r="M138" s="255"/>
      <c r="N138" s="255"/>
      <c r="O138" s="255"/>
      <c r="P138" s="255"/>
      <c r="Q138" s="255"/>
      <c r="R138" s="255"/>
      <c r="S138" s="255"/>
      <c r="T138" s="255"/>
      <c r="U138" s="255"/>
      <c r="V138" s="255"/>
      <c r="W138" s="255"/>
      <c r="X138" s="255"/>
      <c r="Y138" s="255"/>
      <c r="Z138" s="255"/>
      <c r="AA138" s="255"/>
      <c r="AB138" s="255"/>
      <c r="AC138" s="255"/>
      <c r="AD138" s="255"/>
      <c r="AE138" s="255"/>
      <c r="AF138" s="255"/>
      <c r="AG138" s="255"/>
      <c r="AH138" s="255"/>
      <c r="AI138" s="255"/>
      <c r="AJ138" s="255"/>
      <c r="AK138" s="255"/>
      <c r="AL138" s="255"/>
      <c r="AM138" s="255"/>
      <c r="AN138" s="255"/>
      <c r="AO138" s="255"/>
      <c r="AP138" s="255"/>
      <c r="AQ138" s="255"/>
      <c r="AR138" s="255"/>
      <c r="AS138" s="255"/>
      <c r="AT138" s="255"/>
      <c r="AU138" s="255"/>
      <c r="AV138" s="255"/>
      <c r="AW138" s="255"/>
      <c r="AX138" s="255"/>
      <c r="AY138" s="255"/>
      <c r="AZ138" s="515"/>
      <c r="BA138" s="515"/>
      <c r="BB138" s="1115" t="s">
        <v>167</v>
      </c>
      <c r="BC138" s="1210">
        <v>241.79924182363075</v>
      </c>
      <c r="BD138" s="1027" t="e">
        <v>#N/A</v>
      </c>
      <c r="BE138" s="1027" t="e">
        <v>#N/A</v>
      </c>
      <c r="BF138" s="1027" t="e">
        <v>#N/A</v>
      </c>
      <c r="BG138" s="1027" t="e">
        <v>#N/A</v>
      </c>
      <c r="BH138" s="1027">
        <v>255.01928906137096</v>
      </c>
      <c r="BI138" s="1027" t="e">
        <v>#N/A</v>
      </c>
      <c r="BJ138" s="1027" t="e">
        <v>#N/A</v>
      </c>
      <c r="BK138" s="1027" t="e">
        <v>#N/A</v>
      </c>
      <c r="BL138" s="1027" t="e">
        <v>#N/A</v>
      </c>
      <c r="BM138" s="1027">
        <v>272.95686650579847</v>
      </c>
      <c r="BN138" s="1027" t="e">
        <v>#N/A</v>
      </c>
      <c r="BO138" s="1027" t="e">
        <v>#N/A</v>
      </c>
      <c r="BP138" s="1027" t="e">
        <v>#N/A</v>
      </c>
      <c r="BQ138" s="1027" t="e">
        <v>#N/A</v>
      </c>
      <c r="BR138" s="1027">
        <v>292.50868389392423</v>
      </c>
      <c r="BS138" s="1027" t="e">
        <v>#N/A</v>
      </c>
      <c r="BT138" s="1027" t="e">
        <v>#N/A</v>
      </c>
      <c r="BU138" s="1027" t="e">
        <v>#N/A</v>
      </c>
      <c r="BV138" s="1027" t="e">
        <v>#N/A</v>
      </c>
      <c r="BW138" s="1027">
        <v>313.8288679759325</v>
      </c>
      <c r="BX138" s="1449"/>
      <c r="BY138" s="255"/>
      <c r="BZ138" s="255"/>
      <c r="CA138" s="255"/>
    </row>
    <row r="139" spans="1:79" ht="14.25">
      <c r="A139" s="255"/>
      <c r="B139" s="255"/>
      <c r="C139" s="255"/>
      <c r="D139" s="255"/>
      <c r="E139" s="255"/>
      <c r="F139" s="255"/>
      <c r="G139" s="255"/>
      <c r="H139" s="255"/>
      <c r="I139" s="255"/>
      <c r="J139" s="255"/>
      <c r="K139" s="255"/>
      <c r="L139" s="255"/>
      <c r="M139" s="255"/>
      <c r="N139" s="255"/>
      <c r="O139" s="255"/>
      <c r="P139" s="255"/>
      <c r="Q139" s="255"/>
      <c r="R139" s="255"/>
      <c r="S139" s="255"/>
      <c r="T139" s="255"/>
      <c r="U139" s="255"/>
      <c r="V139" s="255"/>
      <c r="W139" s="255"/>
      <c r="X139" s="255"/>
      <c r="Y139" s="255"/>
      <c r="Z139" s="255"/>
      <c r="AA139" s="255"/>
      <c r="AB139" s="255"/>
      <c r="AC139" s="255"/>
      <c r="AD139" s="255"/>
      <c r="AE139" s="255"/>
      <c r="AF139" s="255"/>
      <c r="AG139" s="255"/>
      <c r="AH139" s="255"/>
      <c r="AI139" s="255"/>
      <c r="AJ139" s="255"/>
      <c r="AK139" s="255"/>
      <c r="AL139" s="255"/>
      <c r="AM139" s="255"/>
      <c r="AN139" s="255"/>
      <c r="AO139" s="255"/>
      <c r="AP139" s="255"/>
      <c r="AQ139" s="255"/>
      <c r="AR139" s="255"/>
      <c r="AS139" s="255"/>
      <c r="AT139" s="255"/>
      <c r="AU139" s="255"/>
      <c r="AV139" s="255"/>
      <c r="AW139" s="255"/>
      <c r="AX139" s="255"/>
      <c r="AY139" s="255"/>
      <c r="AZ139" s="515"/>
      <c r="BA139" s="515"/>
      <c r="BB139" s="760" t="s">
        <v>168</v>
      </c>
      <c r="BC139" s="518"/>
      <c r="BD139" s="518"/>
      <c r="BE139" s="521"/>
      <c r="BF139" s="521"/>
      <c r="BG139" s="521"/>
      <c r="BH139" s="521"/>
      <c r="BI139" s="521"/>
      <c r="BJ139" s="518"/>
      <c r="BK139" s="518"/>
      <c r="BL139" s="518"/>
      <c r="BM139" s="518"/>
      <c r="BN139" s="518"/>
      <c r="BO139" s="518"/>
      <c r="BP139" s="518"/>
      <c r="BQ139" s="515"/>
      <c r="BR139" s="515"/>
      <c r="BS139" s="515"/>
      <c r="BT139" s="515"/>
      <c r="BU139" s="515"/>
      <c r="BV139" s="515"/>
      <c r="BW139" s="522"/>
      <c r="BX139" s="522"/>
      <c r="BY139" s="255"/>
      <c r="BZ139" s="255"/>
      <c r="CA139" s="255"/>
    </row>
    <row r="140" spans="1:79" ht="14.25">
      <c r="A140" s="255"/>
      <c r="B140" s="255"/>
      <c r="C140" s="255"/>
      <c r="D140" s="255"/>
      <c r="E140" s="255"/>
      <c r="F140" s="255"/>
      <c r="G140" s="255"/>
      <c r="H140" s="255"/>
      <c r="I140" s="255"/>
      <c r="J140" s="255"/>
      <c r="K140" s="255"/>
      <c r="L140" s="255"/>
      <c r="M140" s="255"/>
      <c r="N140" s="255"/>
      <c r="O140" s="255"/>
      <c r="P140" s="255"/>
      <c r="Q140" s="255"/>
      <c r="R140" s="255"/>
      <c r="S140" s="255"/>
      <c r="T140" s="255"/>
      <c r="U140" s="255"/>
      <c r="V140" s="255"/>
      <c r="W140" s="255"/>
      <c r="X140" s="255"/>
      <c r="Y140" s="255"/>
      <c r="Z140" s="255"/>
      <c r="AA140" s="255"/>
      <c r="AB140" s="255"/>
      <c r="AC140" s="255"/>
      <c r="AD140" s="255"/>
      <c r="AE140" s="255"/>
      <c r="AF140" s="255"/>
      <c r="AG140" s="255"/>
      <c r="AH140" s="255"/>
      <c r="AI140" s="255"/>
      <c r="AJ140" s="255"/>
      <c r="AK140" s="255"/>
      <c r="AL140" s="255"/>
      <c r="AM140" s="255"/>
      <c r="AN140" s="255"/>
      <c r="AO140" s="255"/>
      <c r="AP140" s="255"/>
      <c r="AQ140" s="255"/>
      <c r="AR140" s="255"/>
      <c r="AS140" s="255"/>
      <c r="AT140" s="255"/>
      <c r="AU140" s="255"/>
      <c r="AV140" s="255"/>
      <c r="AW140" s="255"/>
      <c r="AX140" s="255"/>
      <c r="AY140" s="255"/>
      <c r="AZ140" s="515"/>
      <c r="BA140" s="515"/>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1092"/>
      <c r="BY140" s="255"/>
      <c r="BZ140" s="255"/>
      <c r="CA140" s="255"/>
    </row>
    <row r="141" spans="1:79" ht="14.25">
      <c r="A141" s="255"/>
      <c r="B141" s="255"/>
      <c r="C141" s="255"/>
      <c r="D141" s="255"/>
      <c r="E141" s="255"/>
      <c r="F141" s="255"/>
      <c r="G141" s="255"/>
      <c r="H141" s="255"/>
      <c r="I141" s="255"/>
      <c r="J141" s="255"/>
      <c r="K141" s="255"/>
      <c r="L141" s="255"/>
      <c r="M141" s="255"/>
      <c r="N141" s="255"/>
      <c r="O141" s="255"/>
      <c r="P141" s="255"/>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c r="AL141" s="255"/>
      <c r="AM141" s="255"/>
      <c r="AN141" s="255"/>
      <c r="AO141" s="255"/>
      <c r="AP141" s="255"/>
      <c r="AQ141" s="255"/>
      <c r="AR141" s="255"/>
      <c r="AS141" s="255"/>
      <c r="AT141" s="255"/>
      <c r="AU141" s="255"/>
      <c r="AV141" s="255"/>
      <c r="AW141" s="255"/>
      <c r="AX141" s="255"/>
      <c r="AY141" s="255"/>
      <c r="AZ141" s="1142" t="s">
        <v>0</v>
      </c>
      <c r="BA141" s="255"/>
      <c r="BB141" s="255"/>
      <c r="BC141" s="255"/>
      <c r="BD141" s="255"/>
      <c r="BE141" s="255"/>
      <c r="BF141" s="255"/>
      <c r="BG141" s="255"/>
      <c r="BH141" s="255"/>
      <c r="BI141" s="255"/>
      <c r="BJ141" s="255"/>
      <c r="BK141" s="255"/>
      <c r="BL141" s="255"/>
      <c r="BM141" s="255"/>
      <c r="BN141" s="255"/>
      <c r="BO141" s="255"/>
      <c r="BP141" s="255"/>
      <c r="BQ141" s="255"/>
      <c r="BR141" s="255"/>
      <c r="BS141" s="255"/>
      <c r="BT141" s="255"/>
      <c r="BU141" s="255"/>
      <c r="BV141" s="255"/>
      <c r="BW141" s="255"/>
      <c r="BX141" s="255"/>
      <c r="BY141" s="255"/>
      <c r="BZ141" s="255"/>
      <c r="CA141" s="255"/>
    </row>
    <row r="142" spans="1:79" ht="14.25">
      <c r="A142" s="255"/>
      <c r="B142" s="255"/>
      <c r="C142" s="255"/>
      <c r="D142" s="255"/>
      <c r="E142" s="255"/>
      <c r="F142" s="255"/>
      <c r="G142" s="255"/>
      <c r="H142" s="255"/>
      <c r="I142" s="255"/>
      <c r="J142" s="255"/>
      <c r="K142" s="255"/>
      <c r="L142" s="255"/>
      <c r="M142" s="255"/>
      <c r="N142" s="255"/>
      <c r="O142" s="255"/>
      <c r="P142" s="255"/>
      <c r="Q142" s="255"/>
      <c r="R142" s="255"/>
      <c r="S142" s="255"/>
      <c r="T142" s="255"/>
      <c r="U142" s="255"/>
      <c r="V142" s="255"/>
      <c r="W142" s="255"/>
      <c r="X142" s="255"/>
      <c r="Y142" s="255"/>
      <c r="Z142" s="255"/>
      <c r="AA142" s="255"/>
      <c r="AB142" s="255"/>
      <c r="AC142" s="255"/>
      <c r="AD142" s="255"/>
      <c r="AE142" s="255"/>
      <c r="AF142" s="255"/>
      <c r="AG142" s="255"/>
      <c r="AH142" s="255"/>
      <c r="AI142" s="255"/>
      <c r="AJ142" s="255"/>
      <c r="AK142" s="255"/>
      <c r="AL142" s="255"/>
      <c r="AM142" s="255"/>
      <c r="AN142" s="255"/>
      <c r="AO142" s="255"/>
      <c r="AP142" s="255"/>
      <c r="AQ142" s="255"/>
      <c r="AR142" s="255"/>
      <c r="AS142" s="255"/>
      <c r="AT142" s="255"/>
      <c r="AU142" s="255"/>
      <c r="AV142" s="255"/>
      <c r="AW142" s="255"/>
      <c r="AX142" s="255"/>
      <c r="AY142" s="255"/>
      <c r="AZ142" s="255"/>
      <c r="BA142" s="255"/>
      <c r="BB142" s="255"/>
      <c r="BC142" s="255"/>
      <c r="BD142" s="255"/>
      <c r="BE142" s="255"/>
      <c r="BF142" s="255"/>
      <c r="BG142" s="255"/>
      <c r="BH142" s="255"/>
      <c r="BI142" s="255"/>
      <c r="BJ142" s="255"/>
      <c r="BK142" s="255"/>
      <c r="BL142" s="255"/>
      <c r="BM142" s="255"/>
      <c r="BN142" s="255"/>
      <c r="BO142" s="255"/>
      <c r="BP142" s="255"/>
      <c r="BQ142" s="255"/>
      <c r="BR142" s="255"/>
      <c r="BS142" s="255"/>
      <c r="BT142" s="255"/>
      <c r="BU142" s="255"/>
      <c r="BV142" s="255"/>
      <c r="BW142" s="255"/>
      <c r="BX142" s="255"/>
      <c r="BY142" s="255"/>
      <c r="BZ142" s="255"/>
      <c r="CA142" s="255"/>
    </row>
  </sheetData>
  <sheetProtection selectLockedCells="1"/>
  <mergeCells count="164">
    <mergeCell ref="C65:W66"/>
    <mergeCell ref="S74:T74"/>
    <mergeCell ref="S75:T75"/>
    <mergeCell ref="S76:T76"/>
    <mergeCell ref="N71:Q71"/>
    <mergeCell ref="N72:Q72"/>
    <mergeCell ref="N73:Q73"/>
    <mergeCell ref="N74:Q74"/>
    <mergeCell ref="N75:Q75"/>
    <mergeCell ref="N76:Q76"/>
    <mergeCell ref="C87:I87"/>
    <mergeCell ref="AJ16:AL16"/>
    <mergeCell ref="AF16:AH16"/>
    <mergeCell ref="U73:W73"/>
    <mergeCell ref="U74:W74"/>
    <mergeCell ref="C67:AT67"/>
    <mergeCell ref="U69:W69"/>
    <mergeCell ref="C62:R62"/>
    <mergeCell ref="T62:W62"/>
    <mergeCell ref="T60:W60"/>
    <mergeCell ref="C50:AT50"/>
    <mergeCell ref="C51:K51"/>
    <mergeCell ref="C52:S52"/>
    <mergeCell ref="AN48:AP48"/>
    <mergeCell ref="AR48:AT48"/>
    <mergeCell ref="T63:W63"/>
    <mergeCell ref="AN46:AP46"/>
    <mergeCell ref="AR46:AT46"/>
    <mergeCell ref="AN45:AP45"/>
    <mergeCell ref="AR45:AT45"/>
    <mergeCell ref="U34:W34"/>
    <mergeCell ref="S71:T71"/>
    <mergeCell ref="S72:T72"/>
    <mergeCell ref="S73:T73"/>
    <mergeCell ref="C83:AT83"/>
    <mergeCell ref="U71:W71"/>
    <mergeCell ref="U72:W72"/>
    <mergeCell ref="U75:W75"/>
    <mergeCell ref="U76:W76"/>
    <mergeCell ref="T61:W61"/>
    <mergeCell ref="AN47:AP47"/>
    <mergeCell ref="AR47:AT47"/>
    <mergeCell ref="T52:W52"/>
    <mergeCell ref="AJ47:AL47"/>
    <mergeCell ref="C48:K48"/>
    <mergeCell ref="M48:O48"/>
    <mergeCell ref="Q48:S48"/>
    <mergeCell ref="U48:W48"/>
    <mergeCell ref="Z48:AI48"/>
    <mergeCell ref="AJ48:AL48"/>
    <mergeCell ref="C47:M47"/>
    <mergeCell ref="N47:O47"/>
    <mergeCell ref="Q47:S47"/>
    <mergeCell ref="U47:W47"/>
    <mergeCell ref="Z47:AI47"/>
    <mergeCell ref="C63:R63"/>
    <mergeCell ref="Q69:T69"/>
    <mergeCell ref="V55:W55"/>
    <mergeCell ref="Q46:S46"/>
    <mergeCell ref="U46:W46"/>
    <mergeCell ref="Z46:AI46"/>
    <mergeCell ref="AJ46:AL46"/>
    <mergeCell ref="AN44:AP44"/>
    <mergeCell ref="AR44:AT44"/>
    <mergeCell ref="C45:K45"/>
    <mergeCell ref="M45:O45"/>
    <mergeCell ref="Q45:S45"/>
    <mergeCell ref="U45:W45"/>
    <mergeCell ref="C44:L44"/>
    <mergeCell ref="C46:L46"/>
    <mergeCell ref="M46:O46"/>
    <mergeCell ref="U30:W30"/>
    <mergeCell ref="U27:W27"/>
    <mergeCell ref="U28:W28"/>
    <mergeCell ref="Z45:AI45"/>
    <mergeCell ref="AJ45:AL45"/>
    <mergeCell ref="M44:O44"/>
    <mergeCell ref="Q44:S44"/>
    <mergeCell ref="P38:S38"/>
    <mergeCell ref="T38:W38"/>
    <mergeCell ref="AI38:AL38"/>
    <mergeCell ref="Q27:S27"/>
    <mergeCell ref="Q28:S28"/>
    <mergeCell ref="Q29:S29"/>
    <mergeCell ref="Q30:S30"/>
    <mergeCell ref="Q31:S31"/>
    <mergeCell ref="M41:O41"/>
    <mergeCell ref="Q41:S41"/>
    <mergeCell ref="U41:W41"/>
    <mergeCell ref="Z41:AI41"/>
    <mergeCell ref="U32:W32"/>
    <mergeCell ref="U33:W33"/>
    <mergeCell ref="U44:W44"/>
    <mergeCell ref="Z44:AI44"/>
    <mergeCell ref="AJ44:AL44"/>
    <mergeCell ref="AN42:AP42"/>
    <mergeCell ref="AR42:AT42"/>
    <mergeCell ref="AN43:AP43"/>
    <mergeCell ref="AR43:AT43"/>
    <mergeCell ref="C42:K42"/>
    <mergeCell ref="M42:O42"/>
    <mergeCell ref="Q42:S42"/>
    <mergeCell ref="U42:W42"/>
    <mergeCell ref="Z42:AI42"/>
    <mergeCell ref="AJ42:AL42"/>
    <mergeCell ref="C43:K43"/>
    <mergeCell ref="M43:O43"/>
    <mergeCell ref="Q43:S43"/>
    <mergeCell ref="U43:W43"/>
    <mergeCell ref="Z43:AI43"/>
    <mergeCell ref="AJ43:AL43"/>
    <mergeCell ref="AJ41:AL41"/>
    <mergeCell ref="AN41:AP41"/>
    <mergeCell ref="AR41:AT41"/>
    <mergeCell ref="C40:K40"/>
    <mergeCell ref="M40:O40"/>
    <mergeCell ref="Q40:S40"/>
    <mergeCell ref="U40:W40"/>
    <mergeCell ref="Z40:AI40"/>
    <mergeCell ref="AJ40:AL40"/>
    <mergeCell ref="C41:L41"/>
    <mergeCell ref="C1:AN1"/>
    <mergeCell ref="C3:N5"/>
    <mergeCell ref="O3:AT3"/>
    <mergeCell ref="O4:AT5"/>
    <mergeCell ref="J18:L18"/>
    <mergeCell ref="J17:L17"/>
    <mergeCell ref="J19:L19"/>
    <mergeCell ref="S56:W56"/>
    <mergeCell ref="AQ38:AT38"/>
    <mergeCell ref="U25:W25"/>
    <mergeCell ref="U26:W26"/>
    <mergeCell ref="T19:W19"/>
    <mergeCell ref="P19:S19"/>
    <mergeCell ref="M19:O19"/>
    <mergeCell ref="Q32:S32"/>
    <mergeCell ref="Q33:S33"/>
    <mergeCell ref="Q34:S34"/>
    <mergeCell ref="Q24:S24"/>
    <mergeCell ref="Q25:S25"/>
    <mergeCell ref="Q26:S26"/>
    <mergeCell ref="U24:W24"/>
    <mergeCell ref="U31:W31"/>
    <mergeCell ref="AN40:AP40"/>
    <mergeCell ref="AR40:AT40"/>
    <mergeCell ref="M23:O23"/>
    <mergeCell ref="U29:W29"/>
    <mergeCell ref="C21:W22"/>
    <mergeCell ref="BF5:BH5"/>
    <mergeCell ref="C6:AT6"/>
    <mergeCell ref="T16:W16"/>
    <mergeCell ref="T17:W17"/>
    <mergeCell ref="T18:W18"/>
    <mergeCell ref="C7:AT8"/>
    <mergeCell ref="J16:L16"/>
    <mergeCell ref="AN16:AP16"/>
    <mergeCell ref="AR16:AT16"/>
    <mergeCell ref="P16:S16"/>
    <mergeCell ref="P17:S17"/>
    <mergeCell ref="P18:S18"/>
    <mergeCell ref="M16:O16"/>
    <mergeCell ref="M17:O17"/>
    <mergeCell ref="M18:O18"/>
    <mergeCell ref="P23:W23"/>
  </mergeCells>
  <conditionalFormatting sqref="U40:U48">
    <cfRule type="cellIs" priority="9" dxfId="109" operator="greaterThanOrEqual" stopIfTrue="1">
      <formula>10</formula>
    </cfRule>
    <cfRule type="cellIs" priority="10" dxfId="108" operator="between" stopIfTrue="1">
      <formula>6</formula>
      <formula>10</formula>
    </cfRule>
    <cfRule type="cellIs" priority="11" dxfId="107" operator="between" stopIfTrue="1">
      <formula>2</formula>
      <formula>6</formula>
    </cfRule>
    <cfRule type="cellIs" priority="12" dxfId="106" operator="between" stopIfTrue="1">
      <formula>-6</formula>
      <formula>-2</formula>
    </cfRule>
    <cfRule type="cellIs" priority="13" dxfId="105" operator="between" stopIfTrue="1">
      <formula>-10</formula>
      <formula>-6</formula>
    </cfRule>
    <cfRule type="cellIs" priority="14" dxfId="104" operator="lessThanOrEqual" stopIfTrue="1">
      <formula>-10</formula>
    </cfRule>
  </conditionalFormatting>
  <conditionalFormatting sqref="U40:U48">
    <cfRule type="cellIs" priority="8" operator="between">
      <formula>-2</formula>
      <formula>2</formula>
    </cfRule>
  </conditionalFormatting>
  <conditionalFormatting sqref="AR40:AR48">
    <cfRule type="cellIs" priority="2" dxfId="109" operator="greaterThanOrEqual" stopIfTrue="1">
      <formula>10</formula>
    </cfRule>
    <cfRule type="cellIs" priority="3" dxfId="108" operator="between" stopIfTrue="1">
      <formula>6</formula>
      <formula>10</formula>
    </cfRule>
    <cfRule type="cellIs" priority="4" dxfId="107" operator="between" stopIfTrue="1">
      <formula>2</formula>
      <formula>6</formula>
    </cfRule>
    <cfRule type="cellIs" priority="5" dxfId="106" operator="between" stopIfTrue="1">
      <formula>-6</formula>
      <formula>-2</formula>
    </cfRule>
    <cfRule type="cellIs" priority="6" dxfId="105" operator="between" stopIfTrue="1">
      <formula>-10</formula>
      <formula>-6</formula>
    </cfRule>
    <cfRule type="cellIs" priority="7" dxfId="104" operator="lessThanOrEqual" stopIfTrue="1">
      <formula>-10</formula>
    </cfRule>
  </conditionalFormatting>
  <conditionalFormatting sqref="AR40:AR48">
    <cfRule type="cellIs" priority="1" operator="between">
      <formula>-2</formula>
      <formula>2</formula>
    </cfRule>
  </conditionalFormatting>
  <hyperlinks>
    <hyperlink ref="BH23:BJ29" location="OnePager!BB116" display="Daten"/>
    <hyperlink ref="BH23" location="OnePager!BB115" display="Daten"/>
    <hyperlink ref="BH52" location="OnePager!BB91" display="Daten"/>
    <hyperlink ref="BG71:BI78" location="OnePager!BB136" display="Daten"/>
  </hyperlinks>
  <pageMargins left="0.78740157480315" right="0.590551181102362" top="0.15748031496063" bottom="0.15748031496063" header="0" footer="0"/>
  <pageSetup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471169" r:id="rId1"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ad0f4f0-c9d9-4525-bc0f-b62e57fc7b86}">
  <sheetPr codeName="Tabelle40"/>
  <dimension ref="A1:BE81"/>
  <sheetViews>
    <sheetView workbookViewId="0" topLeftCell="A1"/>
  </sheetViews>
  <sheetFormatPr defaultColWidth="11.005" defaultRowHeight="14.25"/>
  <cols>
    <col min="1" max="1" width="4.625" style="38" customWidth="1"/>
    <col min="2" max="2" width="2.625" style="38" customWidth="1"/>
    <col min="3" max="3" width="10.625" style="38" customWidth="1"/>
    <col min="4" max="4" width="1.625" style="38" customWidth="1"/>
    <col min="5" max="5" width="9.375" style="38" customWidth="1"/>
    <col min="6" max="6" width="5.125" style="38" customWidth="1"/>
    <col min="7" max="7" width="5.875" style="38" customWidth="1"/>
    <col min="8" max="18" width="5.5" style="38" customWidth="1"/>
    <col min="19" max="19" width="4" style="38" customWidth="1"/>
    <col min="20" max="21" width="2.625" style="38" customWidth="1"/>
    <col min="22" max="24" width="11" style="38"/>
    <col min="25" max="26" width="2.625" style="38" customWidth="1"/>
    <col min="27" max="27" width="37.25" style="38" customWidth="1"/>
    <col min="28" max="53" width="8.125" style="38" customWidth="1"/>
    <col min="54" max="54" width="2.625" style="38" customWidth="1"/>
    <col min="55" max="16384" width="11" style="38"/>
  </cols>
  <sheetData>
    <row r="1" spans="1:57" ht="4.5" customHeight="1">
      <c r="A1" s="11"/>
      <c r="B1" s="12"/>
      <c r="C1" s="2117" t="s">
        <v>0</v>
      </c>
      <c r="D1" s="2118"/>
      <c r="E1" s="2118"/>
      <c r="F1" s="2118"/>
      <c r="G1" s="2118"/>
      <c r="H1" s="2118"/>
      <c r="I1" s="2118"/>
      <c r="J1" s="2118"/>
      <c r="K1" s="2118"/>
      <c r="L1" s="13"/>
      <c r="M1" s="13"/>
      <c r="N1" s="13"/>
      <c r="O1" s="13"/>
      <c r="P1" s="13"/>
      <c r="Q1" s="13"/>
      <c r="R1" s="13"/>
      <c r="S1" s="13"/>
      <c r="T1" s="13"/>
      <c r="U1" s="11"/>
      <c r="V1" s="56"/>
      <c r="W1" s="11"/>
      <c r="X1" s="11"/>
      <c r="Y1" s="506"/>
      <c r="Z1" s="506"/>
      <c r="AA1" s="514"/>
      <c r="AB1" s="506"/>
      <c r="AC1" s="506"/>
      <c r="AD1" s="506"/>
      <c r="AE1" s="506"/>
      <c r="AF1" s="506"/>
      <c r="AG1" s="506"/>
      <c r="AH1" s="506"/>
      <c r="AI1" s="506"/>
      <c r="AJ1" s="506"/>
      <c r="AK1" s="506"/>
      <c r="AL1" s="506"/>
      <c r="AM1" s="506"/>
      <c r="AN1" s="506"/>
      <c r="AO1" s="506"/>
      <c r="AP1" s="506"/>
      <c r="AQ1" s="506"/>
      <c r="AR1" s="506"/>
      <c r="AS1" s="506"/>
      <c r="AT1" s="506"/>
      <c r="AU1" s="506"/>
      <c r="AV1" s="506"/>
      <c r="AW1" s="506"/>
      <c r="AX1" s="506"/>
      <c r="AY1" s="506"/>
      <c r="AZ1" s="506"/>
      <c r="BA1" s="506"/>
      <c r="BB1" s="506"/>
      <c r="BC1" s="11"/>
      <c r="BD1" s="11"/>
      <c r="BE1" s="11"/>
    </row>
    <row r="2" spans="1:57" ht="4.5" customHeight="1">
      <c r="A2" s="11"/>
      <c r="B2" s="12"/>
      <c r="C2" s="732"/>
      <c r="D2" s="733"/>
      <c r="E2" s="733"/>
      <c r="F2" s="733"/>
      <c r="G2" s="733"/>
      <c r="H2" s="733"/>
      <c r="I2" s="733"/>
      <c r="J2" s="733"/>
      <c r="K2" s="733"/>
      <c r="L2" s="734"/>
      <c r="M2" s="734"/>
      <c r="N2" s="734"/>
      <c r="O2" s="734"/>
      <c r="P2" s="734"/>
      <c r="Q2" s="734"/>
      <c r="R2" s="734"/>
      <c r="S2" s="734"/>
      <c r="T2" s="13"/>
      <c r="U2" s="11"/>
      <c r="V2" s="56"/>
      <c r="W2" s="11"/>
      <c r="X2" s="11"/>
      <c r="Y2" s="506"/>
      <c r="Z2" s="506"/>
      <c r="AA2" s="514"/>
      <c r="AB2" s="506"/>
      <c r="AC2" s="506"/>
      <c r="AD2" s="506"/>
      <c r="AE2" s="506"/>
      <c r="AF2" s="506"/>
      <c r="AG2" s="506"/>
      <c r="AH2" s="506"/>
      <c r="AI2" s="506"/>
      <c r="AJ2" s="506"/>
      <c r="AK2" s="506"/>
      <c r="AL2" s="506"/>
      <c r="AM2" s="506"/>
      <c r="AN2" s="506"/>
      <c r="AO2" s="506"/>
      <c r="AP2" s="506"/>
      <c r="AQ2" s="506"/>
      <c r="AR2" s="506"/>
      <c r="AS2" s="506"/>
      <c r="AT2" s="506"/>
      <c r="AU2" s="506"/>
      <c r="AV2" s="506"/>
      <c r="AW2" s="506"/>
      <c r="AX2" s="506"/>
      <c r="AY2" s="506"/>
      <c r="AZ2" s="506"/>
      <c r="BA2" s="506"/>
      <c r="BB2" s="506"/>
      <c r="BC2" s="11"/>
      <c r="BD2" s="11"/>
      <c r="BE2" s="11"/>
    </row>
    <row r="3" spans="1:57" s="407" customFormat="1" ht="24.95" customHeight="1">
      <c r="A3" s="15"/>
      <c r="B3" s="16" t="s">
        <v>1</v>
      </c>
      <c r="C3" s="793" t="str">
        <f>Z3</f>
        <v>1</v>
      </c>
      <c r="D3" s="744"/>
      <c r="E3" s="744"/>
      <c r="F3" s="744"/>
      <c r="G3" s="2122" t="str">
        <f>AA3</f>
        <v>Aziende, occupati e addetti equivalenti a tempo pieno</v>
      </c>
      <c r="H3" s="2122"/>
      <c r="I3" s="2122"/>
      <c r="J3" s="2122"/>
      <c r="K3" s="2122"/>
      <c r="L3" s="2122"/>
      <c r="M3" s="2122"/>
      <c r="N3" s="2122"/>
      <c r="O3" s="2122"/>
      <c r="P3" s="2122"/>
      <c r="Q3" s="2122"/>
      <c r="R3" s="2122"/>
      <c r="S3" s="2122"/>
      <c r="T3" s="13"/>
      <c r="U3" s="15"/>
      <c r="V3" s="268"/>
      <c r="W3" s="15"/>
      <c r="X3" s="15"/>
      <c r="Y3" s="507"/>
      <c r="Z3" s="507" t="s">
        <v>507</v>
      </c>
      <c r="AA3" s="507" t="s">
        <v>508</v>
      </c>
      <c r="AB3" s="507"/>
      <c r="AC3" s="507"/>
      <c r="AD3" s="507"/>
      <c r="AE3" s="507"/>
      <c r="AF3" s="507"/>
      <c r="AG3" s="507"/>
      <c r="AH3" s="507"/>
      <c r="AI3" s="507"/>
      <c r="AJ3" s="507"/>
      <c r="AK3" s="507"/>
      <c r="AL3" s="507"/>
      <c r="AM3" s="507"/>
      <c r="AN3" s="507"/>
      <c r="AO3" s="507"/>
      <c r="AP3" s="507"/>
      <c r="AQ3" s="507"/>
      <c r="AR3" s="507"/>
      <c r="AS3" s="507"/>
      <c r="AT3" s="507"/>
      <c r="AU3" s="507"/>
      <c r="AV3" s="507"/>
      <c r="AW3" s="508" t="s">
        <v>121</v>
      </c>
      <c r="AX3" s="508" t="s">
        <v>460</v>
      </c>
      <c r="AY3" s="507"/>
      <c r="AZ3" s="507"/>
      <c r="BA3" s="517" t="s">
        <v>509</v>
      </c>
      <c r="BB3" s="506"/>
      <c r="BC3" s="11"/>
      <c r="BD3" s="11"/>
      <c r="BE3" s="11"/>
    </row>
    <row r="4" spans="1:57" s="407" customFormat="1" ht="24.95" customHeight="1">
      <c r="A4" s="15"/>
      <c r="B4" s="16"/>
      <c r="D4" s="744"/>
      <c r="E4" s="744"/>
      <c r="F4" s="744"/>
      <c r="G4" s="2122"/>
      <c r="H4" s="2122"/>
      <c r="I4" s="2122"/>
      <c r="J4" s="2122"/>
      <c r="K4" s="2122"/>
      <c r="L4" s="2122"/>
      <c r="M4" s="2122"/>
      <c r="N4" s="2122"/>
      <c r="O4" s="2122"/>
      <c r="P4" s="2122"/>
      <c r="Q4" s="2122"/>
      <c r="R4" s="2122"/>
      <c r="S4" s="2122"/>
      <c r="T4" s="13"/>
      <c r="U4" s="15"/>
      <c r="V4" s="268"/>
      <c r="W4" s="15"/>
      <c r="X4" s="15"/>
      <c r="Y4" s="507"/>
      <c r="Z4" s="507"/>
      <c r="AA4" s="507"/>
      <c r="AB4" s="507"/>
      <c r="AC4" s="507"/>
      <c r="AD4" s="513"/>
      <c r="AE4" s="507"/>
      <c r="AF4" s="513"/>
      <c r="AG4" s="507"/>
      <c r="AH4" s="745"/>
      <c r="AI4" s="507"/>
      <c r="AJ4" s="507"/>
      <c r="AK4" s="507"/>
      <c r="AL4" s="507"/>
      <c r="AM4" s="507"/>
      <c r="AN4" s="507"/>
      <c r="AO4" s="507"/>
      <c r="AP4" s="507"/>
      <c r="AQ4" s="507"/>
      <c r="AR4" s="507"/>
      <c r="AS4" s="507"/>
      <c r="AT4" s="507"/>
      <c r="AU4" s="507"/>
      <c r="AV4" s="507"/>
      <c r="AW4" s="507"/>
      <c r="AX4" s="507"/>
      <c r="AY4" s="507"/>
      <c r="AZ4" s="507"/>
      <c r="BA4" s="507"/>
      <c r="BB4" s="506"/>
      <c r="BC4" s="11"/>
      <c r="BD4" s="11"/>
      <c r="BE4" s="11"/>
    </row>
    <row r="5" spans="1:57" s="407" customFormat="1" ht="24.95" customHeight="1">
      <c r="A5" s="15"/>
      <c r="B5" s="16"/>
      <c r="C5" s="735"/>
      <c r="D5" s="746"/>
      <c r="E5" s="746"/>
      <c r="F5" s="746"/>
      <c r="G5" s="737"/>
      <c r="H5" s="746"/>
      <c r="I5" s="746"/>
      <c r="J5" s="746"/>
      <c r="K5" s="746"/>
      <c r="L5" s="746"/>
      <c r="M5" s="746"/>
      <c r="N5" s="746"/>
      <c r="O5" s="746"/>
      <c r="P5" s="746"/>
      <c r="Q5" s="746"/>
      <c r="R5" s="747"/>
      <c r="S5" s="747"/>
      <c r="T5" s="13"/>
      <c r="U5" s="15"/>
      <c r="V5" s="268"/>
      <c r="W5" s="15"/>
      <c r="X5" s="15"/>
      <c r="Y5" s="507"/>
      <c r="Z5" s="1121"/>
      <c r="AA5" s="1121"/>
      <c r="AB5" s="1121"/>
      <c r="AC5" s="1121"/>
      <c r="AD5" s="1127"/>
      <c r="AE5" s="1121"/>
      <c r="AF5" s="1127"/>
      <c r="AG5" s="1121"/>
      <c r="AH5" s="1150"/>
      <c r="AI5" s="1121"/>
      <c r="AJ5" s="1121"/>
      <c r="AK5" s="1121"/>
      <c r="AL5" s="1121"/>
      <c r="AM5" s="1121"/>
      <c r="AN5" s="1121"/>
      <c r="AO5" s="1121"/>
      <c r="AP5" s="1121"/>
      <c r="AQ5" s="1121"/>
      <c r="AR5" s="1121"/>
      <c r="AS5" s="1121"/>
      <c r="AT5" s="1121"/>
      <c r="AU5" s="1121"/>
      <c r="AV5" s="1121"/>
      <c r="AW5" s="1121"/>
      <c r="AX5" s="1121"/>
      <c r="AY5" s="1121"/>
      <c r="AZ5" s="1121"/>
      <c r="BA5" s="1121"/>
      <c r="BB5" s="506"/>
      <c r="BC5" s="11"/>
      <c r="BD5" s="11"/>
      <c r="BE5" s="11"/>
    </row>
    <row r="6" spans="1:57" s="39" customFormat="1" ht="6" customHeight="1">
      <c r="A6" s="20"/>
      <c r="B6" s="21"/>
      <c r="C6" s="2119"/>
      <c r="D6" s="2119"/>
      <c r="E6" s="2119"/>
      <c r="F6" s="2119"/>
      <c r="G6" s="2119"/>
      <c r="H6" s="2119"/>
      <c r="I6" s="2119"/>
      <c r="J6" s="2119"/>
      <c r="K6" s="2119"/>
      <c r="L6" s="2119"/>
      <c r="M6" s="2119"/>
      <c r="N6" s="2119"/>
      <c r="O6" s="2119"/>
      <c r="P6" s="2119"/>
      <c r="Q6" s="2119"/>
      <c r="R6" s="2119"/>
      <c r="S6" s="2119"/>
      <c r="T6" s="21"/>
      <c r="U6" s="20"/>
      <c r="V6" s="20"/>
      <c r="W6" s="20"/>
      <c r="X6" s="20"/>
      <c r="Y6" s="508"/>
      <c r="Z6" s="508"/>
      <c r="AA6" s="508"/>
      <c r="AB6" s="508"/>
      <c r="AC6" s="508"/>
      <c r="AD6" s="508"/>
      <c r="AE6" s="508"/>
      <c r="AF6" s="508"/>
      <c r="AG6" s="508"/>
      <c r="AH6" s="508"/>
      <c r="AI6" s="508"/>
      <c r="AJ6" s="508"/>
      <c r="AK6" s="508"/>
      <c r="AL6" s="508"/>
      <c r="AM6" s="508"/>
      <c r="AN6" s="508"/>
      <c r="AO6" s="508"/>
      <c r="AP6" s="508"/>
      <c r="AQ6" s="508"/>
      <c r="AR6" s="508"/>
      <c r="AS6" s="508"/>
      <c r="AT6" s="508"/>
      <c r="AU6" s="508"/>
      <c r="AV6" s="508"/>
      <c r="AW6" s="508"/>
      <c r="AX6" s="508"/>
      <c r="AY6" s="508"/>
      <c r="AZ6" s="508"/>
      <c r="BA6" s="508"/>
      <c r="BB6" s="506"/>
      <c r="BC6" s="11"/>
      <c r="BD6" s="11"/>
      <c r="BE6" s="11"/>
    </row>
    <row r="7" spans="1:57" ht="16.5" customHeight="1">
      <c r="A7" s="11"/>
      <c r="B7" s="22"/>
      <c r="C7" s="2146" t="str">
        <f>AA7</f>
        <v>Cifre mercato del lavoro: Città di Biasca</v>
      </c>
      <c r="D7" s="2146"/>
      <c r="E7" s="2146"/>
      <c r="F7" s="2146"/>
      <c r="G7" s="2146"/>
      <c r="H7" s="2146"/>
      <c r="I7" s="2146"/>
      <c r="J7" s="2146"/>
      <c r="K7" s="2146"/>
      <c r="L7" s="2146"/>
      <c r="M7" s="2146"/>
      <c r="N7" s="2146"/>
      <c r="O7" s="2146"/>
      <c r="P7" s="2146"/>
      <c r="Q7" s="2146"/>
      <c r="R7" s="2146"/>
      <c r="S7" s="2146"/>
      <c r="T7" s="12"/>
      <c r="U7" s="11"/>
      <c r="V7" s="56"/>
      <c r="W7" s="56"/>
      <c r="X7" s="37"/>
      <c r="Y7" s="506"/>
      <c r="Z7" s="506"/>
      <c r="AA7" s="765" t="s">
        <v>637</v>
      </c>
      <c r="AB7" s="508"/>
      <c r="AC7" s="508"/>
      <c r="AD7" s="508"/>
      <c r="AE7" s="508"/>
      <c r="AF7" s="508"/>
      <c r="AG7" s="508"/>
      <c r="AH7" s="508"/>
      <c r="AI7" s="508"/>
      <c r="AJ7" s="508"/>
      <c r="AK7" s="508"/>
      <c r="AL7" s="508"/>
      <c r="AM7" s="508"/>
      <c r="AN7" s="508"/>
      <c r="AO7" s="508"/>
      <c r="AP7" s="508"/>
      <c r="AQ7" s="508"/>
      <c r="AR7" s="508"/>
      <c r="AS7" s="506"/>
      <c r="AT7" s="506"/>
      <c r="AU7" s="506"/>
      <c r="AV7" s="506"/>
      <c r="AW7" s="506"/>
      <c r="AX7" s="506"/>
      <c r="AY7" s="506"/>
      <c r="AZ7" s="506"/>
      <c r="BA7" s="506"/>
      <c r="BB7" s="506"/>
      <c r="BC7" s="11"/>
      <c r="BD7" s="11"/>
      <c r="BE7" s="11"/>
    </row>
    <row r="8" spans="1:57" ht="9.95" customHeight="1">
      <c r="A8" s="11"/>
      <c r="B8" s="22"/>
      <c r="C8" s="712"/>
      <c r="D8" s="712"/>
      <c r="E8" s="712"/>
      <c r="F8" s="712"/>
      <c r="G8" s="712"/>
      <c r="H8" s="712"/>
      <c r="I8" s="712"/>
      <c r="J8" s="712"/>
      <c r="K8" s="712"/>
      <c r="L8" s="712"/>
      <c r="M8" s="712"/>
      <c r="N8" s="712"/>
      <c r="O8" s="712"/>
      <c r="P8" s="712"/>
      <c r="Q8" s="712"/>
      <c r="R8" s="712"/>
      <c r="S8" s="712"/>
      <c r="T8" s="12"/>
      <c r="U8" s="11"/>
      <c r="V8" s="56"/>
      <c r="W8" s="56"/>
      <c r="X8" s="37"/>
      <c r="Y8" s="506"/>
      <c r="Z8" s="506"/>
      <c r="AA8" s="510"/>
      <c r="AB8" s="508"/>
      <c r="AC8" s="508"/>
      <c r="AD8" s="508"/>
      <c r="AE8" s="508"/>
      <c r="AF8" s="508"/>
      <c r="AG8" s="508"/>
      <c r="AH8" s="508"/>
      <c r="AI8" s="508"/>
      <c r="AJ8" s="508"/>
      <c r="AK8" s="508"/>
      <c r="AL8" s="508"/>
      <c r="AM8" s="508"/>
      <c r="AN8" s="508"/>
      <c r="AO8" s="508"/>
      <c r="AP8" s="508"/>
      <c r="AQ8" s="508"/>
      <c r="AR8" s="508"/>
      <c r="AS8" s="506"/>
      <c r="AT8" s="506"/>
      <c r="AU8" s="506"/>
      <c r="AV8" s="506"/>
      <c r="AW8" s="506"/>
      <c r="AX8" s="506"/>
      <c r="AY8" s="506"/>
      <c r="AZ8" s="506"/>
      <c r="BA8" s="506"/>
      <c r="BB8" s="506"/>
      <c r="BC8" s="11"/>
      <c r="BD8" s="11"/>
      <c r="BE8" s="11"/>
    </row>
    <row r="9" spans="1:57" ht="17.25" customHeight="1">
      <c r="A9" s="11"/>
      <c r="B9" s="22"/>
      <c r="C9" s="749"/>
      <c r="D9" s="749"/>
      <c r="E9" s="749"/>
      <c r="F9" s="2136">
        <f>AB9</f>
        <v>2015</v>
      </c>
      <c r="G9" s="2136"/>
      <c r="H9" s="2136">
        <f>AC9</f>
        <v>2016</v>
      </c>
      <c r="I9" s="2136"/>
      <c r="J9" s="2136">
        <f>AD9</f>
        <v>2017</v>
      </c>
      <c r="K9" s="2136"/>
      <c r="L9" s="2136">
        <f>AE9</f>
        <v>2018</v>
      </c>
      <c r="M9" s="2136"/>
      <c r="N9" s="2136">
        <f>AF9</f>
        <v>2019</v>
      </c>
      <c r="O9" s="2136"/>
      <c r="P9" s="2136">
        <f>AG9</f>
        <v>2020</v>
      </c>
      <c r="Q9" s="2136"/>
      <c r="R9" s="2136">
        <f>AH9</f>
        <v>2021</v>
      </c>
      <c r="S9" s="2136"/>
      <c r="U9" s="11"/>
      <c r="V9" s="56"/>
      <c r="W9" s="56"/>
      <c r="X9" s="11"/>
      <c r="Y9" s="506"/>
      <c r="Z9" s="506"/>
      <c r="AA9" s="518"/>
      <c r="AB9" s="518">
        <v>2015</v>
      </c>
      <c r="AC9" s="518">
        <v>2016</v>
      </c>
      <c r="AD9" s="518">
        <v>2017</v>
      </c>
      <c r="AE9" s="518">
        <v>2018</v>
      </c>
      <c r="AF9" s="518">
        <v>2019</v>
      </c>
      <c r="AG9" s="518">
        <v>2020</v>
      </c>
      <c r="AH9" s="518">
        <v>2021</v>
      </c>
      <c r="AI9" s="506"/>
      <c r="AJ9" s="508"/>
      <c r="AK9" s="506"/>
      <c r="AL9" s="506"/>
      <c r="AM9" s="508"/>
      <c r="AN9" s="508"/>
      <c r="AO9" s="506"/>
      <c r="AP9" s="508"/>
      <c r="AQ9" s="506"/>
      <c r="AR9" s="508"/>
      <c r="AS9" s="506"/>
      <c r="AT9" s="506"/>
      <c r="AU9" s="506"/>
      <c r="AV9" s="506"/>
      <c r="AW9" s="506"/>
      <c r="AX9" s="506"/>
      <c r="AY9" s="506"/>
      <c r="AZ9" s="506"/>
      <c r="BA9" s="506"/>
      <c r="BB9" s="506"/>
      <c r="BC9" s="11"/>
      <c r="BD9" s="11"/>
      <c r="BE9" s="11"/>
    </row>
    <row r="10" spans="1:57" ht="17.25" customHeight="1">
      <c r="A10" s="11"/>
      <c r="B10" s="22"/>
      <c r="C10" s="751" t="str">
        <f t="shared" si="0" ref="C10:C14">AA10</f>
        <v>Aziende</v>
      </c>
      <c r="D10" s="751"/>
      <c r="E10" s="751"/>
      <c r="F10" s="2149">
        <f>AB10</f>
        <v>531</v>
      </c>
      <c r="G10" s="2149"/>
      <c r="H10" s="2149">
        <f>AC10</f>
        <v>530</v>
      </c>
      <c r="I10" s="2149"/>
      <c r="J10" s="2149">
        <f>AD10</f>
        <v>530</v>
      </c>
      <c r="K10" s="2149"/>
      <c r="L10" s="2149">
        <f>AE10</f>
        <v>523</v>
      </c>
      <c r="M10" s="2149"/>
      <c r="N10" s="2149">
        <f>AF10</f>
        <v>513</v>
      </c>
      <c r="O10" s="2149"/>
      <c r="P10" s="2149">
        <f>AG10</f>
        <v>525</v>
      </c>
      <c r="Q10" s="2149"/>
      <c r="R10" s="2149">
        <f>AH10</f>
        <v>527</v>
      </c>
      <c r="S10" s="2149"/>
      <c r="U10" s="11"/>
      <c r="V10" s="274"/>
      <c r="W10" s="56"/>
      <c r="X10" s="11"/>
      <c r="Y10" s="506"/>
      <c r="Z10" s="506"/>
      <c r="AA10" s="817" t="s">
        <v>164</v>
      </c>
      <c r="AB10" s="818">
        <v>531</v>
      </c>
      <c r="AC10" s="818">
        <v>530</v>
      </c>
      <c r="AD10" s="818">
        <v>530</v>
      </c>
      <c r="AE10" s="818">
        <v>523</v>
      </c>
      <c r="AF10" s="818">
        <v>513</v>
      </c>
      <c r="AG10" s="818">
        <v>525</v>
      </c>
      <c r="AH10" s="818">
        <v>527</v>
      </c>
      <c r="AI10" s="506"/>
      <c r="AJ10" s="508"/>
      <c r="AK10" s="506"/>
      <c r="AL10" s="506"/>
      <c r="AM10" s="508"/>
      <c r="AN10" s="508"/>
      <c r="AO10" s="506"/>
      <c r="AP10" s="508"/>
      <c r="AQ10" s="506"/>
      <c r="AR10" s="508"/>
      <c r="AS10" s="506"/>
      <c r="AT10" s="506"/>
      <c r="AU10" s="506"/>
      <c r="AV10" s="506"/>
      <c r="AW10" s="506"/>
      <c r="AX10" s="506"/>
      <c r="AY10" s="506"/>
      <c r="AZ10" s="506"/>
      <c r="BA10" s="506"/>
      <c r="BB10" s="506"/>
      <c r="BC10" s="11"/>
      <c r="BD10" s="11"/>
      <c r="BE10" s="11"/>
    </row>
    <row r="11" spans="1:57" ht="17.25" customHeight="1">
      <c r="A11" s="11"/>
      <c r="B11" s="22"/>
      <c r="C11" s="750" t="str">
        <f t="shared" si="0"/>
        <v>Occupati</v>
      </c>
      <c r="D11" s="750"/>
      <c r="E11" s="750"/>
      <c r="F11" s="2132">
        <f>AB11</f>
        <v>3056</v>
      </c>
      <c r="G11" s="2132"/>
      <c r="H11" s="2132">
        <f>AC11</f>
        <v>3125</v>
      </c>
      <c r="I11" s="2132"/>
      <c r="J11" s="2132">
        <f>AD11</f>
        <v>3091</v>
      </c>
      <c r="K11" s="2132"/>
      <c r="L11" s="2132">
        <f>AE11</f>
        <v>3121</v>
      </c>
      <c r="M11" s="2132"/>
      <c r="N11" s="2132">
        <f>AF11</f>
        <v>3154</v>
      </c>
      <c r="O11" s="2132"/>
      <c r="P11" s="2132">
        <f>AG11</f>
        <v>3216</v>
      </c>
      <c r="Q11" s="2132"/>
      <c r="R11" s="2132">
        <f>AH11</f>
        <v>3269</v>
      </c>
      <c r="S11" s="2132"/>
      <c r="U11" s="11"/>
      <c r="V11" s="274"/>
      <c r="W11" s="56"/>
      <c r="X11" s="11"/>
      <c r="Y11" s="506"/>
      <c r="Z11" s="506"/>
      <c r="AA11" s="817" t="s">
        <v>184</v>
      </c>
      <c r="AB11" s="818">
        <v>3056</v>
      </c>
      <c r="AC11" s="818">
        <v>3125</v>
      </c>
      <c r="AD11" s="818">
        <v>3091</v>
      </c>
      <c r="AE11" s="818">
        <v>3121</v>
      </c>
      <c r="AF11" s="818">
        <v>3154</v>
      </c>
      <c r="AG11" s="818">
        <v>3216</v>
      </c>
      <c r="AH11" s="818">
        <v>3269</v>
      </c>
      <c r="AI11" s="506"/>
      <c r="AJ11" s="508"/>
      <c r="AK11" s="506"/>
      <c r="AL11" s="506"/>
      <c r="AM11" s="508"/>
      <c r="AN11" s="508"/>
      <c r="AO11" s="506"/>
      <c r="AP11" s="508"/>
      <c r="AQ11" s="506"/>
      <c r="AR11" s="508"/>
      <c r="AS11" s="506"/>
      <c r="AT11" s="506"/>
      <c r="AU11" s="506"/>
      <c r="AV11" s="506"/>
      <c r="AW11" s="506"/>
      <c r="AX11" s="506"/>
      <c r="AY11" s="506"/>
      <c r="AZ11" s="506"/>
      <c r="BA11" s="506"/>
      <c r="BB11" s="506"/>
      <c r="BC11" s="11"/>
      <c r="BD11" s="11"/>
      <c r="BE11" s="11"/>
    </row>
    <row r="12" spans="1:57" ht="17.25" customHeight="1">
      <c r="A12" s="11"/>
      <c r="B12" s="22"/>
      <c r="C12" s="750" t="str">
        <f t="shared" si="0"/>
        <v>Addetti equiv. a tempo pieno</v>
      </c>
      <c r="D12" s="750"/>
      <c r="E12" s="750"/>
      <c r="F12" s="2132">
        <f>AB12</f>
        <v>2462.9071337999999</v>
      </c>
      <c r="G12" s="2132"/>
      <c r="H12" s="2132">
        <f>AC12</f>
        <v>2497.1243872</v>
      </c>
      <c r="I12" s="2132"/>
      <c r="J12" s="2132">
        <f>AD12</f>
        <v>2433.4028128</v>
      </c>
      <c r="K12" s="2132"/>
      <c r="L12" s="2132">
        <f>AE12</f>
        <v>2509.3088637000001</v>
      </c>
      <c r="M12" s="2132"/>
      <c r="N12" s="2132">
        <f>AF12</f>
        <v>2538.9687817000004</v>
      </c>
      <c r="O12" s="2132"/>
      <c r="P12" s="2132">
        <f>AG12</f>
        <v>2591.2829277000001</v>
      </c>
      <c r="Q12" s="2132"/>
      <c r="R12" s="2132">
        <f>AH12</f>
        <v>2626.5073133999999</v>
      </c>
      <c r="S12" s="2132"/>
      <c r="U12" s="11"/>
      <c r="V12" s="56"/>
      <c r="W12" s="56"/>
      <c r="X12" s="11"/>
      <c r="Y12" s="506"/>
      <c r="Z12" s="506"/>
      <c r="AA12" s="817" t="s">
        <v>186</v>
      </c>
      <c r="AB12" s="818">
        <v>2462.9071337999999</v>
      </c>
      <c r="AC12" s="818">
        <v>2497.1243872</v>
      </c>
      <c r="AD12" s="818">
        <v>2433.4028128</v>
      </c>
      <c r="AE12" s="818">
        <v>2509.3088637000001</v>
      </c>
      <c r="AF12" s="818">
        <v>2538.9687817000004</v>
      </c>
      <c r="AG12" s="818">
        <v>2591.2829277000001</v>
      </c>
      <c r="AH12" s="818">
        <v>2626.5073133999999</v>
      </c>
      <c r="AI12" s="506"/>
      <c r="AJ12" s="508"/>
      <c r="AK12" s="506"/>
      <c r="AL12" s="506"/>
      <c r="AM12" s="508"/>
      <c r="AN12" s="508"/>
      <c r="AO12" s="506"/>
      <c r="AP12" s="508"/>
      <c r="AQ12" s="506"/>
      <c r="AR12" s="508"/>
      <c r="AS12" s="506"/>
      <c r="AT12" s="506"/>
      <c r="AU12" s="506"/>
      <c r="AV12" s="506"/>
      <c r="AW12" s="506"/>
      <c r="AX12" s="506"/>
      <c r="AY12" s="506"/>
      <c r="AZ12" s="506"/>
      <c r="BA12" s="506"/>
      <c r="BB12" s="506"/>
      <c r="BC12" s="11"/>
      <c r="BD12" s="11"/>
      <c r="BE12" s="11"/>
    </row>
    <row r="13" spans="1:57" ht="4.5" customHeight="1">
      <c r="A13" s="11"/>
      <c r="B13" s="22"/>
      <c r="C13" s="403"/>
      <c r="D13" s="403"/>
      <c r="E13" s="403"/>
      <c r="F13" s="752"/>
      <c r="G13" s="752"/>
      <c r="H13" s="752"/>
      <c r="I13" s="752"/>
      <c r="J13" s="752"/>
      <c r="K13" s="752"/>
      <c r="L13" s="752"/>
      <c r="M13" s="752"/>
      <c r="N13" s="752"/>
      <c r="O13" s="752"/>
      <c r="P13" s="752"/>
      <c r="Q13" s="752"/>
      <c r="R13" s="752"/>
      <c r="S13" s="752"/>
      <c r="U13" s="11"/>
      <c r="V13" s="56"/>
      <c r="W13" s="56"/>
      <c r="X13" s="11"/>
      <c r="Y13" s="506"/>
      <c r="Z13" s="506"/>
      <c r="AA13" s="508"/>
      <c r="AB13" s="753"/>
      <c r="AC13" s="753"/>
      <c r="AD13" s="753"/>
      <c r="AE13" s="753"/>
      <c r="AF13" s="753"/>
      <c r="AG13" s="753"/>
      <c r="AH13" s="753"/>
      <c r="AI13" s="508"/>
      <c r="AJ13" s="508"/>
      <c r="AK13" s="506"/>
      <c r="AL13" s="506"/>
      <c r="AM13" s="508"/>
      <c r="AN13" s="508"/>
      <c r="AO13" s="506"/>
      <c r="AP13" s="508"/>
      <c r="AQ13" s="506"/>
      <c r="AR13" s="508"/>
      <c r="AS13" s="506"/>
      <c r="AT13" s="506"/>
      <c r="AU13" s="506"/>
      <c r="AV13" s="506"/>
      <c r="AW13" s="506"/>
      <c r="AX13" s="506"/>
      <c r="AY13" s="506"/>
      <c r="AZ13" s="506"/>
      <c r="BA13" s="506"/>
      <c r="BB13" s="506"/>
      <c r="BC13" s="11"/>
      <c r="BD13" s="11"/>
      <c r="BE13" s="11"/>
    </row>
    <row r="14" spans="1:57" s="757" customFormat="1" ht="9.95" customHeight="1">
      <c r="A14" s="754"/>
      <c r="B14" s="755"/>
      <c r="C14" s="2150" t="str">
        <f t="shared" si="0"/>
        <v>Fonte: UST, modelli Fahrländer Partner.</v>
      </c>
      <c r="D14" s="2150"/>
      <c r="E14" s="2150"/>
      <c r="F14" s="2150"/>
      <c r="G14" s="2150"/>
      <c r="H14" s="2150"/>
      <c r="I14" s="2150"/>
      <c r="J14" s="2150"/>
      <c r="K14" s="2150"/>
      <c r="L14" s="2150"/>
      <c r="M14" s="2150"/>
      <c r="N14" s="2150"/>
      <c r="O14" s="2150"/>
      <c r="P14" s="2150"/>
      <c r="Q14" s="2150"/>
      <c r="R14" s="2150"/>
      <c r="S14" s="2150"/>
      <c r="U14" s="754"/>
      <c r="V14" s="759"/>
      <c r="W14" s="759"/>
      <c r="X14" s="754"/>
      <c r="Y14" s="760"/>
      <c r="Z14" s="760"/>
      <c r="AA14" s="760" t="s">
        <v>134</v>
      </c>
      <c r="AB14" s="760"/>
      <c r="AC14" s="760"/>
      <c r="AD14" s="760"/>
      <c r="AE14" s="760"/>
      <c r="AF14" s="760"/>
      <c r="AG14" s="760"/>
      <c r="AH14" s="760"/>
      <c r="AI14" s="760"/>
      <c r="AJ14" s="760"/>
      <c r="AK14" s="760"/>
      <c r="AL14" s="760"/>
      <c r="AM14" s="760"/>
      <c r="AN14" s="760"/>
      <c r="AO14" s="760"/>
      <c r="AP14" s="760"/>
      <c r="AQ14" s="760"/>
      <c r="AR14" s="760"/>
      <c r="AS14" s="760"/>
      <c r="AT14" s="760"/>
      <c r="AU14" s="760"/>
      <c r="AV14" s="760"/>
      <c r="AW14" s="760"/>
      <c r="AX14" s="760"/>
      <c r="AY14" s="760"/>
      <c r="AZ14" s="760"/>
      <c r="BA14" s="760"/>
      <c r="BB14" s="760"/>
      <c r="BC14" s="754"/>
      <c r="BD14" s="754"/>
      <c r="BE14" s="754"/>
    </row>
    <row r="15" spans="1:57" s="757" customFormat="1" ht="9.95" customHeight="1" thickBot="1">
      <c r="A15" s="754"/>
      <c r="B15" s="755"/>
      <c r="C15" s="756"/>
      <c r="D15" s="756"/>
      <c r="E15" s="756"/>
      <c r="F15" s="756"/>
      <c r="G15" s="756"/>
      <c r="L15" s="758"/>
      <c r="M15" s="758"/>
      <c r="N15" s="758"/>
      <c r="O15" s="758"/>
      <c r="P15" s="758"/>
      <c r="Q15" s="758"/>
      <c r="R15" s="758"/>
      <c r="S15" s="758"/>
      <c r="U15" s="754"/>
      <c r="V15" s="759"/>
      <c r="W15" s="759"/>
      <c r="X15" s="754"/>
      <c r="Y15" s="760"/>
      <c r="Z15" s="760"/>
      <c r="AA15" s="760"/>
      <c r="AB15" s="760"/>
      <c r="AC15" s="760"/>
      <c r="AD15" s="760"/>
      <c r="AE15" s="760"/>
      <c r="AF15" s="760"/>
      <c r="AG15" s="760"/>
      <c r="AH15" s="760"/>
      <c r="AI15" s="760"/>
      <c r="AJ15" s="760"/>
      <c r="AK15" s="760"/>
      <c r="AL15" s="760"/>
      <c r="AM15" s="760"/>
      <c r="AN15" s="760"/>
      <c r="AO15" s="760"/>
      <c r="AP15" s="760"/>
      <c r="AQ15" s="760"/>
      <c r="AR15" s="760"/>
      <c r="AS15" s="760"/>
      <c r="AT15" s="760"/>
      <c r="AU15" s="760"/>
      <c r="AV15" s="760"/>
      <c r="AW15" s="760"/>
      <c r="AX15" s="760"/>
      <c r="AY15" s="760"/>
      <c r="AZ15" s="760"/>
      <c r="BA15" s="760"/>
      <c r="BB15" s="760"/>
      <c r="BC15" s="754"/>
      <c r="BD15" s="754"/>
      <c r="BE15" s="754"/>
    </row>
    <row r="16" spans="1:57" ht="30" customHeight="1" thickTop="1">
      <c r="A16" s="11"/>
      <c r="B16" s="22"/>
      <c r="C16" s="67"/>
      <c r="D16" s="67"/>
      <c r="E16" s="67"/>
      <c r="F16" s="67"/>
      <c r="G16" s="67"/>
      <c r="H16" s="68"/>
      <c r="I16" s="68"/>
      <c r="J16" s="68"/>
      <c r="K16" s="69"/>
      <c r="L16" s="70"/>
      <c r="M16" s="70"/>
      <c r="N16" s="70"/>
      <c r="O16" s="70"/>
      <c r="P16" s="70"/>
      <c r="Q16" s="70"/>
      <c r="R16" s="70"/>
      <c r="S16" s="70"/>
      <c r="U16" s="11"/>
      <c r="V16" s="56"/>
      <c r="W16" s="254"/>
      <c r="X16" s="11"/>
      <c r="Y16" s="506"/>
      <c r="Z16" s="506"/>
      <c r="AA16" s="508"/>
      <c r="AB16" s="508"/>
      <c r="AC16" s="508"/>
      <c r="AD16" s="508"/>
      <c r="AE16" s="508"/>
      <c r="AF16" s="508"/>
      <c r="AG16" s="508"/>
      <c r="AH16" s="508"/>
      <c r="AI16" s="508"/>
      <c r="AJ16" s="508"/>
      <c r="AK16" s="508"/>
      <c r="AL16" s="508"/>
      <c r="AM16" s="508"/>
      <c r="AN16" s="508"/>
      <c r="AO16" s="508"/>
      <c r="AP16" s="508"/>
      <c r="AQ16" s="508"/>
      <c r="AR16" s="508"/>
      <c r="AS16" s="506"/>
      <c r="AT16" s="506"/>
      <c r="AU16" s="506"/>
      <c r="AV16" s="506"/>
      <c r="AW16" s="506"/>
      <c r="AX16" s="506"/>
      <c r="AY16" s="506"/>
      <c r="AZ16" s="506"/>
      <c r="BA16" s="506"/>
      <c r="BB16" s="506"/>
      <c r="BC16" s="11"/>
      <c r="BD16" s="11"/>
      <c r="BE16" s="11"/>
    </row>
    <row r="17" spans="1:57" s="768" customFormat="1" ht="16.5" customHeight="1">
      <c r="A17" s="766"/>
      <c r="B17" s="767"/>
      <c r="C17" s="2146" t="str">
        <f>AA17</f>
        <v>Sviluppo indicizzato mercato del lavoro</v>
      </c>
      <c r="D17" s="2146"/>
      <c r="E17" s="2146"/>
      <c r="F17" s="2146"/>
      <c r="G17" s="2146"/>
      <c r="H17" s="2146"/>
      <c r="I17" s="2146"/>
      <c r="J17" s="2146"/>
      <c r="K17" s="2146"/>
      <c r="L17" s="2146"/>
      <c r="M17" s="2146"/>
      <c r="N17" s="2146"/>
      <c r="O17" s="2146"/>
      <c r="P17" s="2146"/>
      <c r="Q17" s="2146"/>
      <c r="R17" s="2146"/>
      <c r="S17" s="2146"/>
      <c r="U17" s="766"/>
      <c r="V17" s="769"/>
      <c r="W17" s="1217"/>
      <c r="X17" s="766"/>
      <c r="Y17" s="765"/>
      <c r="Z17" s="765"/>
      <c r="AA17" s="765" t="s">
        <v>188</v>
      </c>
      <c r="AB17" s="765"/>
      <c r="AC17" s="765"/>
      <c r="AD17" s="765"/>
      <c r="AE17" s="765"/>
      <c r="AF17" s="765"/>
      <c r="AG17" s="765"/>
      <c r="AH17" s="765"/>
      <c r="AI17" s="765"/>
      <c r="AJ17" s="765"/>
      <c r="AK17" s="765"/>
      <c r="AL17" s="765"/>
      <c r="AM17" s="765"/>
      <c r="AN17" s="765"/>
      <c r="AO17" s="765"/>
      <c r="AP17" s="765"/>
      <c r="AQ17" s="765"/>
      <c r="AR17" s="765"/>
      <c r="AS17" s="765"/>
      <c r="AT17" s="765"/>
      <c r="AU17" s="765"/>
      <c r="AV17" s="765"/>
      <c r="AW17" s="765"/>
      <c r="AX17" s="765"/>
      <c r="AY17" s="765"/>
      <c r="AZ17" s="765"/>
      <c r="BA17" s="765"/>
      <c r="BB17" s="765"/>
      <c r="BC17" s="766"/>
      <c r="BD17" s="766"/>
      <c r="BE17" s="766"/>
    </row>
    <row r="18" spans="1:57" s="768" customFormat="1" ht="8.1" customHeight="1">
      <c r="A18" s="766"/>
      <c r="B18" s="767"/>
      <c r="C18" s="770"/>
      <c r="D18" s="770"/>
      <c r="E18" s="770"/>
      <c r="F18" s="770"/>
      <c r="G18" s="770"/>
      <c r="H18" s="770"/>
      <c r="I18" s="770"/>
      <c r="J18" s="770"/>
      <c r="K18" s="770"/>
      <c r="L18" s="770"/>
      <c r="M18" s="770"/>
      <c r="N18" s="770"/>
      <c r="O18" s="770"/>
      <c r="P18" s="770"/>
      <c r="Q18" s="770"/>
      <c r="R18" s="770"/>
      <c r="S18" s="770"/>
      <c r="U18" s="766"/>
      <c r="V18" s="769"/>
      <c r="W18" s="769"/>
      <c r="X18" s="766"/>
      <c r="Y18" s="765"/>
      <c r="Z18" s="765"/>
      <c r="AA18" s="765"/>
      <c r="AB18" s="765"/>
      <c r="AC18" s="765"/>
      <c r="AD18" s="765"/>
      <c r="AE18" s="765"/>
      <c r="AF18" s="765"/>
      <c r="AG18" s="765"/>
      <c r="AH18" s="765"/>
      <c r="AI18" s="765"/>
      <c r="AJ18" s="765"/>
      <c r="AK18" s="765"/>
      <c r="AL18" s="765"/>
      <c r="AM18" s="765"/>
      <c r="AN18" s="765"/>
      <c r="AO18" s="765"/>
      <c r="AP18" s="765"/>
      <c r="AQ18" s="765"/>
      <c r="AR18" s="765"/>
      <c r="AS18" s="765"/>
      <c r="AT18" s="765"/>
      <c r="AU18" s="765"/>
      <c r="AV18" s="765"/>
      <c r="AW18" s="765"/>
      <c r="AX18" s="765"/>
      <c r="AY18" s="765"/>
      <c r="AZ18" s="765"/>
      <c r="BA18" s="765"/>
      <c r="BB18" s="765"/>
      <c r="BC18" s="766"/>
      <c r="BD18" s="766"/>
      <c r="BE18" s="766"/>
    </row>
    <row r="19" spans="1:57" s="39" customFormat="1" ht="14.1" customHeight="1">
      <c r="A19" s="20"/>
      <c r="B19" s="23"/>
      <c r="C19" s="2147" t="str">
        <f>AC53</f>
        <v>Beschäftigte</v>
      </c>
      <c r="D19" s="2147"/>
      <c r="E19" s="2147"/>
      <c r="F19" s="2147"/>
      <c r="G19" s="2147"/>
      <c r="H19" s="2147"/>
      <c r="I19" s="2147"/>
      <c r="J19" s="2147"/>
      <c r="K19" s="2147" t="str">
        <f>AN53</f>
        <v>Addetti equivalenti a tempo pieno</v>
      </c>
      <c r="L19" s="2147"/>
      <c r="M19" s="2147"/>
      <c r="N19" s="2147"/>
      <c r="O19" s="2147"/>
      <c r="P19" s="2147"/>
      <c r="U19" s="20"/>
      <c r="V19" s="56"/>
      <c r="W19" s="265"/>
      <c r="X19" s="11"/>
      <c r="Y19" s="508"/>
      <c r="Z19" s="508"/>
      <c r="AA19" s="1151" t="s">
        <v>209</v>
      </c>
      <c r="AB19" s="506"/>
      <c r="AC19" s="506"/>
      <c r="AD19" s="506"/>
      <c r="AE19" s="508"/>
      <c r="AF19" s="508"/>
      <c r="AG19" s="508"/>
      <c r="AH19" s="508"/>
      <c r="AI19" s="508"/>
      <c r="AJ19" s="508"/>
      <c r="AK19" s="508"/>
      <c r="AL19" s="508"/>
      <c r="AM19" s="508"/>
      <c r="AN19" s="508"/>
      <c r="AO19" s="508"/>
      <c r="AP19" s="508"/>
      <c r="AQ19" s="508"/>
      <c r="AR19" s="508"/>
      <c r="AS19" s="508"/>
      <c r="AT19" s="508"/>
      <c r="AU19" s="508"/>
      <c r="AV19" s="508"/>
      <c r="AW19" s="508"/>
      <c r="AX19" s="508"/>
      <c r="AY19" s="508"/>
      <c r="AZ19" s="508"/>
      <c r="BA19" s="508"/>
      <c r="BB19" s="506"/>
      <c r="BC19" s="11"/>
      <c r="BD19" s="11"/>
      <c r="BE19" s="11"/>
    </row>
    <row r="20" spans="1:57" s="39" customFormat="1" ht="4.5" customHeight="1">
      <c r="A20" s="20"/>
      <c r="B20" s="23"/>
      <c r="C20" s="402"/>
      <c r="D20" s="402"/>
      <c r="E20" s="402"/>
      <c r="F20" s="402"/>
      <c r="G20" s="402"/>
      <c r="H20" s="402"/>
      <c r="I20" s="402"/>
      <c r="J20" s="402"/>
      <c r="K20" s="402"/>
      <c r="L20" s="402"/>
      <c r="M20" s="402"/>
      <c r="N20" s="402"/>
      <c r="O20" s="402"/>
      <c r="P20" s="402"/>
      <c r="U20" s="20"/>
      <c r="V20" s="56"/>
      <c r="W20" s="265"/>
      <c r="X20" s="11"/>
      <c r="Y20" s="508"/>
      <c r="Z20" s="508"/>
      <c r="AA20" s="528"/>
      <c r="AB20" s="506"/>
      <c r="AC20" s="506"/>
      <c r="AD20" s="506"/>
      <c r="AE20" s="508"/>
      <c r="AF20" s="508"/>
      <c r="AG20" s="508"/>
      <c r="AH20" s="508"/>
      <c r="AI20" s="508"/>
      <c r="AJ20" s="508"/>
      <c r="AK20" s="508"/>
      <c r="AL20" s="508"/>
      <c r="AM20" s="508"/>
      <c r="AN20" s="508"/>
      <c r="AO20" s="508"/>
      <c r="AP20" s="508"/>
      <c r="AQ20" s="508"/>
      <c r="AR20" s="508"/>
      <c r="AS20" s="508"/>
      <c r="AT20" s="508"/>
      <c r="AU20" s="508"/>
      <c r="AV20" s="508"/>
      <c r="AW20" s="508"/>
      <c r="AX20" s="508"/>
      <c r="AY20" s="508"/>
      <c r="AZ20" s="508"/>
      <c r="BA20" s="508"/>
      <c r="BB20" s="506"/>
      <c r="BC20" s="11"/>
      <c r="BD20" s="11"/>
      <c r="BE20" s="11"/>
    </row>
    <row r="21" spans="1:57" ht="174.95" customHeight="1">
      <c r="A21" s="11"/>
      <c r="B21" s="22"/>
      <c r="C21" s="2155"/>
      <c r="D21" s="2156"/>
      <c r="E21" s="2156"/>
      <c r="F21" s="2156"/>
      <c r="G21" s="2156"/>
      <c r="H21" s="2156"/>
      <c r="I21" s="2156"/>
      <c r="J21" s="2156"/>
      <c r="K21" s="2156"/>
      <c r="L21" s="2156"/>
      <c r="M21" s="2156"/>
      <c r="N21" s="2156"/>
      <c r="O21" s="2156"/>
      <c r="P21" s="2156"/>
      <c r="Q21" s="2156"/>
      <c r="R21" s="2156"/>
      <c r="S21" s="2156"/>
      <c r="U21" s="11"/>
      <c r="V21" s="56"/>
      <c r="W21" s="56"/>
      <c r="X21" s="11"/>
      <c r="Y21" s="506"/>
      <c r="Z21" s="506"/>
      <c r="AA21" s="698"/>
      <c r="AB21" s="508"/>
      <c r="AC21" s="508"/>
      <c r="AD21" s="508"/>
      <c r="AE21" s="508"/>
      <c r="AF21" s="508"/>
      <c r="AG21" s="508"/>
      <c r="AH21" s="508"/>
      <c r="AI21" s="508"/>
      <c r="AJ21" s="508"/>
      <c r="AK21" s="508"/>
      <c r="AL21" s="508"/>
      <c r="AM21" s="508"/>
      <c r="AN21" s="508"/>
      <c r="AO21" s="508"/>
      <c r="AP21" s="508"/>
      <c r="AQ21" s="508"/>
      <c r="AR21" s="508"/>
      <c r="AS21" s="506"/>
      <c r="AT21" s="506"/>
      <c r="AU21" s="506"/>
      <c r="AV21" s="506"/>
      <c r="AW21" s="506"/>
      <c r="AX21" s="506"/>
      <c r="AY21" s="506"/>
      <c r="AZ21" s="506"/>
      <c r="BA21" s="506"/>
      <c r="BB21" s="506"/>
      <c r="BC21" s="11"/>
      <c r="BD21" s="11"/>
      <c r="BE21" s="11"/>
    </row>
    <row r="22" spans="1:57" ht="24.95" customHeight="1">
      <c r="A22" s="11"/>
      <c r="B22" s="22"/>
      <c r="C22" s="405"/>
      <c r="D22" s="410"/>
      <c r="E22" s="410"/>
      <c r="F22" s="410"/>
      <c r="G22" s="410"/>
      <c r="H22" s="410"/>
      <c r="I22" s="410"/>
      <c r="J22" s="410"/>
      <c r="K22" s="410"/>
      <c r="L22" s="410"/>
      <c r="M22" s="410"/>
      <c r="N22" s="410"/>
      <c r="O22" s="410"/>
      <c r="P22" s="410"/>
      <c r="Q22" s="410"/>
      <c r="R22" s="410"/>
      <c r="S22" s="410"/>
      <c r="U22" s="11"/>
      <c r="V22" s="56"/>
      <c r="W22" s="56"/>
      <c r="X22" s="11"/>
      <c r="Y22" s="506"/>
      <c r="Z22" s="506"/>
      <c r="AA22" s="698"/>
      <c r="AB22" s="508"/>
      <c r="AC22" s="508"/>
      <c r="AD22" s="508"/>
      <c r="AE22" s="508"/>
      <c r="AF22" s="508"/>
      <c r="AG22" s="508"/>
      <c r="AH22" s="508"/>
      <c r="AI22" s="508"/>
      <c r="AJ22" s="508"/>
      <c r="AK22" s="508"/>
      <c r="AL22" s="508"/>
      <c r="AM22" s="508"/>
      <c r="AN22" s="508"/>
      <c r="AO22" s="508"/>
      <c r="AP22" s="508"/>
      <c r="AQ22" s="508"/>
      <c r="AR22" s="508"/>
      <c r="AS22" s="506"/>
      <c r="AT22" s="506"/>
      <c r="AU22" s="506"/>
      <c r="AV22" s="506"/>
      <c r="AW22" s="506"/>
      <c r="AX22" s="506"/>
      <c r="AY22" s="506"/>
      <c r="AZ22" s="506"/>
      <c r="BA22" s="506"/>
      <c r="BB22" s="506"/>
      <c r="BC22" s="11"/>
      <c r="BD22" s="11"/>
      <c r="BE22" s="11"/>
    </row>
    <row r="23" spans="1:57" ht="9.95" customHeight="1">
      <c r="A23" s="11"/>
      <c r="B23" s="22"/>
      <c r="C23" s="2141" t="str">
        <f>AA65</f>
        <v>Fonte: UST, modelli Fahrländer Partner.</v>
      </c>
      <c r="D23" s="2141"/>
      <c r="E23" s="2141"/>
      <c r="F23" s="2141"/>
      <c r="G23" s="2141"/>
      <c r="H23" s="2141"/>
      <c r="I23" s="2141"/>
      <c r="J23" s="2141"/>
      <c r="K23" s="2141"/>
      <c r="L23" s="2141"/>
      <c r="M23" s="2141"/>
      <c r="N23" s="2141"/>
      <c r="O23" s="2141"/>
      <c r="P23" s="2141"/>
      <c r="Q23" s="2141"/>
      <c r="R23" s="2141"/>
      <c r="S23" s="2141"/>
      <c r="U23" s="11"/>
      <c r="V23" s="56"/>
      <c r="W23" s="56"/>
      <c r="X23" s="11"/>
      <c r="Y23" s="506"/>
      <c r="Z23" s="506"/>
      <c r="AA23" s="698"/>
      <c r="AB23" s="508"/>
      <c r="AC23" s="508"/>
      <c r="AD23" s="508"/>
      <c r="AE23" s="508"/>
      <c r="AF23" s="508"/>
      <c r="AG23" s="508"/>
      <c r="AH23" s="508"/>
      <c r="AI23" s="508"/>
      <c r="AJ23" s="508"/>
      <c r="AK23" s="508"/>
      <c r="AL23" s="508"/>
      <c r="AM23" s="508"/>
      <c r="AN23" s="508"/>
      <c r="AO23" s="508"/>
      <c r="AP23" s="508"/>
      <c r="AQ23" s="508"/>
      <c r="AR23" s="508"/>
      <c r="AS23" s="506"/>
      <c r="AT23" s="506"/>
      <c r="AU23" s="506"/>
      <c r="AV23" s="506"/>
      <c r="AW23" s="506"/>
      <c r="AX23" s="506"/>
      <c r="AY23" s="506"/>
      <c r="AZ23" s="506"/>
      <c r="BA23" s="506"/>
      <c r="BB23" s="506"/>
      <c r="BC23" s="11"/>
      <c r="BD23" s="11"/>
      <c r="BE23" s="11"/>
    </row>
    <row r="24" spans="1:57" s="757" customFormat="1" ht="9.95" customHeight="1">
      <c r="A24" s="754"/>
      <c r="B24" s="755"/>
      <c r="C24" s="2141" t="str">
        <f>AA66</f>
        <v/>
      </c>
      <c r="D24" s="2141"/>
      <c r="E24" s="2141"/>
      <c r="F24" s="2141"/>
      <c r="G24" s="2141"/>
      <c r="H24" s="2141"/>
      <c r="I24" s="2141"/>
      <c r="J24" s="2141"/>
      <c r="K24" s="2141"/>
      <c r="L24" s="2141"/>
      <c r="M24" s="2141"/>
      <c r="N24" s="2141"/>
      <c r="O24" s="2141"/>
      <c r="P24" s="2141"/>
      <c r="Q24" s="2141"/>
      <c r="R24" s="2141"/>
      <c r="S24" s="2141"/>
      <c r="U24" s="754"/>
      <c r="V24" s="56"/>
      <c r="W24" s="759"/>
      <c r="X24" s="754"/>
      <c r="Y24" s="760"/>
      <c r="Z24" s="760"/>
      <c r="AA24" s="760"/>
      <c r="AB24" s="760"/>
      <c r="AC24" s="760"/>
      <c r="AD24" s="760"/>
      <c r="AE24" s="760"/>
      <c r="AF24" s="760"/>
      <c r="AG24" s="760"/>
      <c r="AH24" s="760"/>
      <c r="AI24" s="760"/>
      <c r="AJ24" s="760"/>
      <c r="AK24" s="760"/>
      <c r="AL24" s="760"/>
      <c r="AM24" s="760"/>
      <c r="AN24" s="760"/>
      <c r="AO24" s="760"/>
      <c r="AP24" s="760"/>
      <c r="AQ24" s="760"/>
      <c r="AR24" s="760"/>
      <c r="AS24" s="760"/>
      <c r="AT24" s="760"/>
      <c r="AU24" s="760"/>
      <c r="AV24" s="760"/>
      <c r="AW24" s="760"/>
      <c r="AX24" s="760"/>
      <c r="AY24" s="760"/>
      <c r="AZ24" s="760"/>
      <c r="BA24" s="760"/>
      <c r="BB24" s="760"/>
      <c r="BC24" s="754"/>
      <c r="BD24" s="754"/>
      <c r="BE24" s="754"/>
    </row>
    <row r="25" spans="1:57" ht="20.1" customHeight="1">
      <c r="A25" s="11"/>
      <c r="B25" s="22"/>
      <c r="C25" s="2157"/>
      <c r="D25" s="2158"/>
      <c r="E25" s="2158"/>
      <c r="F25" s="2158"/>
      <c r="G25" s="2158"/>
      <c r="H25" s="2158"/>
      <c r="I25" s="2158"/>
      <c r="J25" s="2158"/>
      <c r="K25" s="2158"/>
      <c r="L25" s="2158"/>
      <c r="M25" s="2158"/>
      <c r="N25" s="2158"/>
      <c r="O25" s="2158"/>
      <c r="P25" s="2158"/>
      <c r="Q25" s="2158"/>
      <c r="R25" s="2158"/>
      <c r="S25" s="2158"/>
      <c r="U25" s="11"/>
      <c r="V25" s="56"/>
      <c r="W25" s="56"/>
      <c r="X25" s="11"/>
      <c r="Y25" s="506"/>
      <c r="Z25" s="506"/>
      <c r="AA25" s="508"/>
      <c r="AB25" s="508"/>
      <c r="AC25" s="508"/>
      <c r="AD25" s="508"/>
      <c r="AE25" s="508"/>
      <c r="AF25" s="508"/>
      <c r="AG25" s="508"/>
      <c r="AH25" s="508"/>
      <c r="AI25" s="508"/>
      <c r="AJ25" s="508"/>
      <c r="AK25" s="508"/>
      <c r="AL25" s="508"/>
      <c r="AM25" s="508"/>
      <c r="AN25" s="508"/>
      <c r="AO25" s="508"/>
      <c r="AP25" s="508"/>
      <c r="AQ25" s="508"/>
      <c r="AR25" s="508"/>
      <c r="AS25" s="506"/>
      <c r="AT25" s="506"/>
      <c r="AU25" s="506"/>
      <c r="AV25" s="506"/>
      <c r="AW25" s="506"/>
      <c r="AX25" s="506"/>
      <c r="AY25" s="506"/>
      <c r="AZ25" s="506"/>
      <c r="BA25" s="506"/>
      <c r="BB25" s="506"/>
      <c r="BC25" s="11"/>
      <c r="BD25" s="11"/>
      <c r="BE25" s="11"/>
    </row>
    <row r="26" spans="1:57" ht="16.5" customHeight="1">
      <c r="A26" s="11"/>
      <c r="B26" s="22"/>
      <c r="C26" s="2146" t="str">
        <f>AA26</f>
        <v>Cifre chiave per settore 2021: Città di Biasca</v>
      </c>
      <c r="D26" s="2153"/>
      <c r="E26" s="2153"/>
      <c r="F26" s="2153"/>
      <c r="G26" s="2153"/>
      <c r="H26" s="2153"/>
      <c r="I26" s="2153"/>
      <c r="J26" s="2153"/>
      <c r="K26" s="2153"/>
      <c r="L26" s="2153"/>
      <c r="M26" s="2153"/>
      <c r="N26" s="2153"/>
      <c r="O26" s="2153"/>
      <c r="P26" s="2153"/>
      <c r="Q26" s="2153"/>
      <c r="R26" s="2153"/>
      <c r="S26" s="2153"/>
      <c r="U26" s="11"/>
      <c r="V26" s="56"/>
      <c r="W26" s="56"/>
      <c r="X26" s="11"/>
      <c r="Y26" s="506"/>
      <c r="Z26" s="506"/>
      <c r="AA26" s="765" t="s">
        <v>638</v>
      </c>
      <c r="AB26" s="508"/>
      <c r="AC26" s="508"/>
      <c r="AD26" s="508"/>
      <c r="AE26" s="508"/>
      <c r="AF26" s="508"/>
      <c r="AG26" s="508"/>
      <c r="AH26" s="508"/>
      <c r="AI26" s="508"/>
      <c r="AJ26" s="508"/>
      <c r="AK26" s="508"/>
      <c r="AL26" s="508"/>
      <c r="AM26" s="508"/>
      <c r="AN26" s="508"/>
      <c r="AO26" s="508"/>
      <c r="AP26" s="508"/>
      <c r="AQ26" s="508"/>
      <c r="AR26" s="508"/>
      <c r="AS26" s="506"/>
      <c r="AT26" s="506"/>
      <c r="AU26" s="506"/>
      <c r="AV26" s="506"/>
      <c r="AW26" s="506"/>
      <c r="AX26" s="506"/>
      <c r="AY26" s="506"/>
      <c r="AZ26" s="506"/>
      <c r="BA26" s="506"/>
      <c r="BB26" s="506"/>
      <c r="BC26" s="11"/>
      <c r="BD26" s="11"/>
      <c r="BE26" s="11"/>
    </row>
    <row r="27" spans="1:57" ht="9.95" customHeight="1">
      <c r="A27" s="11"/>
      <c r="B27" s="22"/>
      <c r="C27" s="771"/>
      <c r="D27" s="772"/>
      <c r="E27" s="772"/>
      <c r="F27" s="772"/>
      <c r="G27" s="772"/>
      <c r="H27" s="772"/>
      <c r="I27" s="772"/>
      <c r="J27" s="772"/>
      <c r="K27" s="772"/>
      <c r="L27" s="772"/>
      <c r="M27" s="772"/>
      <c r="N27" s="772"/>
      <c r="O27" s="772"/>
      <c r="P27" s="772"/>
      <c r="Q27" s="772"/>
      <c r="R27" s="772"/>
      <c r="S27" s="772"/>
      <c r="U27" s="11"/>
      <c r="V27" s="56"/>
      <c r="W27" s="56"/>
      <c r="X27" s="11"/>
      <c r="Y27" s="506"/>
      <c r="Z27" s="506"/>
      <c r="AA27" s="510"/>
      <c r="AB27" s="508"/>
      <c r="AC27" s="508"/>
      <c r="AD27" s="508"/>
      <c r="AE27" s="508"/>
      <c r="AF27" s="508"/>
      <c r="AG27" s="508"/>
      <c r="AH27" s="508"/>
      <c r="AI27" s="508"/>
      <c r="AJ27" s="508"/>
      <c r="AK27" s="508"/>
      <c r="AL27" s="508"/>
      <c r="AM27" s="508"/>
      <c r="AN27" s="508"/>
      <c r="AO27" s="508"/>
      <c r="AP27" s="508"/>
      <c r="AQ27" s="508"/>
      <c r="AR27" s="508"/>
      <c r="AS27" s="506"/>
      <c r="AT27" s="506"/>
      <c r="AU27" s="506"/>
      <c r="AV27" s="506"/>
      <c r="AW27" s="506"/>
      <c r="AX27" s="506"/>
      <c r="AY27" s="506"/>
      <c r="AZ27" s="506"/>
      <c r="BA27" s="506"/>
      <c r="BB27" s="506"/>
      <c r="BC27" s="11"/>
      <c r="BD27" s="11"/>
      <c r="BE27" s="11"/>
    </row>
    <row r="28" spans="1:57" ht="16.5" customHeight="1">
      <c r="A28" s="11"/>
      <c r="B28" s="22"/>
      <c r="C28" s="774"/>
      <c r="D28" s="774"/>
      <c r="E28" s="774"/>
      <c r="F28" s="774"/>
      <c r="G28" s="774"/>
      <c r="H28" s="2149" t="str">
        <f>AB28</f>
        <v>1. Settore</v>
      </c>
      <c r="I28" s="2149"/>
      <c r="J28" s="2149"/>
      <c r="K28" s="2131" t="str">
        <f>AC28</f>
        <v>2. Settore</v>
      </c>
      <c r="L28" s="2131"/>
      <c r="M28" s="2131"/>
      <c r="N28" s="2149" t="str">
        <f>AD28</f>
        <v>3. Settore</v>
      </c>
      <c r="O28" s="2149"/>
      <c r="P28" s="2149"/>
      <c r="Q28" s="775"/>
      <c r="R28" s="2149" t="str">
        <f t="shared" si="1" ref="R28:R33">AE28</f>
        <v>Totale</v>
      </c>
      <c r="S28" s="2149"/>
      <c r="U28" s="11"/>
      <c r="V28" s="56"/>
      <c r="W28" s="56"/>
      <c r="X28" s="11"/>
      <c r="Y28" s="506"/>
      <c r="Z28" s="506"/>
      <c r="AA28" s="518"/>
      <c r="AB28" s="994" t="s">
        <v>639</v>
      </c>
      <c r="AC28" s="994" t="s">
        <v>555</v>
      </c>
      <c r="AD28" s="994" t="s">
        <v>640</v>
      </c>
      <c r="AE28" s="994" t="s">
        <v>140</v>
      </c>
      <c r="AF28" s="508"/>
      <c r="AG28" s="508"/>
      <c r="AH28" s="506"/>
      <c r="AI28" s="508"/>
      <c r="AJ28" s="508"/>
      <c r="AK28" s="506"/>
      <c r="AL28" s="506"/>
      <c r="AM28" s="508"/>
      <c r="AN28" s="508"/>
      <c r="AO28" s="508"/>
      <c r="AP28" s="508"/>
      <c r="AQ28" s="506"/>
      <c r="AR28" s="508"/>
      <c r="AS28" s="506"/>
      <c r="AT28" s="506"/>
      <c r="AU28" s="506"/>
      <c r="AV28" s="506"/>
      <c r="AW28" s="506"/>
      <c r="AX28" s="506"/>
      <c r="AY28" s="506"/>
      <c r="AZ28" s="506"/>
      <c r="BA28" s="506"/>
      <c r="BB28" s="506"/>
      <c r="BC28" s="11"/>
      <c r="BD28" s="11"/>
      <c r="BE28" s="11"/>
    </row>
    <row r="29" spans="1:57" ht="16.5" customHeight="1">
      <c r="A29" s="11"/>
      <c r="B29" s="22"/>
      <c r="C29" s="776" t="str">
        <f t="shared" si="2" ref="C29:C33">AA29</f>
        <v>Aziende (AZ)</v>
      </c>
      <c r="D29" s="776"/>
      <c r="E29" s="776"/>
      <c r="F29" s="776"/>
      <c r="G29" s="776"/>
      <c r="H29" s="750"/>
      <c r="I29" s="2132">
        <f>AB29</f>
        <v>25</v>
      </c>
      <c r="J29" s="2132"/>
      <c r="K29" s="777"/>
      <c r="L29" s="2132">
        <f>AC29</f>
        <v>97</v>
      </c>
      <c r="M29" s="2132"/>
      <c r="N29" s="778"/>
      <c r="O29" s="2132">
        <f>AD29</f>
        <v>405</v>
      </c>
      <c r="P29" s="2132"/>
      <c r="Q29" s="778"/>
      <c r="R29" s="2132">
        <f t="shared" si="1"/>
        <v>527</v>
      </c>
      <c r="S29" s="2132"/>
      <c r="U29" s="11"/>
      <c r="V29" s="56"/>
      <c r="W29" s="56"/>
      <c r="X29" s="11"/>
      <c r="Y29" s="506"/>
      <c r="Z29" s="506"/>
      <c r="AA29" s="817" t="s">
        <v>641</v>
      </c>
      <c r="AB29" s="1110">
        <v>25</v>
      </c>
      <c r="AC29" s="1110">
        <v>97</v>
      </c>
      <c r="AD29" s="1110">
        <v>405</v>
      </c>
      <c r="AE29" s="1110">
        <v>527</v>
      </c>
      <c r="AF29" s="506"/>
      <c r="AG29" s="508"/>
      <c r="AH29" s="508"/>
      <c r="AI29" s="506"/>
      <c r="AJ29" s="508"/>
      <c r="AK29" s="508"/>
      <c r="AL29" s="508"/>
      <c r="AM29" s="506"/>
      <c r="AN29" s="506"/>
      <c r="AO29" s="508"/>
      <c r="AP29" s="508"/>
      <c r="AQ29" s="506"/>
      <c r="AR29" s="508"/>
      <c r="AS29" s="506"/>
      <c r="AT29" s="506"/>
      <c r="AU29" s="506"/>
      <c r="AV29" s="506"/>
      <c r="AW29" s="506"/>
      <c r="AX29" s="506"/>
      <c r="AY29" s="506"/>
      <c r="AZ29" s="506"/>
      <c r="BA29" s="506"/>
      <c r="BB29" s="506"/>
      <c r="BC29" s="11"/>
      <c r="BD29" s="11"/>
      <c r="BE29" s="11"/>
    </row>
    <row r="30" spans="1:57" ht="16.5" customHeight="1">
      <c r="A30" s="11"/>
      <c r="B30" s="22"/>
      <c r="C30" s="776" t="str">
        <f t="shared" si="2"/>
        <v>Occupati (OC)</v>
      </c>
      <c r="D30" s="776"/>
      <c r="E30" s="776"/>
      <c r="F30" s="776"/>
      <c r="G30" s="776"/>
      <c r="H30" s="750"/>
      <c r="I30" s="2132">
        <f>AB30</f>
        <v>55</v>
      </c>
      <c r="J30" s="2132"/>
      <c r="K30" s="750"/>
      <c r="L30" s="2132">
        <f>AC30</f>
        <v>826</v>
      </c>
      <c r="M30" s="2132"/>
      <c r="N30" s="778"/>
      <c r="O30" s="2132">
        <f>AD30</f>
        <v>2388</v>
      </c>
      <c r="P30" s="2132"/>
      <c r="Q30" s="778"/>
      <c r="R30" s="2132">
        <f t="shared" si="1"/>
        <v>3269</v>
      </c>
      <c r="S30" s="2132"/>
      <c r="U30" s="11"/>
      <c r="V30" s="56"/>
      <c r="W30" s="56"/>
      <c r="X30" s="11"/>
      <c r="Y30" s="506"/>
      <c r="Z30" s="506"/>
      <c r="AA30" s="817" t="s">
        <v>642</v>
      </c>
      <c r="AB30" s="1110">
        <v>55</v>
      </c>
      <c r="AC30" s="1110">
        <v>826</v>
      </c>
      <c r="AD30" s="1110">
        <v>2388</v>
      </c>
      <c r="AE30" s="1110">
        <v>3269</v>
      </c>
      <c r="AF30" s="506"/>
      <c r="AG30" s="753"/>
      <c r="AH30" s="508"/>
      <c r="AI30" s="506"/>
      <c r="AJ30" s="508"/>
      <c r="AK30" s="508"/>
      <c r="AL30" s="508"/>
      <c r="AM30" s="506"/>
      <c r="AN30" s="506"/>
      <c r="AO30" s="508"/>
      <c r="AP30" s="508"/>
      <c r="AQ30" s="506"/>
      <c r="AR30" s="508"/>
      <c r="AS30" s="506"/>
      <c r="AT30" s="506"/>
      <c r="AU30" s="506"/>
      <c r="AV30" s="506"/>
      <c r="AW30" s="506"/>
      <c r="AX30" s="506"/>
      <c r="AY30" s="506"/>
      <c r="AZ30" s="506"/>
      <c r="BA30" s="506"/>
      <c r="BB30" s="506"/>
      <c r="BC30" s="11"/>
      <c r="BD30" s="11"/>
      <c r="BE30" s="11"/>
    </row>
    <row r="31" spans="1:57" ht="16.5" customHeight="1">
      <c r="A31" s="11"/>
      <c r="B31" s="22"/>
      <c r="C31" s="776" t="str">
        <f t="shared" si="2"/>
        <v>Addetti equivalenti a tempo pieno (ETP)</v>
      </c>
      <c r="D31" s="776"/>
      <c r="E31" s="776"/>
      <c r="F31" s="776"/>
      <c r="G31" s="776"/>
      <c r="H31" s="750"/>
      <c r="I31" s="2132">
        <f>AB31</f>
        <v>30.535860899999999</v>
      </c>
      <c r="J31" s="2132"/>
      <c r="K31" s="750"/>
      <c r="L31" s="2132">
        <f>AC31</f>
        <v>779.58743619999996</v>
      </c>
      <c r="M31" s="2132"/>
      <c r="N31" s="778"/>
      <c r="O31" s="2132">
        <f>AD31</f>
        <v>1816.3840163</v>
      </c>
      <c r="P31" s="2132"/>
      <c r="Q31" s="778"/>
      <c r="R31" s="2132">
        <f t="shared" si="1"/>
        <v>2626.5073133999999</v>
      </c>
      <c r="S31" s="2132"/>
      <c r="U31" s="11"/>
      <c r="V31" s="56"/>
      <c r="W31" s="56"/>
      <c r="X31" s="11"/>
      <c r="Y31" s="506"/>
      <c r="Z31" s="506"/>
      <c r="AA31" s="817" t="s">
        <v>643</v>
      </c>
      <c r="AB31" s="1110">
        <v>30.535860899999999</v>
      </c>
      <c r="AC31" s="1110">
        <v>779.58743619999996</v>
      </c>
      <c r="AD31" s="1110">
        <v>1816.3840163</v>
      </c>
      <c r="AE31" s="1110">
        <v>2626.5073133999999</v>
      </c>
      <c r="AF31" s="506"/>
      <c r="AG31" s="508"/>
      <c r="AH31" s="508"/>
      <c r="AI31" s="506"/>
      <c r="AJ31" s="508"/>
      <c r="AK31" s="508"/>
      <c r="AL31" s="508"/>
      <c r="AM31" s="506"/>
      <c r="AN31" s="506"/>
      <c r="AO31" s="508"/>
      <c r="AP31" s="508"/>
      <c r="AQ31" s="506"/>
      <c r="AR31" s="508"/>
      <c r="AS31" s="506"/>
      <c r="AT31" s="506"/>
      <c r="AU31" s="506"/>
      <c r="AV31" s="506"/>
      <c r="AW31" s="506"/>
      <c r="AX31" s="506"/>
      <c r="AY31" s="506"/>
      <c r="AZ31" s="506"/>
      <c r="BA31" s="506"/>
      <c r="BB31" s="506"/>
      <c r="BC31" s="11"/>
      <c r="BD31" s="11"/>
      <c r="BE31" s="11"/>
    </row>
    <row r="32" spans="1:57" ht="16.5" customHeight="1">
      <c r="A32" s="11"/>
      <c r="B32" s="22"/>
      <c r="C32" s="776" t="str">
        <f t="shared" si="2"/>
        <v>Dimensione media del l'azienda (ETP/AZ)</v>
      </c>
      <c r="D32" s="776"/>
      <c r="E32" s="776"/>
      <c r="F32" s="776"/>
      <c r="G32" s="776"/>
      <c r="H32" s="750"/>
      <c r="I32" s="2151">
        <f>AB32</f>
        <v>1.221434436</v>
      </c>
      <c r="J32" s="2151"/>
      <c r="K32" s="779"/>
      <c r="L32" s="2151">
        <f>AC32</f>
        <v>8.0369838783505152</v>
      </c>
      <c r="M32" s="2151"/>
      <c r="N32" s="779"/>
      <c r="O32" s="2151">
        <f>AD32</f>
        <v>4.4848988056790127</v>
      </c>
      <c r="P32" s="2151"/>
      <c r="Q32" s="779"/>
      <c r="R32" s="2151">
        <f t="shared" si="1"/>
        <v>4.98388484516129</v>
      </c>
      <c r="S32" s="2151"/>
      <c r="U32" s="11"/>
      <c r="V32" s="56"/>
      <c r="W32" s="56"/>
      <c r="X32" s="11"/>
      <c r="Y32" s="506"/>
      <c r="Z32" s="506"/>
      <c r="AA32" s="817" t="s">
        <v>644</v>
      </c>
      <c r="AB32" s="1111">
        <v>1.221434436</v>
      </c>
      <c r="AC32" s="1112">
        <v>8.0369838783505152</v>
      </c>
      <c r="AD32" s="1112">
        <v>4.4848988056790127</v>
      </c>
      <c r="AE32" s="1111">
        <v>4.98388484516129</v>
      </c>
      <c r="AF32" s="506"/>
      <c r="AG32" s="508"/>
      <c r="AH32" s="508"/>
      <c r="AI32" s="506"/>
      <c r="AJ32" s="508"/>
      <c r="AK32" s="508"/>
      <c r="AL32" s="508"/>
      <c r="AM32" s="506"/>
      <c r="AN32" s="506"/>
      <c r="AO32" s="508"/>
      <c r="AP32" s="508"/>
      <c r="AQ32" s="506"/>
      <c r="AR32" s="508"/>
      <c r="AS32" s="506"/>
      <c r="AT32" s="506"/>
      <c r="AU32" s="506"/>
      <c r="AV32" s="506"/>
      <c r="AW32" s="506"/>
      <c r="AX32" s="506"/>
      <c r="AY32" s="506"/>
      <c r="AZ32" s="506"/>
      <c r="BA32" s="506"/>
      <c r="BB32" s="506"/>
      <c r="BC32" s="11"/>
      <c r="BD32" s="11"/>
      <c r="BE32" s="11"/>
    </row>
    <row r="33" spans="1:57" ht="16.5" customHeight="1">
      <c r="A33" s="11"/>
      <c r="B33" s="22"/>
      <c r="C33" s="776" t="str">
        <f t="shared" si="2"/>
        <v>Grado di occupazione medio (ETP/OC)</v>
      </c>
      <c r="D33" s="776"/>
      <c r="E33" s="776"/>
      <c r="F33" s="776"/>
      <c r="G33" s="776"/>
      <c r="H33" s="750"/>
      <c r="I33" s="2130">
        <f>AB33</f>
        <v>0.55519747090909088</v>
      </c>
      <c r="J33" s="2130"/>
      <c r="K33" s="780"/>
      <c r="L33" s="2130">
        <f>AC33</f>
        <v>0.94381045544794184</v>
      </c>
      <c r="M33" s="2130"/>
      <c r="N33" s="780"/>
      <c r="O33" s="2130">
        <f>AD33</f>
        <v>0.76062982257118927</v>
      </c>
      <c r="P33" s="2130"/>
      <c r="Q33" s="780"/>
      <c r="R33" s="2130">
        <f t="shared" si="1"/>
        <v>0.80345895178953808</v>
      </c>
      <c r="S33" s="2130"/>
      <c r="U33" s="11"/>
      <c r="V33" s="56"/>
      <c r="W33" s="56"/>
      <c r="X33" s="11"/>
      <c r="Y33" s="506"/>
      <c r="Z33" s="506"/>
      <c r="AA33" s="817" t="s">
        <v>645</v>
      </c>
      <c r="AB33" s="1113">
        <v>0.55519747090909088</v>
      </c>
      <c r="AC33" s="819">
        <v>0.94381045544794184</v>
      </c>
      <c r="AD33" s="819">
        <v>0.76062982257118927</v>
      </c>
      <c r="AE33" s="1113">
        <v>0.80345895178953808</v>
      </c>
      <c r="AF33" s="506"/>
      <c r="AG33" s="508"/>
      <c r="AH33" s="508"/>
      <c r="AI33" s="506"/>
      <c r="AJ33" s="508"/>
      <c r="AK33" s="508"/>
      <c r="AL33" s="508"/>
      <c r="AM33" s="506"/>
      <c r="AN33" s="506"/>
      <c r="AO33" s="508"/>
      <c r="AP33" s="508"/>
      <c r="AQ33" s="506"/>
      <c r="AR33" s="508"/>
      <c r="AS33" s="506"/>
      <c r="AT33" s="506"/>
      <c r="AU33" s="506"/>
      <c r="AV33" s="506"/>
      <c r="AW33" s="506"/>
      <c r="AX33" s="506"/>
      <c r="AY33" s="506"/>
      <c r="AZ33" s="506"/>
      <c r="BA33" s="506"/>
      <c r="BB33" s="506"/>
      <c r="BC33" s="11"/>
      <c r="BD33" s="11"/>
      <c r="BE33" s="11"/>
    </row>
    <row r="34" spans="1:57" ht="4.5" customHeight="1">
      <c r="A34" s="11"/>
      <c r="B34" s="22"/>
      <c r="C34" s="402"/>
      <c r="D34" s="402"/>
      <c r="E34" s="402"/>
      <c r="F34" s="402"/>
      <c r="G34" s="402"/>
      <c r="H34" s="403"/>
      <c r="I34" s="781"/>
      <c r="J34" s="781"/>
      <c r="K34" s="782"/>
      <c r="L34" s="781"/>
      <c r="M34" s="781"/>
      <c r="N34" s="782"/>
      <c r="O34" s="781"/>
      <c r="P34" s="781"/>
      <c r="Q34" s="782"/>
      <c r="R34" s="781"/>
      <c r="S34" s="781"/>
      <c r="U34" s="11"/>
      <c r="V34" s="56"/>
      <c r="W34" s="56"/>
      <c r="X34" s="11"/>
      <c r="Y34" s="506"/>
      <c r="Z34" s="506"/>
      <c r="AA34" s="508"/>
      <c r="AB34" s="783"/>
      <c r="AC34" s="784"/>
      <c r="AD34" s="784"/>
      <c r="AE34" s="783"/>
      <c r="AF34" s="506"/>
      <c r="AG34" s="508"/>
      <c r="AH34" s="508"/>
      <c r="AI34" s="506"/>
      <c r="AJ34" s="508"/>
      <c r="AK34" s="508"/>
      <c r="AL34" s="508"/>
      <c r="AM34" s="506"/>
      <c r="AN34" s="506"/>
      <c r="AO34" s="508"/>
      <c r="AP34" s="508"/>
      <c r="AQ34" s="506"/>
      <c r="AR34" s="508"/>
      <c r="AS34" s="506"/>
      <c r="AT34" s="506"/>
      <c r="AU34" s="506"/>
      <c r="AV34" s="506"/>
      <c r="AW34" s="506"/>
      <c r="AX34" s="506"/>
      <c r="AY34" s="506"/>
      <c r="AZ34" s="506"/>
      <c r="BA34" s="506"/>
      <c r="BB34" s="506"/>
      <c r="BC34" s="11"/>
      <c r="BD34" s="11"/>
      <c r="BE34" s="11"/>
    </row>
    <row r="35" spans="1:57" s="757" customFormat="1" ht="9.95" customHeight="1">
      <c r="A35" s="754"/>
      <c r="B35" s="755"/>
      <c r="C35" s="756" t="str">
        <f>AA35</f>
        <v>Fonte: UST, modelli Fahrländer Partner.</v>
      </c>
      <c r="U35" s="754"/>
      <c r="V35" s="759"/>
      <c r="W35" s="759"/>
      <c r="X35" s="754"/>
      <c r="Y35" s="760"/>
      <c r="Z35" s="760"/>
      <c r="AA35" s="760" t="s">
        <v>134</v>
      </c>
      <c r="AB35" s="760"/>
      <c r="AC35" s="760"/>
      <c r="AD35" s="760"/>
      <c r="AE35" s="760"/>
      <c r="AF35" s="760"/>
      <c r="AG35" s="760"/>
      <c r="AH35" s="760"/>
      <c r="AI35" s="760"/>
      <c r="AJ35" s="760"/>
      <c r="AK35" s="760"/>
      <c r="AL35" s="760"/>
      <c r="AM35" s="760"/>
      <c r="AN35" s="760"/>
      <c r="AO35" s="760"/>
      <c r="AP35" s="760"/>
      <c r="AQ35" s="760"/>
      <c r="AR35" s="760"/>
      <c r="AS35" s="760"/>
      <c r="AT35" s="760"/>
      <c r="AU35" s="760"/>
      <c r="AV35" s="760"/>
      <c r="AW35" s="760"/>
      <c r="AX35" s="760"/>
      <c r="AY35" s="760"/>
      <c r="AZ35" s="760"/>
      <c r="BA35" s="760"/>
      <c r="BB35" s="760"/>
      <c r="BC35" s="754"/>
      <c r="BD35" s="754"/>
      <c r="BE35" s="754"/>
    </row>
    <row r="36" spans="1:57" s="757" customFormat="1" ht="9.95" customHeight="1">
      <c r="A36" s="754"/>
      <c r="B36" s="755"/>
      <c r="C36" s="756" t="str">
        <f>AA36</f>
        <v/>
      </c>
      <c r="U36" s="754"/>
      <c r="V36" s="759"/>
      <c r="W36" s="759"/>
      <c r="X36" s="754"/>
      <c r="Y36" s="760"/>
      <c r="Z36" s="760"/>
      <c r="AA36" s="760" t="s">
        <v>118</v>
      </c>
      <c r="AB36" s="760"/>
      <c r="AC36" s="760"/>
      <c r="AD36" s="760"/>
      <c r="AE36" s="760"/>
      <c r="AF36" s="760"/>
      <c r="AG36" s="760"/>
      <c r="AH36" s="760"/>
      <c r="AI36" s="760"/>
      <c r="AJ36" s="760"/>
      <c r="AK36" s="760"/>
      <c r="AL36" s="760"/>
      <c r="AM36" s="760"/>
      <c r="AN36" s="760"/>
      <c r="AO36" s="760"/>
      <c r="AP36" s="760"/>
      <c r="AQ36" s="760"/>
      <c r="AR36" s="760"/>
      <c r="AS36" s="760"/>
      <c r="AT36" s="760"/>
      <c r="AU36" s="760"/>
      <c r="AV36" s="760"/>
      <c r="AW36" s="760"/>
      <c r="AX36" s="760"/>
      <c r="AY36" s="760"/>
      <c r="AZ36" s="760"/>
      <c r="BA36" s="760"/>
      <c r="BB36" s="760"/>
      <c r="BC36" s="754"/>
      <c r="BD36" s="754"/>
      <c r="BE36" s="754"/>
    </row>
    <row r="37" spans="1:57" ht="30" customHeight="1">
      <c r="A37" s="11"/>
      <c r="B37" s="22"/>
      <c r="C37" s="2147"/>
      <c r="D37" s="2152"/>
      <c r="E37" s="2152"/>
      <c r="F37" s="2152"/>
      <c r="G37" s="2152"/>
      <c r="H37" s="2152"/>
      <c r="I37" s="2152"/>
      <c r="J37" s="2152"/>
      <c r="K37" s="2152"/>
      <c r="L37" s="2152"/>
      <c r="M37" s="2152"/>
      <c r="N37" s="2152"/>
      <c r="O37" s="2152"/>
      <c r="P37" s="2152"/>
      <c r="Q37" s="2152"/>
      <c r="R37" s="2152"/>
      <c r="S37" s="2152"/>
      <c r="U37" s="11"/>
      <c r="V37" s="56"/>
      <c r="W37" s="56"/>
      <c r="X37" s="11"/>
      <c r="Y37" s="506"/>
      <c r="Z37" s="506"/>
      <c r="AA37" s="508"/>
      <c r="AB37" s="508"/>
      <c r="AC37" s="508"/>
      <c r="AD37" s="508"/>
      <c r="AE37" s="508"/>
      <c r="AF37" s="508"/>
      <c r="AG37" s="508"/>
      <c r="AH37" s="508"/>
      <c r="AI37" s="508"/>
      <c r="AJ37" s="508"/>
      <c r="AK37" s="508"/>
      <c r="AL37" s="508"/>
      <c r="AM37" s="508"/>
      <c r="AN37" s="508"/>
      <c r="AO37" s="508"/>
      <c r="AP37" s="508"/>
      <c r="AQ37" s="508"/>
      <c r="AR37" s="508"/>
      <c r="AS37" s="506"/>
      <c r="AT37" s="506"/>
      <c r="AU37" s="506"/>
      <c r="AV37" s="506"/>
      <c r="AW37" s="506"/>
      <c r="AX37" s="506"/>
      <c r="AY37" s="506"/>
      <c r="AZ37" s="506"/>
      <c r="BA37" s="506"/>
      <c r="BB37" s="506"/>
      <c r="BC37" s="11"/>
      <c r="BD37" s="11"/>
      <c r="BE37" s="11"/>
    </row>
    <row r="38" spans="1:57" ht="16.5" customHeight="1">
      <c r="A38" s="11"/>
      <c r="B38" s="22"/>
      <c r="C38" s="2146" t="str">
        <f>AA70</f>
        <v>Addetti equivalenti a tempo pieno 2021</v>
      </c>
      <c r="D38" s="2153"/>
      <c r="E38" s="2153"/>
      <c r="F38" s="2153"/>
      <c r="G38" s="2153"/>
      <c r="H38" s="2153"/>
      <c r="I38" s="2153"/>
      <c r="J38" s="2153"/>
      <c r="K38" s="2153"/>
      <c r="L38" s="2153"/>
      <c r="M38" s="2153"/>
      <c r="N38" s="2153"/>
      <c r="O38" s="2153"/>
      <c r="P38" s="2153"/>
      <c r="Q38" s="2153"/>
      <c r="R38" s="2153"/>
      <c r="S38" s="2153"/>
      <c r="U38" s="11"/>
      <c r="V38" s="56"/>
      <c r="W38" s="56"/>
      <c r="X38" s="11"/>
      <c r="Y38" s="506"/>
      <c r="Z38" s="506"/>
      <c r="AA38" s="765" t="s">
        <v>646</v>
      </c>
      <c r="AB38" s="506"/>
      <c r="AC38" s="506"/>
      <c r="AD38" s="506"/>
      <c r="AE38" s="508"/>
      <c r="AF38" s="508"/>
      <c r="AG38" s="508"/>
      <c r="AH38" s="508"/>
      <c r="AI38" s="508"/>
      <c r="AJ38" s="508"/>
      <c r="AK38" s="508"/>
      <c r="AL38" s="508"/>
      <c r="AM38" s="508"/>
      <c r="AN38" s="508"/>
      <c r="AO38" s="508"/>
      <c r="AP38" s="508"/>
      <c r="AQ38" s="508"/>
      <c r="AR38" s="508"/>
      <c r="AS38" s="506"/>
      <c r="AT38" s="506"/>
      <c r="AU38" s="506"/>
      <c r="AV38" s="506"/>
      <c r="AW38" s="506"/>
      <c r="AX38" s="506"/>
      <c r="AY38" s="506"/>
      <c r="AZ38" s="506"/>
      <c r="BA38" s="506"/>
      <c r="BB38" s="506"/>
      <c r="BC38" s="11"/>
      <c r="BD38" s="11"/>
      <c r="BE38" s="11"/>
    </row>
    <row r="39" spans="1:57" ht="8.1" customHeight="1">
      <c r="A39" s="11"/>
      <c r="B39" s="22"/>
      <c r="C39" s="770"/>
      <c r="D39" s="763"/>
      <c r="E39" s="763"/>
      <c r="F39" s="763"/>
      <c r="G39" s="763"/>
      <c r="H39" s="763"/>
      <c r="I39" s="763"/>
      <c r="J39" s="763"/>
      <c r="K39" s="763"/>
      <c r="L39" s="763"/>
      <c r="M39" s="763"/>
      <c r="N39" s="763"/>
      <c r="O39" s="763"/>
      <c r="P39" s="763"/>
      <c r="Q39" s="763"/>
      <c r="R39" s="763"/>
      <c r="S39" s="763"/>
      <c r="U39" s="11"/>
      <c r="V39" s="56"/>
      <c r="W39" s="56"/>
      <c r="X39" s="11"/>
      <c r="Y39" s="506"/>
      <c r="Z39" s="506"/>
      <c r="AA39" s="510"/>
      <c r="AB39" s="506"/>
      <c r="AC39" s="506"/>
      <c r="AD39" s="506"/>
      <c r="AE39" s="508"/>
      <c r="AF39" s="508"/>
      <c r="AG39" s="508"/>
      <c r="AH39" s="508"/>
      <c r="AI39" s="508"/>
      <c r="AJ39" s="508"/>
      <c r="AK39" s="508"/>
      <c r="AL39" s="508"/>
      <c r="AM39" s="508"/>
      <c r="AN39" s="508"/>
      <c r="AO39" s="508"/>
      <c r="AP39" s="508"/>
      <c r="AQ39" s="508"/>
      <c r="AR39" s="508"/>
      <c r="AS39" s="506"/>
      <c r="AT39" s="506"/>
      <c r="AU39" s="506"/>
      <c r="AV39" s="506"/>
      <c r="AW39" s="506"/>
      <c r="AX39" s="506"/>
      <c r="AY39" s="506"/>
      <c r="AZ39" s="506"/>
      <c r="BA39" s="506"/>
      <c r="BB39" s="506"/>
      <c r="BC39" s="11"/>
      <c r="BD39" s="11"/>
      <c r="BE39" s="11"/>
    </row>
    <row r="40" spans="1:57" s="403" customFormat="1" ht="125.1" customHeight="1">
      <c r="A40" s="30"/>
      <c r="B40" s="31"/>
      <c r="C40" s="2154"/>
      <c r="D40" s="2154"/>
      <c r="E40" s="2154"/>
      <c r="F40" s="2154"/>
      <c r="G40" s="2154"/>
      <c r="H40" s="2154"/>
      <c r="I40" s="2154"/>
      <c r="J40" s="2154"/>
      <c r="K40" s="2154"/>
      <c r="L40" s="2154"/>
      <c r="M40" s="2154"/>
      <c r="N40" s="2154"/>
      <c r="O40" s="2154"/>
      <c r="P40" s="2154"/>
      <c r="Q40" s="2154"/>
      <c r="R40" s="2154"/>
      <c r="S40" s="2154"/>
      <c r="U40" s="30"/>
      <c r="V40" s="56"/>
      <c r="W40" s="271"/>
      <c r="X40" s="30"/>
      <c r="Y40" s="518"/>
      <c r="Z40" s="518"/>
      <c r="AA40" s="1151" t="s">
        <v>209</v>
      </c>
      <c r="AB40" s="508"/>
      <c r="AC40" s="508"/>
      <c r="AD40" s="508"/>
      <c r="AE40" s="508"/>
      <c r="AF40" s="508"/>
      <c r="AG40" s="508"/>
      <c r="AH40" s="508"/>
      <c r="AI40" s="508"/>
      <c r="AJ40" s="508"/>
      <c r="AK40" s="508"/>
      <c r="AL40" s="508"/>
      <c r="AM40" s="508"/>
      <c r="AN40" s="508"/>
      <c r="AO40" s="508"/>
      <c r="AP40" s="508"/>
      <c r="AQ40" s="508"/>
      <c r="AR40" s="508"/>
      <c r="AS40" s="518"/>
      <c r="AT40" s="518"/>
      <c r="AU40" s="518"/>
      <c r="AV40" s="518"/>
      <c r="AW40" s="518"/>
      <c r="AX40" s="518"/>
      <c r="AY40" s="518"/>
      <c r="AZ40" s="518"/>
      <c r="BA40" s="518"/>
      <c r="BB40" s="506"/>
      <c r="BC40" s="11"/>
      <c r="BD40" s="11"/>
      <c r="BE40" s="11"/>
    </row>
    <row r="41" spans="1:57" s="403" customFormat="1" ht="24.95" customHeight="1">
      <c r="A41" s="30"/>
      <c r="B41" s="412"/>
      <c r="C41" s="712"/>
      <c r="D41" s="712"/>
      <c r="E41" s="712"/>
      <c r="F41" s="712"/>
      <c r="G41" s="712"/>
      <c r="H41" s="712"/>
      <c r="I41" s="712"/>
      <c r="J41" s="712"/>
      <c r="K41" s="712"/>
      <c r="L41" s="712"/>
      <c r="M41" s="712"/>
      <c r="N41" s="712"/>
      <c r="O41" s="712"/>
      <c r="P41" s="712"/>
      <c r="Q41" s="712"/>
      <c r="R41" s="712"/>
      <c r="S41" s="712"/>
      <c r="U41" s="30"/>
      <c r="V41" s="56"/>
      <c r="W41" s="271"/>
      <c r="X41" s="30"/>
      <c r="Y41" s="518"/>
      <c r="Z41" s="518"/>
      <c r="AA41" s="528"/>
      <c r="AB41" s="508"/>
      <c r="AC41" s="508"/>
      <c r="AD41" s="508"/>
      <c r="AE41" s="508"/>
      <c r="AF41" s="508"/>
      <c r="AG41" s="508"/>
      <c r="AH41" s="508"/>
      <c r="AI41" s="508"/>
      <c r="AJ41" s="508"/>
      <c r="AK41" s="508"/>
      <c r="AL41" s="508"/>
      <c r="AM41" s="508"/>
      <c r="AN41" s="508"/>
      <c r="AO41" s="508"/>
      <c r="AP41" s="508"/>
      <c r="AQ41" s="508"/>
      <c r="AR41" s="508"/>
      <c r="AS41" s="518"/>
      <c r="AT41" s="518"/>
      <c r="AU41" s="518"/>
      <c r="AV41" s="518"/>
      <c r="AW41" s="518"/>
      <c r="AX41" s="518"/>
      <c r="AY41" s="518"/>
      <c r="AZ41" s="518"/>
      <c r="BA41" s="518"/>
      <c r="BB41" s="506"/>
      <c r="BC41" s="11"/>
      <c r="BD41" s="11"/>
      <c r="BE41" s="11"/>
    </row>
    <row r="42" spans="1:57" s="787" customFormat="1" ht="9.95" customHeight="1">
      <c r="A42" s="785"/>
      <c r="B42" s="786"/>
      <c r="C42" s="2141" t="str">
        <f>AA76</f>
        <v>Fonte: UST, modelli Fahrländer Partner.</v>
      </c>
      <c r="D42" s="2141"/>
      <c r="E42" s="2141"/>
      <c r="F42" s="2141"/>
      <c r="G42" s="2141"/>
      <c r="H42" s="2141"/>
      <c r="I42" s="2141"/>
      <c r="J42" s="2141"/>
      <c r="K42" s="2141"/>
      <c r="L42" s="2141"/>
      <c r="M42" s="2141"/>
      <c r="N42" s="2141"/>
      <c r="O42" s="2141"/>
      <c r="P42" s="2141"/>
      <c r="Q42" s="2141"/>
      <c r="R42" s="2141"/>
      <c r="S42" s="2141"/>
      <c r="U42" s="785"/>
      <c r="V42" s="759"/>
      <c r="W42" s="788"/>
      <c r="X42" s="785"/>
      <c r="Y42" s="789"/>
      <c r="Z42" s="789"/>
      <c r="AA42" s="789"/>
      <c r="AB42" s="789"/>
      <c r="AC42" s="789"/>
      <c r="AD42" s="789"/>
      <c r="AE42" s="789"/>
      <c r="AF42" s="789"/>
      <c r="AG42" s="789"/>
      <c r="AH42" s="789"/>
      <c r="AI42" s="789"/>
      <c r="AJ42" s="789"/>
      <c r="AK42" s="789"/>
      <c r="AL42" s="789"/>
      <c r="AM42" s="789"/>
      <c r="AN42" s="789"/>
      <c r="AO42" s="789"/>
      <c r="AP42" s="789"/>
      <c r="AQ42" s="789"/>
      <c r="AR42" s="789"/>
      <c r="AS42" s="789"/>
      <c r="AT42" s="789"/>
      <c r="AU42" s="789"/>
      <c r="AV42" s="789"/>
      <c r="AW42" s="789"/>
      <c r="AX42" s="789"/>
      <c r="AY42" s="789"/>
      <c r="AZ42" s="789"/>
      <c r="BA42" s="789"/>
      <c r="BB42" s="760"/>
      <c r="BC42" s="754"/>
      <c r="BD42" s="754"/>
      <c r="BE42" s="754"/>
    </row>
    <row r="43" spans="1:57" s="787" customFormat="1" ht="9.95" customHeight="1">
      <c r="A43" s="785"/>
      <c r="B43" s="786"/>
      <c r="C43" s="756" t="str">
        <f>AA77</f>
        <v/>
      </c>
      <c r="D43" s="756"/>
      <c r="E43" s="756"/>
      <c r="F43" s="756"/>
      <c r="G43" s="756"/>
      <c r="H43" s="756"/>
      <c r="I43" s="756"/>
      <c r="J43" s="756"/>
      <c r="K43" s="756"/>
      <c r="L43" s="756"/>
      <c r="M43" s="756"/>
      <c r="N43" s="756"/>
      <c r="O43" s="756"/>
      <c r="P43" s="756"/>
      <c r="Q43" s="756"/>
      <c r="R43" s="756"/>
      <c r="S43" s="756"/>
      <c r="U43" s="785"/>
      <c r="V43" s="759"/>
      <c r="W43" s="788"/>
      <c r="X43" s="785"/>
      <c r="Y43" s="789"/>
      <c r="Z43" s="789"/>
      <c r="AA43" s="789"/>
      <c r="AB43" s="789"/>
      <c r="AC43" s="789"/>
      <c r="AD43" s="789"/>
      <c r="AE43" s="789"/>
      <c r="AF43" s="789"/>
      <c r="AG43" s="789"/>
      <c r="AH43" s="789"/>
      <c r="AI43" s="789"/>
      <c r="AJ43" s="789"/>
      <c r="AK43" s="789"/>
      <c r="AL43" s="789"/>
      <c r="AM43" s="789"/>
      <c r="AN43" s="789"/>
      <c r="AO43" s="789"/>
      <c r="AP43" s="789"/>
      <c r="AQ43" s="789"/>
      <c r="AR43" s="789"/>
      <c r="AS43" s="789"/>
      <c r="AT43" s="789"/>
      <c r="AU43" s="789"/>
      <c r="AV43" s="789"/>
      <c r="AW43" s="789"/>
      <c r="AX43" s="789"/>
      <c r="AY43" s="789"/>
      <c r="AZ43" s="789"/>
      <c r="BA43" s="789"/>
      <c r="BB43" s="760"/>
      <c r="BC43" s="754"/>
      <c r="BD43" s="754"/>
      <c r="BE43" s="754"/>
    </row>
    <row r="44" spans="1:57" s="431" customFormat="1" ht="14.45" customHeight="1">
      <c r="A44" s="44"/>
      <c r="B44" s="17"/>
      <c r="C44" s="402"/>
      <c r="D44" s="402"/>
      <c r="E44" s="402"/>
      <c r="F44" s="402"/>
      <c r="G44" s="402"/>
      <c r="H44" s="402"/>
      <c r="I44" s="402"/>
      <c r="J44" s="402"/>
      <c r="K44" s="402"/>
      <c r="L44" s="402"/>
      <c r="M44" s="402"/>
      <c r="N44" s="402"/>
      <c r="O44" s="402"/>
      <c r="P44" s="402"/>
      <c r="Q44" s="402"/>
      <c r="R44" s="402"/>
      <c r="S44" s="402"/>
      <c r="U44" s="44"/>
      <c r="V44" s="56"/>
      <c r="W44" s="270"/>
      <c r="X44" s="44"/>
      <c r="Y44" s="519"/>
      <c r="Z44" s="519"/>
      <c r="AA44" s="699"/>
      <c r="AB44" s="521"/>
      <c r="AC44" s="521"/>
      <c r="AD44" s="521"/>
      <c r="AE44" s="521"/>
      <c r="AF44" s="521"/>
      <c r="AG44" s="521"/>
      <c r="AH44" s="521"/>
      <c r="AI44" s="521"/>
      <c r="AJ44" s="521"/>
      <c r="AK44" s="521"/>
      <c r="AL44" s="521"/>
      <c r="AM44" s="521"/>
      <c r="AN44" s="521"/>
      <c r="AO44" s="521"/>
      <c r="AP44" s="521"/>
      <c r="AQ44" s="521"/>
      <c r="AR44" s="521"/>
      <c r="AS44" s="519"/>
      <c r="AT44" s="519"/>
      <c r="AU44" s="519"/>
      <c r="AV44" s="519"/>
      <c r="AW44" s="519"/>
      <c r="AX44" s="519"/>
      <c r="AY44" s="519"/>
      <c r="AZ44" s="519"/>
      <c r="BA44" s="519"/>
      <c r="BB44" s="506"/>
      <c r="BC44" s="11"/>
      <c r="BD44" s="11"/>
      <c r="BE44" s="11"/>
    </row>
    <row r="45" spans="1:57" s="431" customFormat="1" ht="89.1" customHeight="1">
      <c r="A45" s="44"/>
      <c r="B45" s="17"/>
      <c r="C45" s="402"/>
      <c r="D45" s="402"/>
      <c r="E45" s="402"/>
      <c r="F45" s="402"/>
      <c r="G45" s="402"/>
      <c r="H45" s="402"/>
      <c r="I45" s="402"/>
      <c r="J45" s="402"/>
      <c r="K45" s="402"/>
      <c r="L45" s="402"/>
      <c r="M45" s="402"/>
      <c r="N45" s="402"/>
      <c r="O45" s="402"/>
      <c r="P45" s="402"/>
      <c r="Q45" s="402"/>
      <c r="R45" s="402"/>
      <c r="S45" s="402"/>
      <c r="U45" s="44"/>
      <c r="V45" s="56"/>
      <c r="W45" s="270"/>
      <c r="X45" s="44"/>
      <c r="Y45" s="519"/>
      <c r="Z45" s="519"/>
      <c r="AA45" s="1152"/>
      <c r="AB45" s="1152"/>
      <c r="AC45" s="1152"/>
      <c r="AD45" s="1152"/>
      <c r="AE45" s="1152"/>
      <c r="AF45" s="1152"/>
      <c r="AG45" s="1152"/>
      <c r="AH45" s="1152"/>
      <c r="AI45" s="1152"/>
      <c r="AJ45" s="1152"/>
      <c r="AK45" s="1152"/>
      <c r="AL45" s="1152"/>
      <c r="AM45" s="1152"/>
      <c r="AN45" s="1152"/>
      <c r="AO45" s="1152"/>
      <c r="AP45" s="1152"/>
      <c r="AQ45" s="1152"/>
      <c r="AR45" s="1152"/>
      <c r="AS45" s="1153"/>
      <c r="AT45" s="1153"/>
      <c r="AU45" s="1153"/>
      <c r="AV45" s="1153"/>
      <c r="AW45" s="1153"/>
      <c r="AX45" s="1153"/>
      <c r="AY45" s="1153"/>
      <c r="AZ45" s="1153"/>
      <c r="BA45" s="1153"/>
      <c r="BB45" s="506"/>
      <c r="BC45" s="11"/>
      <c r="BD45" s="11"/>
      <c r="BE45" s="11"/>
    </row>
    <row r="46" spans="1:57" s="431" customFormat="1" ht="4.5" customHeight="1">
      <c r="A46" s="44"/>
      <c r="B46" s="17"/>
      <c r="C46" s="790"/>
      <c r="D46" s="790"/>
      <c r="E46" s="790"/>
      <c r="F46" s="790"/>
      <c r="G46" s="790"/>
      <c r="H46" s="790"/>
      <c r="I46" s="790"/>
      <c r="J46" s="790"/>
      <c r="K46" s="790"/>
      <c r="L46" s="790"/>
      <c r="M46" s="790"/>
      <c r="N46" s="790"/>
      <c r="O46" s="790"/>
      <c r="P46" s="790"/>
      <c r="Q46" s="790"/>
      <c r="R46" s="790"/>
      <c r="S46" s="790"/>
      <c r="U46" s="44"/>
      <c r="V46" s="56"/>
      <c r="W46" s="270"/>
      <c r="X46" s="44"/>
      <c r="Y46" s="519"/>
      <c r="Z46" s="519"/>
      <c r="AA46" s="521"/>
      <c r="AB46" s="521"/>
      <c r="AC46" s="521"/>
      <c r="AD46" s="521"/>
      <c r="AE46" s="521"/>
      <c r="AF46" s="521"/>
      <c r="AG46" s="521"/>
      <c r="AH46" s="521"/>
      <c r="AI46" s="521"/>
      <c r="AJ46" s="521"/>
      <c r="AK46" s="521"/>
      <c r="AL46" s="521"/>
      <c r="AM46" s="521"/>
      <c r="AN46" s="521"/>
      <c r="AO46" s="521"/>
      <c r="AP46" s="521"/>
      <c r="AQ46" s="521"/>
      <c r="AR46" s="521"/>
      <c r="AS46" s="519"/>
      <c r="AT46" s="519"/>
      <c r="AU46" s="519"/>
      <c r="AV46" s="519"/>
      <c r="AW46" s="519"/>
      <c r="AX46" s="519"/>
      <c r="AY46" s="519"/>
      <c r="AZ46" s="519"/>
      <c r="BA46" s="519"/>
      <c r="BB46" s="506"/>
      <c r="BC46" s="11"/>
      <c r="BD46" s="11"/>
      <c r="BE46" s="11"/>
    </row>
    <row r="47" spans="1:57" s="431" customFormat="1" ht="9.95" customHeight="1">
      <c r="A47" s="44"/>
      <c r="B47" s="17"/>
      <c r="C47" s="726" t="s">
        <v>2</v>
      </c>
      <c r="D47" s="402"/>
      <c r="E47" s="402"/>
      <c r="F47" s="402"/>
      <c r="G47" s="791" t="str">
        <f>AB47</f>
        <v>Panoramica comunale aziende: Città di Biasca</v>
      </c>
      <c r="H47" s="756"/>
      <c r="I47" s="756"/>
      <c r="J47" s="756"/>
      <c r="K47" s="756"/>
      <c r="L47" s="756"/>
      <c r="M47" s="756"/>
      <c r="N47" s="756"/>
      <c r="O47" s="756"/>
      <c r="P47" s="756"/>
      <c r="Q47" s="756"/>
      <c r="R47" s="756"/>
      <c r="S47" s="792" t="str">
        <f>BA47</f>
        <v>1° trimestre 2024</v>
      </c>
      <c r="U47" s="44"/>
      <c r="V47" s="56"/>
      <c r="W47" s="270"/>
      <c r="X47" s="44"/>
      <c r="Y47" s="519"/>
      <c r="Z47" s="519"/>
      <c r="AA47" s="1133" t="s">
        <v>2</v>
      </c>
      <c r="AB47" s="1133" t="s">
        <v>510</v>
      </c>
      <c r="AC47" s="789"/>
      <c r="AD47" s="521"/>
      <c r="AE47" s="521"/>
      <c r="AF47" s="521"/>
      <c r="AG47" s="521"/>
      <c r="AH47" s="521"/>
      <c r="AI47" s="521"/>
      <c r="AJ47" s="521"/>
      <c r="AK47" s="521"/>
      <c r="AL47" s="521"/>
      <c r="AM47" s="521"/>
      <c r="AN47" s="521"/>
      <c r="AO47" s="521"/>
      <c r="AP47" s="521"/>
      <c r="AQ47" s="521"/>
      <c r="AR47" s="521"/>
      <c r="AS47" s="519"/>
      <c r="AT47" s="519"/>
      <c r="AU47" s="519"/>
      <c r="AV47" s="519"/>
      <c r="AW47" s="519"/>
      <c r="AX47" s="519"/>
      <c r="AY47" s="519"/>
      <c r="AZ47" s="519"/>
      <c r="BA47" s="789" t="s">
        <v>509</v>
      </c>
      <c r="BB47" s="506"/>
      <c r="BC47" s="11"/>
      <c r="BD47" s="11"/>
      <c r="BE47" s="11"/>
    </row>
    <row r="48" spans="1:57" s="431" customFormat="1" ht="9.95" customHeight="1">
      <c r="A48" s="44"/>
      <c r="B48" s="17"/>
      <c r="C48" s="726" t="s">
        <v>3</v>
      </c>
      <c r="D48" s="402"/>
      <c r="E48" s="402"/>
      <c r="F48" s="402"/>
      <c r="G48" s="402"/>
      <c r="H48" s="402"/>
      <c r="I48" s="402"/>
      <c r="J48" s="402"/>
      <c r="K48" s="402"/>
      <c r="L48" s="402"/>
      <c r="M48" s="402"/>
      <c r="N48" s="402"/>
      <c r="O48" s="402"/>
      <c r="P48" s="402"/>
      <c r="Q48" s="402"/>
      <c r="R48" s="402"/>
      <c r="S48" s="792" t="str">
        <f>BA48</f>
        <v>Pagina 4 / 23</v>
      </c>
      <c r="U48" s="44"/>
      <c r="V48" s="56"/>
      <c r="W48" s="270"/>
      <c r="X48" s="44"/>
      <c r="Y48" s="519"/>
      <c r="Z48" s="519"/>
      <c r="AA48" s="1133" t="s">
        <v>3</v>
      </c>
      <c r="AB48" s="789"/>
      <c r="AC48" s="789"/>
      <c r="AD48" s="521"/>
      <c r="AE48" s="521"/>
      <c r="AF48" s="521"/>
      <c r="AG48" s="521"/>
      <c r="AH48" s="521"/>
      <c r="AI48" s="521"/>
      <c r="AJ48" s="521"/>
      <c r="AK48" s="521"/>
      <c r="AL48" s="521"/>
      <c r="AM48" s="521"/>
      <c r="AN48" s="521"/>
      <c r="AO48" s="521"/>
      <c r="AP48" s="521"/>
      <c r="AQ48" s="521"/>
      <c r="AR48" s="521"/>
      <c r="AS48" s="519"/>
      <c r="AT48" s="519"/>
      <c r="AU48" s="519"/>
      <c r="AV48" s="519"/>
      <c r="AW48" s="519"/>
      <c r="AX48" s="519"/>
      <c r="AY48" s="519"/>
      <c r="AZ48" s="519"/>
      <c r="BA48" s="789" t="s">
        <v>647</v>
      </c>
      <c r="BB48" s="506"/>
      <c r="BC48" s="11"/>
      <c r="BD48" s="11"/>
      <c r="BE48" s="11"/>
    </row>
    <row r="49" spans="1:57" s="431" customFormat="1" ht="8.1" customHeight="1">
      <c r="A49" s="44"/>
      <c r="B49" s="17"/>
      <c r="C49" s="402"/>
      <c r="D49" s="402"/>
      <c r="E49" s="402"/>
      <c r="F49" s="402"/>
      <c r="G49" s="402"/>
      <c r="H49" s="402"/>
      <c r="I49" s="402"/>
      <c r="J49" s="402"/>
      <c r="K49" s="402"/>
      <c r="L49" s="402"/>
      <c r="M49" s="402"/>
      <c r="N49" s="402"/>
      <c r="O49" s="402"/>
      <c r="P49" s="402"/>
      <c r="Q49" s="402"/>
      <c r="R49" s="402"/>
      <c r="S49" s="402"/>
      <c r="U49" s="44"/>
      <c r="V49" s="56"/>
      <c r="W49" s="270"/>
      <c r="X49" s="44"/>
      <c r="Y49" s="519"/>
      <c r="Z49" s="519"/>
      <c r="AA49" s="521"/>
      <c r="AB49" s="521"/>
      <c r="AC49" s="521"/>
      <c r="AD49" s="521"/>
      <c r="AE49" s="521"/>
      <c r="AF49" s="521"/>
      <c r="AG49" s="521"/>
      <c r="AH49" s="521"/>
      <c r="AI49" s="521"/>
      <c r="AJ49" s="521"/>
      <c r="AK49" s="521"/>
      <c r="AL49" s="521"/>
      <c r="AM49" s="521"/>
      <c r="AN49" s="521"/>
      <c r="AO49" s="521"/>
      <c r="AP49" s="521"/>
      <c r="AQ49" s="521"/>
      <c r="AR49" s="521"/>
      <c r="AS49" s="519"/>
      <c r="AT49" s="519"/>
      <c r="AU49" s="519"/>
      <c r="AV49" s="519"/>
      <c r="AW49" s="519"/>
      <c r="AX49" s="519"/>
      <c r="AY49" s="519"/>
      <c r="AZ49" s="519"/>
      <c r="BA49" s="519"/>
      <c r="BB49" s="506"/>
      <c r="BC49" s="11"/>
      <c r="BD49" s="11"/>
      <c r="BE49" s="11"/>
    </row>
    <row r="50" spans="1:57" ht="14.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row>
    <row r="51" spans="1:57" ht="14.25">
      <c r="A51" s="11"/>
      <c r="B51" s="11"/>
      <c r="C51" s="11"/>
      <c r="D51" s="11"/>
      <c r="E51" s="11"/>
      <c r="F51" s="11"/>
      <c r="G51" s="11"/>
      <c r="H51" s="11"/>
      <c r="I51" s="11"/>
      <c r="J51" s="11"/>
      <c r="K51" s="11"/>
      <c r="L51" s="11"/>
      <c r="M51" s="11"/>
      <c r="N51" s="11"/>
      <c r="O51" s="11"/>
      <c r="P51" s="11"/>
      <c r="Q51" s="11"/>
      <c r="R51" s="11"/>
      <c r="S51" s="11"/>
      <c r="T51" s="11"/>
      <c r="U51" s="11"/>
      <c r="V51" s="11"/>
      <c r="W51" s="11"/>
      <c r="X51" s="11"/>
      <c r="Y51" s="506"/>
      <c r="Z51" s="506"/>
      <c r="AA51" s="506"/>
      <c r="AB51" s="506"/>
      <c r="AC51" s="506"/>
      <c r="AD51" s="506"/>
      <c r="AE51" s="506"/>
      <c r="AF51" s="506"/>
      <c r="AG51" s="506"/>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11"/>
      <c r="BD51" s="11"/>
      <c r="BE51" s="11"/>
    </row>
    <row r="52" spans="1:57" ht="15">
      <c r="A52" s="11"/>
      <c r="B52" s="11"/>
      <c r="C52" s="11"/>
      <c r="D52" s="11"/>
      <c r="E52" s="11"/>
      <c r="F52" s="11"/>
      <c r="G52" s="11"/>
      <c r="H52" s="11"/>
      <c r="I52" s="11"/>
      <c r="J52" s="11"/>
      <c r="K52" s="11"/>
      <c r="L52" s="11"/>
      <c r="M52" s="11"/>
      <c r="N52" s="11"/>
      <c r="O52" s="11"/>
      <c r="P52" s="11"/>
      <c r="Q52" s="11"/>
      <c r="R52" s="11"/>
      <c r="S52" s="11"/>
      <c r="T52" s="11"/>
      <c r="U52" s="11"/>
      <c r="V52" s="56"/>
      <c r="W52" s="56"/>
      <c r="X52" s="11"/>
      <c r="Y52" s="506"/>
      <c r="Z52" s="506"/>
      <c r="AA52" s="765" t="s">
        <v>188</v>
      </c>
      <c r="AB52" s="508"/>
      <c r="AC52" s="508"/>
      <c r="AD52" s="508"/>
      <c r="AE52" s="508"/>
      <c r="AF52" s="508"/>
      <c r="AG52" s="508"/>
      <c r="AH52" s="508"/>
      <c r="AI52" s="508"/>
      <c r="AJ52" s="508"/>
      <c r="AK52" s="508"/>
      <c r="AL52" s="508"/>
      <c r="AM52" s="508"/>
      <c r="AN52" s="508"/>
      <c r="AO52" s="508"/>
      <c r="AP52" s="508"/>
      <c r="AQ52" s="508"/>
      <c r="AR52" s="508"/>
      <c r="AS52" s="506"/>
      <c r="AT52" s="506"/>
      <c r="AU52" s="506"/>
      <c r="AV52" s="506"/>
      <c r="AW52" s="506"/>
      <c r="AX52" s="506"/>
      <c r="AY52" s="506"/>
      <c r="AZ52" s="506"/>
      <c r="BA52" s="506"/>
      <c r="BB52" s="506"/>
      <c r="BC52" s="11"/>
      <c r="BD52" s="11"/>
      <c r="BE52" s="11"/>
    </row>
    <row r="53" spans="1:57" ht="14.25">
      <c r="A53" s="11"/>
      <c r="B53" s="11"/>
      <c r="C53" s="11"/>
      <c r="D53" s="11"/>
      <c r="E53" s="11"/>
      <c r="F53" s="11"/>
      <c r="G53" s="11"/>
      <c r="H53" s="11"/>
      <c r="I53" s="11"/>
      <c r="J53" s="11"/>
      <c r="K53" s="11"/>
      <c r="L53" s="11"/>
      <c r="M53" s="11"/>
      <c r="N53" s="11"/>
      <c r="O53" s="11"/>
      <c r="P53" s="11"/>
      <c r="Q53" s="11"/>
      <c r="R53" s="11"/>
      <c r="S53" s="11"/>
      <c r="T53" s="11"/>
      <c r="U53" s="11"/>
      <c r="V53" s="56"/>
      <c r="W53" s="56"/>
      <c r="X53" s="11"/>
      <c r="Y53" s="506"/>
      <c r="Z53" s="506"/>
      <c r="AA53" s="1114"/>
      <c r="AB53" s="518"/>
      <c r="AC53" s="518" t="s">
        <v>119</v>
      </c>
      <c r="AD53" s="518"/>
      <c r="AE53" s="1114"/>
      <c r="AF53" s="1114"/>
      <c r="AG53" s="1114"/>
      <c r="AH53" s="1114"/>
      <c r="AI53" s="1114"/>
      <c r="AJ53" s="1114"/>
      <c r="AK53" s="1114"/>
      <c r="AL53" s="1114"/>
      <c r="AM53" s="1114"/>
      <c r="AN53" s="1025" t="s">
        <v>185</v>
      </c>
      <c r="AO53" s="1025"/>
      <c r="AP53" s="508"/>
      <c r="AQ53" s="508"/>
      <c r="AR53" s="508"/>
      <c r="AS53" s="518"/>
      <c r="AT53" s="1114"/>
      <c r="AU53" s="1114"/>
      <c r="AV53" s="1114"/>
      <c r="AW53" s="1114"/>
      <c r="AX53" s="1114"/>
      <c r="AY53" s="1114"/>
      <c r="AZ53" s="1114"/>
      <c r="BA53" s="1114"/>
      <c r="BB53" s="1114"/>
      <c r="BC53" s="11"/>
      <c r="BD53" s="11"/>
      <c r="BE53" s="11"/>
    </row>
    <row r="54" spans="1:57" ht="14.25">
      <c r="A54" s="11"/>
      <c r="B54" s="11"/>
      <c r="C54" s="11"/>
      <c r="D54" s="11"/>
      <c r="E54" s="11"/>
      <c r="F54" s="11"/>
      <c r="G54" s="11"/>
      <c r="H54" s="11"/>
      <c r="I54" s="11"/>
      <c r="J54" s="11"/>
      <c r="K54" s="11"/>
      <c r="L54" s="11"/>
      <c r="M54" s="11"/>
      <c r="N54" s="11"/>
      <c r="O54" s="11"/>
      <c r="P54" s="11"/>
      <c r="Q54" s="11"/>
      <c r="R54" s="11"/>
      <c r="S54" s="11"/>
      <c r="T54" s="11"/>
      <c r="U54" s="11"/>
      <c r="V54" s="56"/>
      <c r="W54" s="56"/>
      <c r="X54" s="11"/>
      <c r="Y54" s="506"/>
      <c r="Z54" s="506"/>
      <c r="AA54" s="1025"/>
      <c r="AB54" s="518"/>
      <c r="AC54" s="1025">
        <v>2012</v>
      </c>
      <c r="AD54" s="1025">
        <v>2013</v>
      </c>
      <c r="AE54" s="1025">
        <v>2014</v>
      </c>
      <c r="AF54" s="1025">
        <v>2015</v>
      </c>
      <c r="AG54" s="1025">
        <v>2016</v>
      </c>
      <c r="AH54" s="1025">
        <v>2017</v>
      </c>
      <c r="AI54" s="1025">
        <v>2018</v>
      </c>
      <c r="AJ54" s="1025">
        <v>2019</v>
      </c>
      <c r="AK54" s="1025">
        <v>2020</v>
      </c>
      <c r="AL54" s="1025">
        <v>2021</v>
      </c>
      <c r="AM54" s="508"/>
      <c r="AN54" s="1025">
        <v>2012</v>
      </c>
      <c r="AO54" s="1025">
        <v>2013</v>
      </c>
      <c r="AP54" s="1025">
        <v>2014</v>
      </c>
      <c r="AQ54" s="1025">
        <v>2015</v>
      </c>
      <c r="AR54" s="1025">
        <v>2016</v>
      </c>
      <c r="AS54" s="1025">
        <v>2017</v>
      </c>
      <c r="AT54" s="1025">
        <v>2018</v>
      </c>
      <c r="AU54" s="1025">
        <v>2019</v>
      </c>
      <c r="AV54" s="1025">
        <v>2020</v>
      </c>
      <c r="AW54" s="1025">
        <v>2021</v>
      </c>
      <c r="AX54" s="506"/>
      <c r="AY54" s="1114"/>
      <c r="AZ54" s="1114"/>
      <c r="BA54" s="1114"/>
      <c r="BB54" s="1114"/>
      <c r="BC54" s="11"/>
      <c r="BD54" s="11"/>
      <c r="BE54" s="11"/>
    </row>
    <row r="55" spans="1:57" ht="14.25">
      <c r="A55" s="11"/>
      <c r="B55" s="11"/>
      <c r="C55" s="11"/>
      <c r="D55" s="11"/>
      <c r="E55" s="11"/>
      <c r="F55" s="11"/>
      <c r="G55" s="11"/>
      <c r="H55" s="11"/>
      <c r="I55" s="11"/>
      <c r="J55" s="11"/>
      <c r="K55" s="11"/>
      <c r="L55" s="11"/>
      <c r="M55" s="11"/>
      <c r="N55" s="11"/>
      <c r="O55" s="11"/>
      <c r="P55" s="11"/>
      <c r="Q55" s="11"/>
      <c r="R55" s="11"/>
      <c r="S55" s="11"/>
      <c r="T55" s="11"/>
      <c r="U55" s="11"/>
      <c r="V55" s="56"/>
      <c r="W55" s="56"/>
      <c r="X55" s="11"/>
      <c r="Y55" s="506"/>
      <c r="Z55" s="506"/>
      <c r="AA55" s="1115" t="s">
        <v>511</v>
      </c>
      <c r="AB55" s="518"/>
      <c r="AC55" s="1116">
        <v>2809</v>
      </c>
      <c r="AD55" s="1116">
        <v>2873</v>
      </c>
      <c r="AE55" s="1116">
        <v>2950</v>
      </c>
      <c r="AF55" s="1116">
        <v>3056</v>
      </c>
      <c r="AG55" s="1116">
        <v>3125</v>
      </c>
      <c r="AH55" s="1116">
        <v>3091</v>
      </c>
      <c r="AI55" s="1116">
        <v>3121</v>
      </c>
      <c r="AJ55" s="1116">
        <v>3154</v>
      </c>
      <c r="AK55" s="1116">
        <v>3216</v>
      </c>
      <c r="AL55" s="1116">
        <v>3269</v>
      </c>
      <c r="AM55" s="508"/>
      <c r="AN55" s="1116">
        <v>2234.8315585999999</v>
      </c>
      <c r="AO55" s="1116">
        <v>2276.8549802000002</v>
      </c>
      <c r="AP55" s="1116">
        <v>2378.2663327999999</v>
      </c>
      <c r="AQ55" s="1116">
        <v>2462.9071337999999</v>
      </c>
      <c r="AR55" s="1116">
        <v>2497.1243872</v>
      </c>
      <c r="AS55" s="1116">
        <v>2433.4028128</v>
      </c>
      <c r="AT55" s="1116">
        <v>2509.3088637000001</v>
      </c>
      <c r="AU55" s="1116">
        <v>2538.9687817000004</v>
      </c>
      <c r="AV55" s="1116">
        <v>2591.2829277000001</v>
      </c>
      <c r="AW55" s="1116">
        <v>2626.5073133999999</v>
      </c>
      <c r="AX55" s="506"/>
      <c r="AY55" s="1114"/>
      <c r="AZ55" s="1114"/>
      <c r="BA55" s="1114"/>
      <c r="BB55" s="1114"/>
      <c r="BC55" s="11"/>
      <c r="BD55" s="11"/>
      <c r="BE55" s="11"/>
    </row>
    <row r="56" spans="1:57" ht="14.25">
      <c r="A56" s="11"/>
      <c r="B56" s="11"/>
      <c r="C56" s="11"/>
      <c r="D56" s="11"/>
      <c r="E56" s="11"/>
      <c r="F56" s="11"/>
      <c r="G56" s="11"/>
      <c r="H56" s="11"/>
      <c r="I56" s="11"/>
      <c r="J56" s="11"/>
      <c r="K56" s="11"/>
      <c r="L56" s="11"/>
      <c r="M56" s="11"/>
      <c r="N56" s="11"/>
      <c r="O56" s="11"/>
      <c r="P56" s="11"/>
      <c r="Q56" s="11"/>
      <c r="R56" s="11"/>
      <c r="S56" s="11"/>
      <c r="T56" s="11"/>
      <c r="U56" s="11"/>
      <c r="V56" s="56"/>
      <c r="W56" s="56"/>
      <c r="X56" s="11"/>
      <c r="Y56" s="506"/>
      <c r="Z56" s="506"/>
      <c r="AA56" s="1115" t="s">
        <v>512</v>
      </c>
      <c r="AB56" s="518"/>
      <c r="AC56" s="1116">
        <v>10207</v>
      </c>
      <c r="AD56" s="1116">
        <v>10251</v>
      </c>
      <c r="AE56" s="1116">
        <v>10511</v>
      </c>
      <c r="AF56" s="1116">
        <v>10630</v>
      </c>
      <c r="AG56" s="1116">
        <v>10637</v>
      </c>
      <c r="AH56" s="1116">
        <v>10644</v>
      </c>
      <c r="AI56" s="1116">
        <v>10728</v>
      </c>
      <c r="AJ56" s="1116">
        <v>10710</v>
      </c>
      <c r="AK56" s="1116">
        <v>10784</v>
      </c>
      <c r="AL56" s="1116">
        <v>10805</v>
      </c>
      <c r="AM56" s="508"/>
      <c r="AN56" s="1116">
        <v>8265.5054163999994</v>
      </c>
      <c r="AO56" s="1116">
        <v>8196.7164090000006</v>
      </c>
      <c r="AP56" s="1116">
        <v>8452.0371687000006</v>
      </c>
      <c r="AQ56" s="1116">
        <v>8508.2747713000008</v>
      </c>
      <c r="AR56" s="1116">
        <v>8433.0887600999995</v>
      </c>
      <c r="AS56" s="1116">
        <v>8379.2539481999993</v>
      </c>
      <c r="AT56" s="1116">
        <v>8595.6032658000004</v>
      </c>
      <c r="AU56" s="1116">
        <v>8648.3784454000015</v>
      </c>
      <c r="AV56" s="1116">
        <v>8684.2030982999986</v>
      </c>
      <c r="AW56" s="1116">
        <v>8692.1407365999985</v>
      </c>
      <c r="AX56" s="506"/>
      <c r="AY56" s="1114"/>
      <c r="AZ56" s="1114"/>
      <c r="BA56" s="1114"/>
      <c r="BB56" s="1114"/>
      <c r="BC56" s="11"/>
      <c r="BD56" s="11"/>
      <c r="BE56" s="11"/>
    </row>
    <row r="57" spans="1:57" ht="14.25">
      <c r="A57" s="11"/>
      <c r="B57" s="11"/>
      <c r="C57" s="11"/>
      <c r="D57" s="11"/>
      <c r="E57" s="11"/>
      <c r="F57" s="11"/>
      <c r="G57" s="11"/>
      <c r="H57" s="11"/>
      <c r="I57" s="11"/>
      <c r="J57" s="11"/>
      <c r="K57" s="11"/>
      <c r="L57" s="11"/>
      <c r="M57" s="11"/>
      <c r="N57" s="11"/>
      <c r="O57" s="11"/>
      <c r="P57" s="11"/>
      <c r="Q57" s="11"/>
      <c r="R57" s="11"/>
      <c r="S57" s="11"/>
      <c r="T57" s="11"/>
      <c r="U57" s="11"/>
      <c r="V57" s="56"/>
      <c r="W57" s="56"/>
      <c r="X57" s="11"/>
      <c r="Y57" s="506"/>
      <c r="Z57" s="506"/>
      <c r="AA57" s="1115" t="s">
        <v>513</v>
      </c>
      <c r="AB57" s="518"/>
      <c r="AC57" s="1116">
        <v>382617</v>
      </c>
      <c r="AD57" s="1116">
        <v>386858</v>
      </c>
      <c r="AE57" s="1116">
        <v>390266</v>
      </c>
      <c r="AF57" s="1116">
        <v>389989</v>
      </c>
      <c r="AG57" s="1116">
        <v>392151</v>
      </c>
      <c r="AH57" s="1116">
        <v>395977</v>
      </c>
      <c r="AI57" s="1116">
        <v>401515</v>
      </c>
      <c r="AJ57" s="1116">
        <v>406310</v>
      </c>
      <c r="AK57" s="1116">
        <v>403093</v>
      </c>
      <c r="AL57" s="1116">
        <v>413973</v>
      </c>
      <c r="AM57" s="508"/>
      <c r="AN57" s="1116">
        <v>290894.56214550021</v>
      </c>
      <c r="AO57" s="1116">
        <v>294397.07688589988</v>
      </c>
      <c r="AP57" s="1116">
        <v>296884.74336800002</v>
      </c>
      <c r="AQ57" s="1116">
        <v>296216.85176890006</v>
      </c>
      <c r="AR57" s="1116">
        <v>297433.23043510015</v>
      </c>
      <c r="AS57" s="1116">
        <v>299887.30646110006</v>
      </c>
      <c r="AT57" s="1116">
        <v>306598.39189670002</v>
      </c>
      <c r="AU57" s="1116">
        <v>309530.66800369998</v>
      </c>
      <c r="AV57" s="1116">
        <v>308071.70284549997</v>
      </c>
      <c r="AW57" s="1116">
        <v>315459.62032430008</v>
      </c>
      <c r="AX57" s="506"/>
      <c r="AY57" s="1114"/>
      <c r="AZ57" s="1114"/>
      <c r="BA57" s="1114"/>
      <c r="BB57" s="1114"/>
      <c r="BC57" s="11"/>
      <c r="BD57" s="11"/>
      <c r="BE57" s="11"/>
    </row>
    <row r="58" spans="1:57" ht="14.25">
      <c r="A58" s="11"/>
      <c r="B58" s="11"/>
      <c r="C58" s="11"/>
      <c r="D58" s="11"/>
      <c r="E58" s="11"/>
      <c r="F58" s="11"/>
      <c r="G58" s="11"/>
      <c r="H58" s="11"/>
      <c r="I58" s="11"/>
      <c r="J58" s="11"/>
      <c r="K58" s="11"/>
      <c r="L58" s="11"/>
      <c r="M58" s="11"/>
      <c r="N58" s="11"/>
      <c r="O58" s="11"/>
      <c r="P58" s="11"/>
      <c r="Q58" s="11"/>
      <c r="R58" s="11"/>
      <c r="S58" s="11"/>
      <c r="T58" s="11"/>
      <c r="U58" s="11"/>
      <c r="V58" s="56"/>
      <c r="W58" s="56"/>
      <c r="X58" s="11"/>
      <c r="Y58" s="506"/>
      <c r="Z58" s="506"/>
      <c r="AA58" s="1115" t="s">
        <v>139</v>
      </c>
      <c r="AB58" s="518"/>
      <c r="AC58" s="1116">
        <v>4917345</v>
      </c>
      <c r="AD58" s="1116">
        <v>4983753</v>
      </c>
      <c r="AE58" s="1116">
        <v>5048430</v>
      </c>
      <c r="AF58" s="1116">
        <v>5079845</v>
      </c>
      <c r="AG58" s="1116">
        <v>5122323</v>
      </c>
      <c r="AH58" s="1116">
        <v>5182557</v>
      </c>
      <c r="AI58" s="1116">
        <v>5252344</v>
      </c>
      <c r="AJ58" s="1116">
        <v>5322704</v>
      </c>
      <c r="AK58" s="1116">
        <v>5289594</v>
      </c>
      <c r="AL58" s="1116">
        <v>5417999</v>
      </c>
      <c r="AM58" s="508"/>
      <c r="AN58" s="1116">
        <v>3832016.0925072008</v>
      </c>
      <c r="AO58" s="1116">
        <v>3883655.9525552001</v>
      </c>
      <c r="AP58" s="1116">
        <v>3930487.6483766986</v>
      </c>
      <c r="AQ58" s="1116">
        <v>3949818.4387957016</v>
      </c>
      <c r="AR58" s="1116">
        <v>3974372.8510779012</v>
      </c>
      <c r="AS58" s="1116">
        <v>4013167.5095550995</v>
      </c>
      <c r="AT58" s="1116">
        <v>4093991.91873</v>
      </c>
      <c r="AU58" s="1116">
        <v>4140270.5484677963</v>
      </c>
      <c r="AV58" s="1116">
        <v>4119201.6380685009</v>
      </c>
      <c r="AW58" s="1116">
        <v>4201003.094172</v>
      </c>
      <c r="AX58" s="506"/>
      <c r="AY58" s="1114"/>
      <c r="AZ58" s="1114"/>
      <c r="BA58" s="1114"/>
      <c r="BB58" s="1114"/>
      <c r="BC58" s="11"/>
      <c r="BD58" s="11"/>
      <c r="BE58" s="11"/>
    </row>
    <row r="59" spans="1:57" ht="14.25">
      <c r="A59" s="11"/>
      <c r="B59" s="11"/>
      <c r="C59" s="11"/>
      <c r="D59" s="11"/>
      <c r="E59" s="11"/>
      <c r="F59" s="11"/>
      <c r="G59" s="11"/>
      <c r="H59" s="11"/>
      <c r="I59" s="11"/>
      <c r="J59" s="11"/>
      <c r="K59" s="11"/>
      <c r="L59" s="11"/>
      <c r="M59" s="11"/>
      <c r="N59" s="11"/>
      <c r="O59" s="11"/>
      <c r="P59" s="11"/>
      <c r="Q59" s="11"/>
      <c r="R59" s="11"/>
      <c r="S59" s="11"/>
      <c r="T59" s="11"/>
      <c r="U59" s="11"/>
      <c r="V59" s="56"/>
      <c r="W59" s="56"/>
      <c r="X59" s="11"/>
      <c r="Y59" s="506"/>
      <c r="Z59" s="506"/>
      <c r="AA59" s="1025"/>
      <c r="AB59" s="518"/>
      <c r="AC59" s="1117"/>
      <c r="AD59" s="1117"/>
      <c r="AE59" s="1117"/>
      <c r="AF59" s="1117"/>
      <c r="AG59" s="1117"/>
      <c r="AH59" s="1117"/>
      <c r="AI59" s="1117"/>
      <c r="AJ59" s="1117"/>
      <c r="AK59" s="1117"/>
      <c r="AL59" s="508"/>
      <c r="AM59" s="1117"/>
      <c r="AN59" s="1117"/>
      <c r="AO59" s="1117"/>
      <c r="AP59" s="1117"/>
      <c r="AQ59" s="1117"/>
      <c r="AR59" s="1117"/>
      <c r="AS59" s="1117"/>
      <c r="AT59" s="1117"/>
      <c r="AU59" s="1117"/>
      <c r="AV59" s="506"/>
      <c r="AW59" s="1114"/>
      <c r="AX59" s="1114"/>
      <c r="AY59" s="1114"/>
      <c r="AZ59" s="1114"/>
      <c r="BA59" s="1114"/>
      <c r="BB59" s="1114"/>
      <c r="BC59" s="11"/>
      <c r="BD59" s="11"/>
      <c r="BE59" s="11"/>
    </row>
    <row r="60" spans="1:57" ht="14.25">
      <c r="A60" s="11"/>
      <c r="B60" s="11"/>
      <c r="C60" s="11"/>
      <c r="D60" s="11"/>
      <c r="E60" s="11"/>
      <c r="F60" s="11"/>
      <c r="G60" s="11"/>
      <c r="H60" s="11"/>
      <c r="I60" s="11"/>
      <c r="J60" s="11"/>
      <c r="K60" s="11"/>
      <c r="L60" s="11"/>
      <c r="M60" s="11"/>
      <c r="N60" s="11"/>
      <c r="O60" s="11"/>
      <c r="P60" s="11"/>
      <c r="Q60" s="11"/>
      <c r="R60" s="11"/>
      <c r="S60" s="11"/>
      <c r="T60" s="11"/>
      <c r="U60" s="11"/>
      <c r="V60" s="56"/>
      <c r="W60" s="56"/>
      <c r="X60" s="11"/>
      <c r="Y60" s="506"/>
      <c r="Z60" s="506"/>
      <c r="AA60" s="1025"/>
      <c r="AB60" s="518"/>
      <c r="AC60" s="1025">
        <v>2012</v>
      </c>
      <c r="AD60" s="1025">
        <v>2013</v>
      </c>
      <c r="AE60" s="1025">
        <v>2014</v>
      </c>
      <c r="AF60" s="1025">
        <v>2015</v>
      </c>
      <c r="AG60" s="1025">
        <v>2016</v>
      </c>
      <c r="AH60" s="1025">
        <v>2017</v>
      </c>
      <c r="AI60" s="1025">
        <v>2018</v>
      </c>
      <c r="AJ60" s="1025">
        <v>2019</v>
      </c>
      <c r="AK60" s="1025">
        <v>2020</v>
      </c>
      <c r="AL60" s="1025">
        <v>2021</v>
      </c>
      <c r="AM60" s="508"/>
      <c r="AN60" s="1025">
        <v>2012</v>
      </c>
      <c r="AO60" s="1025">
        <v>2013</v>
      </c>
      <c r="AP60" s="1025">
        <v>2014</v>
      </c>
      <c r="AQ60" s="1025">
        <v>2015</v>
      </c>
      <c r="AR60" s="1025">
        <v>2016</v>
      </c>
      <c r="AS60" s="1025">
        <v>2017</v>
      </c>
      <c r="AT60" s="1025">
        <v>2018</v>
      </c>
      <c r="AU60" s="1025">
        <v>2019</v>
      </c>
      <c r="AV60" s="1025">
        <v>2020</v>
      </c>
      <c r="AW60" s="1025">
        <v>2021</v>
      </c>
      <c r="AX60" s="506"/>
      <c r="AY60" s="1114"/>
      <c r="AZ60" s="1114"/>
      <c r="BA60" s="1114"/>
      <c r="BB60" s="1114"/>
      <c r="BC60" s="11"/>
      <c r="BD60" s="11"/>
      <c r="BE60" s="11"/>
    </row>
    <row r="61" spans="1:57" ht="14.25">
      <c r="A61" s="11"/>
      <c r="B61" s="11"/>
      <c r="C61" s="11"/>
      <c r="D61" s="11"/>
      <c r="E61" s="11"/>
      <c r="F61" s="11"/>
      <c r="G61" s="11"/>
      <c r="H61" s="11"/>
      <c r="I61" s="11"/>
      <c r="J61" s="11"/>
      <c r="K61" s="11"/>
      <c r="L61" s="11"/>
      <c r="M61" s="11"/>
      <c r="N61" s="11"/>
      <c r="O61" s="11"/>
      <c r="P61" s="11"/>
      <c r="Q61" s="11"/>
      <c r="R61" s="11"/>
      <c r="S61" s="11"/>
      <c r="T61" s="11"/>
      <c r="U61" s="11"/>
      <c r="V61" s="11"/>
      <c r="W61" s="11"/>
      <c r="X61" s="11"/>
      <c r="Y61" s="506"/>
      <c r="Z61" s="506"/>
      <c r="AA61" s="1115" t="s">
        <v>511</v>
      </c>
      <c r="AB61" s="518"/>
      <c r="AC61" s="1118">
        <v>100</v>
      </c>
      <c r="AD61" s="1118">
        <v>102.27839088643644</v>
      </c>
      <c r="AE61" s="1118">
        <v>105.01957992168032</v>
      </c>
      <c r="AF61" s="1118">
        <v>108.79316482734069</v>
      </c>
      <c r="AG61" s="1118">
        <v>111.24955500178</v>
      </c>
      <c r="AH61" s="1118">
        <v>110.03915984336064</v>
      </c>
      <c r="AI61" s="1118">
        <v>111.10715557137772</v>
      </c>
      <c r="AJ61" s="1118">
        <v>112.2819508721965</v>
      </c>
      <c r="AK61" s="1118">
        <v>114.48914204343184</v>
      </c>
      <c r="AL61" s="1118">
        <v>116.37593449626202</v>
      </c>
      <c r="AM61" s="508"/>
      <c r="AN61" s="1118">
        <v>100</v>
      </c>
      <c r="AO61" s="1118">
        <v>101.88038429286929</v>
      </c>
      <c r="AP61" s="1118">
        <v>106.41814698060976</v>
      </c>
      <c r="AQ61" s="1118">
        <v>110.20549286241855</v>
      </c>
      <c r="AR61" s="1118">
        <v>111.73658155983408</v>
      </c>
      <c r="AS61" s="1118">
        <v>108.88528951704952</v>
      </c>
      <c r="AT61" s="1118">
        <v>112.28178938335493</v>
      </c>
      <c r="AU61" s="1118">
        <v>113.60895508789602</v>
      </c>
      <c r="AV61" s="1118">
        <v>115.94980918039735</v>
      </c>
      <c r="AW61" s="1118">
        <v>117.52596312204234</v>
      </c>
      <c r="AX61" s="506"/>
      <c r="AY61" s="1114"/>
      <c r="AZ61" s="1114"/>
      <c r="BA61" s="1114"/>
      <c r="BB61" s="1114"/>
      <c r="BC61" s="11"/>
      <c r="BD61" s="11"/>
      <c r="BE61" s="11"/>
    </row>
    <row r="62" spans="1:57" ht="14.25">
      <c r="A62" s="11"/>
      <c r="B62" s="11"/>
      <c r="C62" s="11"/>
      <c r="D62" s="11"/>
      <c r="E62" s="11"/>
      <c r="F62" s="11"/>
      <c r="G62" s="11"/>
      <c r="H62" s="11"/>
      <c r="I62" s="11"/>
      <c r="J62" s="11"/>
      <c r="K62" s="11"/>
      <c r="L62" s="11"/>
      <c r="M62" s="11"/>
      <c r="N62" s="11"/>
      <c r="O62" s="11"/>
      <c r="P62" s="11"/>
      <c r="Q62" s="11"/>
      <c r="R62" s="11"/>
      <c r="S62" s="11"/>
      <c r="T62" s="11"/>
      <c r="U62" s="11"/>
      <c r="V62" s="11"/>
      <c r="W62" s="11"/>
      <c r="X62" s="11"/>
      <c r="Y62" s="506"/>
      <c r="Z62" s="506"/>
      <c r="AA62" s="1115" t="s">
        <v>512</v>
      </c>
      <c r="AB62" s="518"/>
      <c r="AC62" s="1118">
        <v>100</v>
      </c>
      <c r="AD62" s="1118">
        <v>100.43107671206035</v>
      </c>
      <c r="AE62" s="1118">
        <v>102.97834819241697</v>
      </c>
      <c r="AF62" s="1118">
        <v>104.1442147545802</v>
      </c>
      <c r="AG62" s="1118">
        <v>104.21279514058979</v>
      </c>
      <c r="AH62" s="1118">
        <v>104.28137552659939</v>
      </c>
      <c r="AI62" s="1118">
        <v>105.10434015871462</v>
      </c>
      <c r="AJ62" s="1118">
        <v>104.92799059468992</v>
      </c>
      <c r="AK62" s="1118">
        <v>105.65298324679142</v>
      </c>
      <c r="AL62" s="1118">
        <v>105.85872440482022</v>
      </c>
      <c r="AM62" s="508"/>
      <c r="AN62" s="1118">
        <v>100</v>
      </c>
      <c r="AO62" s="1118">
        <v>99.167758002269139</v>
      </c>
      <c r="AP62" s="1118">
        <v>102.25674950172913</v>
      </c>
      <c r="AQ62" s="1118">
        <v>102.93713865843354</v>
      </c>
      <c r="AR62" s="1118">
        <v>102.02750267839025</v>
      </c>
      <c r="AS62" s="1118">
        <v>101.37618362180619</v>
      </c>
      <c r="AT62" s="1118">
        <v>103.99368015348507</v>
      </c>
      <c r="AU62" s="1118">
        <v>104.63217927654279</v>
      </c>
      <c r="AV62" s="1118">
        <v>105.06560289790919</v>
      </c>
      <c r="AW62" s="1118">
        <v>105.16163620622027</v>
      </c>
      <c r="AX62" s="506"/>
      <c r="AY62" s="1114"/>
      <c r="AZ62" s="1114"/>
      <c r="BA62" s="1114"/>
      <c r="BB62" s="1114"/>
      <c r="BC62" s="11"/>
      <c r="BD62" s="11"/>
      <c r="BE62" s="11"/>
    </row>
    <row r="63" spans="1:57" ht="14.25">
      <c r="A63" s="11"/>
      <c r="B63" s="11"/>
      <c r="C63" s="11"/>
      <c r="D63" s="11"/>
      <c r="E63" s="11"/>
      <c r="F63" s="11"/>
      <c r="G63" s="11"/>
      <c r="H63" s="11"/>
      <c r="I63" s="11"/>
      <c r="J63" s="11"/>
      <c r="K63" s="11"/>
      <c r="L63" s="11"/>
      <c r="M63" s="11"/>
      <c r="N63" s="11"/>
      <c r="O63" s="11"/>
      <c r="P63" s="11"/>
      <c r="Q63" s="11"/>
      <c r="R63" s="11"/>
      <c r="S63" s="11"/>
      <c r="T63" s="11"/>
      <c r="U63" s="11"/>
      <c r="V63" s="11"/>
      <c r="W63" s="11"/>
      <c r="X63" s="11"/>
      <c r="Y63" s="506"/>
      <c r="Z63" s="506"/>
      <c r="AA63" s="1115" t="s">
        <v>513</v>
      </c>
      <c r="AB63" s="518"/>
      <c r="AC63" s="1118">
        <v>100</v>
      </c>
      <c r="AD63" s="1118">
        <v>101.10841912408492</v>
      </c>
      <c r="AE63" s="1118">
        <v>101.99912706440122</v>
      </c>
      <c r="AF63" s="1118">
        <v>101.92673090845415</v>
      </c>
      <c r="AG63" s="1118">
        <v>102.49178682599047</v>
      </c>
      <c r="AH63" s="1118">
        <v>103.49174239513665</v>
      </c>
      <c r="AI63" s="1118">
        <v>104.93914279815064</v>
      </c>
      <c r="AJ63" s="1118">
        <v>106.1923542341297</v>
      </c>
      <c r="AK63" s="1118">
        <v>105.35156566488159</v>
      </c>
      <c r="AL63" s="1118">
        <v>108.19514031002282</v>
      </c>
      <c r="AM63" s="508"/>
      <c r="AN63" s="1118">
        <v>100</v>
      </c>
      <c r="AO63" s="1118">
        <v>101.20404957540862</v>
      </c>
      <c r="AP63" s="1118">
        <v>102.05922763846772</v>
      </c>
      <c r="AQ63" s="1118">
        <v>101.8296284344902</v>
      </c>
      <c r="AR63" s="1118">
        <v>102.24777948455751</v>
      </c>
      <c r="AS63" s="1118">
        <v>103.09141025162988</v>
      </c>
      <c r="AT63" s="1118">
        <v>105.3984610902919</v>
      </c>
      <c r="AU63" s="1118">
        <v>106.40648134525056</v>
      </c>
      <c r="AV63" s="1118">
        <v>105.90493702367941</v>
      </c>
      <c r="AW63" s="1118">
        <v>108.44466049747361</v>
      </c>
      <c r="AX63" s="506"/>
      <c r="AY63" s="1114"/>
      <c r="AZ63" s="1114"/>
      <c r="BA63" s="1114"/>
      <c r="BB63" s="1114"/>
      <c r="BC63" s="11"/>
      <c r="BD63" s="11"/>
      <c r="BE63" s="11"/>
    </row>
    <row r="64" spans="1:57" ht="14.25">
      <c r="A64" s="11"/>
      <c r="B64" s="56"/>
      <c r="C64" s="56"/>
      <c r="D64" s="56"/>
      <c r="E64" s="56"/>
      <c r="F64" s="56"/>
      <c r="G64" s="56"/>
      <c r="H64" s="56"/>
      <c r="I64" s="56"/>
      <c r="J64" s="56"/>
      <c r="K64" s="56"/>
      <c r="L64" s="56"/>
      <c r="M64" s="56"/>
      <c r="N64" s="56"/>
      <c r="O64" s="56"/>
      <c r="P64" s="56"/>
      <c r="Q64" s="56"/>
      <c r="R64" s="56"/>
      <c r="S64" s="56"/>
      <c r="T64" s="11"/>
      <c r="U64" s="11"/>
      <c r="V64" s="11"/>
      <c r="W64" s="11"/>
      <c r="X64" s="11"/>
      <c r="Y64" s="506"/>
      <c r="Z64" s="506"/>
      <c r="AA64" s="1115" t="s">
        <v>139</v>
      </c>
      <c r="AB64" s="518"/>
      <c r="AC64" s="1118">
        <v>100</v>
      </c>
      <c r="AD64" s="1118">
        <v>101.35048486530842</v>
      </c>
      <c r="AE64" s="1118">
        <v>102.6657678076279</v>
      </c>
      <c r="AF64" s="1118">
        <v>103.30462881900699</v>
      </c>
      <c r="AG64" s="1118">
        <v>104.16846896038412</v>
      </c>
      <c r="AH64" s="1118">
        <v>105.39339826674761</v>
      </c>
      <c r="AI64" s="1118">
        <v>106.81259907531401</v>
      </c>
      <c r="AJ64" s="1118">
        <v>108.24345251350067</v>
      </c>
      <c r="AK64" s="1118">
        <v>107.57012168151717</v>
      </c>
      <c r="AL64" s="1118">
        <v>110.18138853385312</v>
      </c>
      <c r="AM64" s="508"/>
      <c r="AN64" s="1118">
        <v>100</v>
      </c>
      <c r="AO64" s="1118">
        <v>101.34758985352309</v>
      </c>
      <c r="AP64" s="1118">
        <v>102.56970621971136</v>
      </c>
      <c r="AQ64" s="1118">
        <v>103.07416105372944</v>
      </c>
      <c r="AR64" s="1118">
        <v>103.71493112591705</v>
      </c>
      <c r="AS64" s="1118">
        <v>104.72731357788676</v>
      </c>
      <c r="AT64" s="1118">
        <v>106.83650120194028</v>
      </c>
      <c r="AU64" s="1118">
        <v>108.04418479774472</v>
      </c>
      <c r="AV64" s="1118">
        <v>107.4943721171432</v>
      </c>
      <c r="AW64" s="1118">
        <v>109.62905668340707</v>
      </c>
      <c r="AX64" s="506"/>
      <c r="AY64" s="1114"/>
      <c r="AZ64" s="1114"/>
      <c r="BA64" s="1114"/>
      <c r="BB64" s="1114"/>
      <c r="BC64" s="11"/>
      <c r="BD64" s="11"/>
      <c r="BE64" s="11"/>
    </row>
    <row r="65" spans="1:57" ht="14.25">
      <c r="A65" s="11"/>
      <c r="B65" s="56"/>
      <c r="C65" s="56"/>
      <c r="D65" s="56"/>
      <c r="E65" s="56"/>
      <c r="F65" s="56"/>
      <c r="G65" s="56"/>
      <c r="H65" s="56"/>
      <c r="I65" s="56"/>
      <c r="J65" s="56"/>
      <c r="K65" s="56"/>
      <c r="L65" s="56"/>
      <c r="M65" s="56"/>
      <c r="N65" s="56"/>
      <c r="O65" s="56"/>
      <c r="P65" s="56"/>
      <c r="Q65" s="56"/>
      <c r="R65" s="56"/>
      <c r="S65" s="56"/>
      <c r="T65" s="11"/>
      <c r="U65" s="11"/>
      <c r="V65" s="11"/>
      <c r="W65" s="11"/>
      <c r="X65" s="11"/>
      <c r="Y65" s="506"/>
      <c r="Z65" s="506"/>
      <c r="AA65" s="760" t="s">
        <v>134</v>
      </c>
      <c r="AB65" s="506"/>
      <c r="AC65" s="506"/>
      <c r="AD65" s="506"/>
      <c r="AE65" s="506"/>
      <c r="AF65" s="506"/>
      <c r="AG65" s="506"/>
      <c r="AH65" s="506"/>
      <c r="AI65" s="506"/>
      <c r="AJ65" s="506"/>
      <c r="AK65" s="506"/>
      <c r="AL65" s="506"/>
      <c r="AM65" s="508"/>
      <c r="AN65" s="506"/>
      <c r="AO65" s="506"/>
      <c r="AP65" s="506"/>
      <c r="AQ65" s="506"/>
      <c r="AR65" s="506"/>
      <c r="AS65" s="506"/>
      <c r="AT65" s="506"/>
      <c r="AU65" s="506"/>
      <c r="AV65" s="506"/>
      <c r="AW65" s="506"/>
      <c r="AX65" s="506"/>
      <c r="AY65" s="1117"/>
      <c r="AZ65" s="1117"/>
      <c r="BA65" s="506"/>
      <c r="BB65" s="506"/>
      <c r="BC65" s="11"/>
      <c r="BD65" s="11"/>
      <c r="BE65" s="11"/>
    </row>
    <row r="66" spans="1:57" ht="14.25">
      <c r="A66" s="11"/>
      <c r="B66" s="56"/>
      <c r="C66" s="56"/>
      <c r="D66" s="56"/>
      <c r="E66" s="56"/>
      <c r="F66" s="56"/>
      <c r="G66" s="56"/>
      <c r="H66" s="56"/>
      <c r="I66" s="56"/>
      <c r="J66" s="56"/>
      <c r="K66" s="56"/>
      <c r="L66" s="56"/>
      <c r="M66" s="56"/>
      <c r="N66" s="56"/>
      <c r="O66" s="56"/>
      <c r="P66" s="56"/>
      <c r="Q66" s="56"/>
      <c r="R66" s="56"/>
      <c r="S66" s="56"/>
      <c r="T66" s="11"/>
      <c r="U66" s="11"/>
      <c r="V66" s="11"/>
      <c r="W66" s="11"/>
      <c r="X66" s="11"/>
      <c r="Y66" s="506"/>
      <c r="Z66" s="506"/>
      <c r="AA66" s="760" t="s">
        <v>118</v>
      </c>
      <c r="AB66" s="508"/>
      <c r="AC66" s="508"/>
      <c r="AD66" s="508"/>
      <c r="AE66" s="508"/>
      <c r="AF66" s="508"/>
      <c r="AG66" s="508"/>
      <c r="AH66" s="508"/>
      <c r="AI66" s="508"/>
      <c r="AJ66" s="508"/>
      <c r="AK66" s="508"/>
      <c r="AL66" s="508"/>
      <c r="AM66" s="508"/>
      <c r="AN66" s="508"/>
      <c r="AO66" s="508"/>
      <c r="AP66" s="508"/>
      <c r="AQ66" s="508"/>
      <c r="AR66" s="508"/>
      <c r="AS66" s="506"/>
      <c r="AT66" s="508"/>
      <c r="AU66" s="506"/>
      <c r="AV66" s="506"/>
      <c r="AW66" s="506"/>
      <c r="AX66" s="506"/>
      <c r="AY66" s="506"/>
      <c r="AZ66" s="506"/>
      <c r="BA66" s="506"/>
      <c r="BB66" s="506"/>
      <c r="BC66" s="11"/>
      <c r="BD66" s="11"/>
      <c r="BE66" s="11"/>
    </row>
    <row r="67" spans="1:57" ht="14.25">
      <c r="A67" s="11"/>
      <c r="B67" s="56"/>
      <c r="C67" s="56"/>
      <c r="D67" s="56"/>
      <c r="E67" s="56"/>
      <c r="F67" s="56"/>
      <c r="G67" s="56"/>
      <c r="H67" s="56"/>
      <c r="I67" s="56"/>
      <c r="J67" s="56"/>
      <c r="K67" s="56"/>
      <c r="L67" s="56"/>
      <c r="M67" s="56"/>
      <c r="N67" s="56"/>
      <c r="O67" s="56"/>
      <c r="P67" s="56"/>
      <c r="Q67" s="56"/>
      <c r="R67" s="56"/>
      <c r="S67" s="56"/>
      <c r="T67" s="11"/>
      <c r="U67" s="11"/>
      <c r="V67" s="11"/>
      <c r="W67" s="11"/>
      <c r="X67" s="11"/>
      <c r="Y67" s="506"/>
      <c r="Z67" s="506"/>
      <c r="AA67" s="506"/>
      <c r="AB67" s="506"/>
      <c r="AC67" s="506"/>
      <c r="AD67" s="506"/>
      <c r="AE67" s="506"/>
      <c r="AF67" s="506"/>
      <c r="AG67" s="506"/>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11"/>
      <c r="BD67" s="11"/>
      <c r="BE67" s="11"/>
    </row>
    <row r="68" spans="1:57" ht="14.25">
      <c r="A68" s="11"/>
      <c r="B68" s="56"/>
      <c r="C68" s="56"/>
      <c r="D68" s="56"/>
      <c r="E68" s="56"/>
      <c r="F68" s="56"/>
      <c r="G68" s="56"/>
      <c r="H68" s="56"/>
      <c r="I68" s="56"/>
      <c r="J68" s="56"/>
      <c r="K68" s="56"/>
      <c r="L68" s="56"/>
      <c r="M68" s="56"/>
      <c r="N68" s="56"/>
      <c r="O68" s="56"/>
      <c r="P68" s="56"/>
      <c r="Q68" s="56"/>
      <c r="R68" s="56"/>
      <c r="S68" s="56"/>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row>
    <row r="69" spans="1:57" ht="14.25">
      <c r="A69" s="11"/>
      <c r="B69" s="56"/>
      <c r="C69" s="56"/>
      <c r="D69" s="56"/>
      <c r="E69" s="56"/>
      <c r="F69" s="56"/>
      <c r="G69" s="56"/>
      <c r="H69" s="56"/>
      <c r="I69" s="56"/>
      <c r="J69" s="56"/>
      <c r="K69" s="56"/>
      <c r="L69" s="56"/>
      <c r="M69" s="56"/>
      <c r="N69" s="56"/>
      <c r="O69" s="56"/>
      <c r="P69" s="56"/>
      <c r="Q69" s="56"/>
      <c r="R69" s="56"/>
      <c r="S69" s="56"/>
      <c r="T69" s="11"/>
      <c r="U69" s="11"/>
      <c r="V69" s="11"/>
      <c r="W69" s="11"/>
      <c r="X69" s="11"/>
      <c r="Y69" s="506"/>
      <c r="Z69" s="506"/>
      <c r="AA69" s="522"/>
      <c r="AB69" s="506"/>
      <c r="AC69" s="522"/>
      <c r="AD69" s="522"/>
      <c r="AE69" s="522"/>
      <c r="AF69" s="522"/>
      <c r="AG69" s="522"/>
      <c r="AH69" s="522"/>
      <c r="AI69" s="522"/>
      <c r="AJ69" s="522"/>
      <c r="AK69" s="522"/>
      <c r="AL69" s="522"/>
      <c r="AM69" s="515"/>
      <c r="AN69" s="515"/>
      <c r="AO69" s="522"/>
      <c r="AP69" s="522"/>
      <c r="AQ69" s="522"/>
      <c r="AR69" s="522"/>
      <c r="AS69" s="522"/>
      <c r="AT69" s="522"/>
      <c r="AU69" s="522"/>
      <c r="AV69" s="522"/>
      <c r="AW69" s="522"/>
      <c r="AX69" s="522"/>
      <c r="AY69" s="522"/>
      <c r="AZ69" s="522"/>
      <c r="BA69" s="522"/>
      <c r="BB69" s="506"/>
      <c r="BC69" s="11"/>
      <c r="BD69" s="11"/>
      <c r="BE69" s="11"/>
    </row>
    <row r="70" spans="1:57" ht="15">
      <c r="A70" s="11"/>
      <c r="B70" s="56"/>
      <c r="C70" s="56"/>
      <c r="D70" s="56"/>
      <c r="E70" s="56"/>
      <c r="F70" s="56"/>
      <c r="G70" s="56"/>
      <c r="H70" s="56"/>
      <c r="I70" s="56"/>
      <c r="J70" s="56"/>
      <c r="K70" s="56"/>
      <c r="L70" s="56"/>
      <c r="M70" s="56"/>
      <c r="N70" s="56"/>
      <c r="O70" s="56"/>
      <c r="P70" s="56"/>
      <c r="Q70" s="56"/>
      <c r="R70" s="56"/>
      <c r="S70" s="56"/>
      <c r="T70" s="11"/>
      <c r="U70" s="11"/>
      <c r="V70" s="11"/>
      <c r="W70" s="11"/>
      <c r="X70" s="11"/>
      <c r="Y70" s="506"/>
      <c r="Z70" s="506"/>
      <c r="AA70" s="765" t="s">
        <v>646</v>
      </c>
      <c r="AB70" s="506"/>
      <c r="AC70" s="522"/>
      <c r="AD70" s="522"/>
      <c r="AE70" s="522"/>
      <c r="AF70" s="522"/>
      <c r="AG70" s="522"/>
      <c r="AH70" s="522"/>
      <c r="AI70" s="522"/>
      <c r="AJ70" s="522"/>
      <c r="AK70" s="522"/>
      <c r="AL70" s="522"/>
      <c r="AM70" s="522"/>
      <c r="AN70" s="522"/>
      <c r="AO70" s="522"/>
      <c r="AP70" s="522"/>
      <c r="AQ70" s="522"/>
      <c r="AR70" s="522"/>
      <c r="AS70" s="522"/>
      <c r="AT70" s="522"/>
      <c r="AU70" s="522"/>
      <c r="AV70" s="522"/>
      <c r="AW70" s="522"/>
      <c r="AX70" s="522"/>
      <c r="AY70" s="522"/>
      <c r="AZ70" s="522"/>
      <c r="BA70" s="522"/>
      <c r="BB70" s="506"/>
      <c r="BC70" s="11"/>
      <c r="BD70" s="11"/>
      <c r="BE70" s="11"/>
    </row>
    <row r="71" spans="1:57" ht="14.25">
      <c r="A71" s="11"/>
      <c r="B71" s="56"/>
      <c r="C71" s="56"/>
      <c r="D71" s="56"/>
      <c r="E71" s="56"/>
      <c r="F71" s="56"/>
      <c r="G71" s="56"/>
      <c r="H71" s="56"/>
      <c r="I71" s="56"/>
      <c r="J71" s="56"/>
      <c r="K71" s="56"/>
      <c r="L71" s="56"/>
      <c r="M71" s="56"/>
      <c r="N71" s="56"/>
      <c r="O71" s="56"/>
      <c r="P71" s="56"/>
      <c r="Q71" s="56"/>
      <c r="R71" s="56"/>
      <c r="S71" s="56"/>
      <c r="T71" s="11"/>
      <c r="U71" s="11"/>
      <c r="V71" s="11"/>
      <c r="W71" s="11"/>
      <c r="X71" s="11"/>
      <c r="Y71" s="506"/>
      <c r="Z71" s="506"/>
      <c r="AA71" s="1025"/>
      <c r="AB71" s="1119" t="s">
        <v>639</v>
      </c>
      <c r="AC71" s="1119" t="s">
        <v>555</v>
      </c>
      <c r="AD71" s="1119" t="s">
        <v>640</v>
      </c>
      <c r="AE71" s="522"/>
      <c r="AF71" s="522"/>
      <c r="AG71" s="522"/>
      <c r="AH71" s="522"/>
      <c r="AI71" s="522"/>
      <c r="AJ71" s="522"/>
      <c r="AK71" s="522"/>
      <c r="AL71" s="522"/>
      <c r="AM71" s="522"/>
      <c r="AN71" s="522"/>
      <c r="AO71" s="522"/>
      <c r="AP71" s="522"/>
      <c r="AQ71" s="522"/>
      <c r="AR71" s="522"/>
      <c r="AS71" s="522"/>
      <c r="AT71" s="522"/>
      <c r="AU71" s="522"/>
      <c r="AV71" s="522"/>
      <c r="AW71" s="522"/>
      <c r="AX71" s="522"/>
      <c r="AY71" s="522"/>
      <c r="AZ71" s="522"/>
      <c r="BA71" s="522"/>
      <c r="BB71" s="506"/>
      <c r="BC71" s="11"/>
      <c r="BD71" s="11"/>
      <c r="BE71" s="11"/>
    </row>
    <row r="72" spans="1:57" ht="14.25">
      <c r="A72" s="11"/>
      <c r="B72" s="56"/>
      <c r="C72" s="56"/>
      <c r="D72" s="56"/>
      <c r="E72" s="56"/>
      <c r="F72" s="56"/>
      <c r="G72" s="56"/>
      <c r="H72" s="56"/>
      <c r="I72" s="56"/>
      <c r="J72" s="56"/>
      <c r="K72" s="56"/>
      <c r="L72" s="56"/>
      <c r="M72" s="56"/>
      <c r="N72" s="56"/>
      <c r="O72" s="56"/>
      <c r="P72" s="56"/>
      <c r="Q72" s="56"/>
      <c r="R72" s="56"/>
      <c r="S72" s="56"/>
      <c r="T72" s="11"/>
      <c r="U72" s="11"/>
      <c r="V72" s="11"/>
      <c r="W72" s="11"/>
      <c r="X72" s="11"/>
      <c r="Y72" s="506"/>
      <c r="Z72" s="506"/>
      <c r="AA72" s="1115" t="s">
        <v>511</v>
      </c>
      <c r="AB72" s="1120">
        <v>0.011626033076021208</v>
      </c>
      <c r="AC72" s="1120">
        <v>0.29681525431993872</v>
      </c>
      <c r="AD72" s="1120">
        <v>0.69155871260404012</v>
      </c>
      <c r="AE72" s="522"/>
      <c r="AF72" s="522"/>
      <c r="AG72" s="522"/>
      <c r="AH72" s="522"/>
      <c r="AI72" s="522"/>
      <c r="AJ72" s="522"/>
      <c r="AK72" s="522"/>
      <c r="AL72" s="522"/>
      <c r="AM72" s="522"/>
      <c r="AN72" s="522"/>
      <c r="AO72" s="522"/>
      <c r="AP72" s="522"/>
      <c r="AQ72" s="522"/>
      <c r="AR72" s="522"/>
      <c r="AS72" s="522"/>
      <c r="AT72" s="522"/>
      <c r="AU72" s="522"/>
      <c r="AV72" s="522"/>
      <c r="AW72" s="522"/>
      <c r="AX72" s="522"/>
      <c r="AY72" s="522"/>
      <c r="AZ72" s="522"/>
      <c r="BA72" s="522"/>
      <c r="BB72" s="506"/>
      <c r="BC72" s="11"/>
      <c r="BD72" s="11"/>
      <c r="BE72" s="11"/>
    </row>
    <row r="73" spans="1:57" ht="14.25">
      <c r="A73" s="11"/>
      <c r="B73" s="56"/>
      <c r="C73" s="56"/>
      <c r="D73" s="56"/>
      <c r="E73" s="56"/>
      <c r="F73" s="56"/>
      <c r="G73" s="56"/>
      <c r="H73" s="56"/>
      <c r="I73" s="56"/>
      <c r="J73" s="56"/>
      <c r="K73" s="56"/>
      <c r="L73" s="56"/>
      <c r="M73" s="56"/>
      <c r="N73" s="56"/>
      <c r="O73" s="56"/>
      <c r="P73" s="56"/>
      <c r="Q73" s="56"/>
      <c r="R73" s="56"/>
      <c r="S73" s="56"/>
      <c r="T73" s="11"/>
      <c r="U73" s="11"/>
      <c r="V73" s="11"/>
      <c r="W73" s="11"/>
      <c r="X73" s="11"/>
      <c r="Y73" s="506"/>
      <c r="Z73" s="506"/>
      <c r="AA73" s="1115" t="s">
        <v>512</v>
      </c>
      <c r="AB73" s="1120">
        <v>0.053889694621215373</v>
      </c>
      <c r="AC73" s="1120">
        <v>0.38772856862626892</v>
      </c>
      <c r="AD73" s="1120">
        <v>0.55838173675251579</v>
      </c>
      <c r="AE73" s="522"/>
      <c r="AF73" s="522"/>
      <c r="AG73" s="522"/>
      <c r="AH73" s="522"/>
      <c r="AI73" s="522"/>
      <c r="AJ73" s="522"/>
      <c r="AK73" s="522"/>
      <c r="AL73" s="522"/>
      <c r="AM73" s="522"/>
      <c r="AN73" s="522"/>
      <c r="AO73" s="522"/>
      <c r="AP73" s="522"/>
      <c r="AQ73" s="522"/>
      <c r="AR73" s="522"/>
      <c r="AS73" s="522"/>
      <c r="AT73" s="522"/>
      <c r="AU73" s="522"/>
      <c r="AV73" s="522"/>
      <c r="AW73" s="522"/>
      <c r="AX73" s="522"/>
      <c r="AY73" s="522"/>
      <c r="AZ73" s="522"/>
      <c r="BA73" s="522"/>
      <c r="BB73" s="506"/>
      <c r="BC73" s="11"/>
      <c r="BD73" s="11"/>
      <c r="BE73" s="11"/>
    </row>
    <row r="74" spans="1:57" ht="14.25">
      <c r="A74" s="11"/>
      <c r="B74" s="56"/>
      <c r="C74" s="56"/>
      <c r="D74" s="56"/>
      <c r="E74" s="56"/>
      <c r="F74" s="56"/>
      <c r="G74" s="56"/>
      <c r="H74" s="56"/>
      <c r="I74" s="56"/>
      <c r="J74" s="56"/>
      <c r="K74" s="56"/>
      <c r="L74" s="56"/>
      <c r="M74" s="56"/>
      <c r="N74" s="56"/>
      <c r="O74" s="56"/>
      <c r="P74" s="56"/>
      <c r="Q74" s="56"/>
      <c r="R74" s="56"/>
      <c r="S74" s="56"/>
      <c r="T74" s="11"/>
      <c r="U74" s="11"/>
      <c r="V74" s="11"/>
      <c r="W74" s="11"/>
      <c r="X74" s="11"/>
      <c r="Y74" s="506"/>
      <c r="Z74" s="506"/>
      <c r="AA74" s="1115" t="s">
        <v>513</v>
      </c>
      <c r="AB74" s="1120">
        <v>0.06372994647566102</v>
      </c>
      <c r="AC74" s="1120">
        <v>0.27018733193103517</v>
      </c>
      <c r="AD74" s="1120">
        <v>0.66608272159330373</v>
      </c>
      <c r="AE74" s="522"/>
      <c r="AF74" s="522"/>
      <c r="AG74" s="522"/>
      <c r="AH74" s="522"/>
      <c r="AI74" s="522"/>
      <c r="AJ74" s="522"/>
      <c r="AK74" s="522"/>
      <c r="AL74" s="522"/>
      <c r="AM74" s="522"/>
      <c r="AN74" s="522"/>
      <c r="AO74" s="522"/>
      <c r="AP74" s="522"/>
      <c r="AQ74" s="522"/>
      <c r="AR74" s="522"/>
      <c r="AS74" s="522"/>
      <c r="AT74" s="522"/>
      <c r="AU74" s="522"/>
      <c r="AV74" s="522"/>
      <c r="AW74" s="522"/>
      <c r="AX74" s="522"/>
      <c r="AY74" s="522"/>
      <c r="AZ74" s="522"/>
      <c r="BA74" s="522"/>
      <c r="BB74" s="506"/>
      <c r="BC74" s="11"/>
      <c r="BD74" s="11"/>
      <c r="BE74" s="11"/>
    </row>
    <row r="75" spans="1:57" ht="14.25">
      <c r="A75" s="11"/>
      <c r="B75" s="56"/>
      <c r="C75" s="56"/>
      <c r="D75" s="56"/>
      <c r="E75" s="56"/>
      <c r="F75" s="56"/>
      <c r="G75" s="56"/>
      <c r="H75" s="56"/>
      <c r="I75" s="56"/>
      <c r="J75" s="56"/>
      <c r="K75" s="56"/>
      <c r="L75" s="56"/>
      <c r="M75" s="56"/>
      <c r="N75" s="56"/>
      <c r="O75" s="56"/>
      <c r="P75" s="56"/>
      <c r="Q75" s="56"/>
      <c r="R75" s="56"/>
      <c r="S75" s="56"/>
      <c r="T75" s="11"/>
      <c r="U75" s="11"/>
      <c r="V75" s="11"/>
      <c r="W75" s="11"/>
      <c r="X75" s="11"/>
      <c r="Y75" s="506"/>
      <c r="Z75" s="506"/>
      <c r="AA75" s="1115" t="s">
        <v>139</v>
      </c>
      <c r="AB75" s="1120">
        <v>0.024623469339145585</v>
      </c>
      <c r="AC75" s="1120">
        <v>0.23593430714176936</v>
      </c>
      <c r="AD75" s="1120">
        <v>0.73944222351908517</v>
      </c>
      <c r="AE75" s="522"/>
      <c r="AF75" s="522"/>
      <c r="AG75" s="522"/>
      <c r="AH75" s="522"/>
      <c r="AI75" s="522"/>
      <c r="AJ75" s="522"/>
      <c r="AK75" s="522"/>
      <c r="AL75" s="522"/>
      <c r="AM75" s="522"/>
      <c r="AN75" s="522"/>
      <c r="AO75" s="522"/>
      <c r="AP75" s="522"/>
      <c r="AQ75" s="522"/>
      <c r="AR75" s="522"/>
      <c r="AS75" s="522"/>
      <c r="AT75" s="522"/>
      <c r="AU75" s="522"/>
      <c r="AV75" s="522"/>
      <c r="AW75" s="522"/>
      <c r="AX75" s="522"/>
      <c r="AY75" s="522"/>
      <c r="AZ75" s="522"/>
      <c r="BA75" s="522"/>
      <c r="BB75" s="506"/>
      <c r="BC75" s="11"/>
      <c r="BD75" s="11"/>
      <c r="BE75" s="11"/>
    </row>
    <row r="76" spans="1:57" ht="14.25">
      <c r="A76" s="11"/>
      <c r="B76" s="56"/>
      <c r="C76" s="56"/>
      <c r="D76" s="56"/>
      <c r="E76" s="56"/>
      <c r="F76" s="56"/>
      <c r="G76" s="56"/>
      <c r="H76" s="56"/>
      <c r="I76" s="56"/>
      <c r="J76" s="56"/>
      <c r="K76" s="56"/>
      <c r="L76" s="56"/>
      <c r="M76" s="56"/>
      <c r="N76" s="56"/>
      <c r="O76" s="56"/>
      <c r="P76" s="56"/>
      <c r="Q76" s="56"/>
      <c r="R76" s="56"/>
      <c r="S76" s="56"/>
      <c r="T76" s="11"/>
      <c r="U76" s="11"/>
      <c r="V76" s="11"/>
      <c r="W76" s="11"/>
      <c r="X76" s="11"/>
      <c r="Y76" s="506"/>
      <c r="Z76" s="506"/>
      <c r="AA76" s="1036" t="s">
        <v>134</v>
      </c>
      <c r="AB76" s="506"/>
      <c r="AC76" s="506"/>
      <c r="AD76" s="522"/>
      <c r="AE76" s="522"/>
      <c r="AF76" s="522"/>
      <c r="AG76" s="522"/>
      <c r="AH76" s="522"/>
      <c r="AI76" s="522"/>
      <c r="AJ76" s="522"/>
      <c r="AK76" s="522"/>
      <c r="AL76" s="522"/>
      <c r="AM76" s="506"/>
      <c r="AN76" s="506"/>
      <c r="AO76" s="506"/>
      <c r="AP76" s="506"/>
      <c r="AQ76" s="506"/>
      <c r="AR76" s="506"/>
      <c r="AS76" s="506"/>
      <c r="AT76" s="506"/>
      <c r="AU76" s="506"/>
      <c r="AV76" s="506"/>
      <c r="AW76" s="506"/>
      <c r="AX76" s="506"/>
      <c r="AY76" s="506"/>
      <c r="AZ76" s="506"/>
      <c r="BA76" s="506"/>
      <c r="BB76" s="506"/>
      <c r="BC76" s="11"/>
      <c r="BD76" s="11"/>
      <c r="BE76" s="11"/>
    </row>
    <row r="77" spans="1:57" ht="14.25">
      <c r="A77" s="11"/>
      <c r="B77" s="56"/>
      <c r="C77" s="56"/>
      <c r="D77" s="56"/>
      <c r="E77" s="56"/>
      <c r="F77" s="56"/>
      <c r="G77" s="56"/>
      <c r="H77" s="56"/>
      <c r="I77" s="56"/>
      <c r="J77" s="56"/>
      <c r="K77" s="56"/>
      <c r="L77" s="56"/>
      <c r="M77" s="56"/>
      <c r="N77" s="56"/>
      <c r="O77" s="56"/>
      <c r="P77" s="56"/>
      <c r="Q77" s="56"/>
      <c r="R77" s="56"/>
      <c r="S77" s="56"/>
      <c r="T77" s="11"/>
      <c r="U77" s="11"/>
      <c r="V77" s="11"/>
      <c r="W77" s="11"/>
      <c r="X77" s="11"/>
      <c r="Y77" s="506"/>
      <c r="Z77" s="506"/>
      <c r="AA77" s="760" t="s">
        <v>118</v>
      </c>
      <c r="AB77" s="506"/>
      <c r="AC77" s="506"/>
      <c r="AD77" s="522"/>
      <c r="AE77" s="522"/>
      <c r="AF77" s="522"/>
      <c r="AG77" s="522"/>
      <c r="AH77" s="522"/>
      <c r="AI77" s="522"/>
      <c r="AJ77" s="522"/>
      <c r="AK77" s="522"/>
      <c r="AL77" s="522"/>
      <c r="AM77" s="506"/>
      <c r="AN77" s="506"/>
      <c r="AO77" s="506"/>
      <c r="AP77" s="506"/>
      <c r="AQ77" s="506"/>
      <c r="AR77" s="506"/>
      <c r="AS77" s="506"/>
      <c r="AT77" s="506"/>
      <c r="AU77" s="506"/>
      <c r="AV77" s="506"/>
      <c r="AW77" s="506"/>
      <c r="AX77" s="506"/>
      <c r="AY77" s="506"/>
      <c r="AZ77" s="506"/>
      <c r="BA77" s="506"/>
      <c r="BB77" s="506"/>
      <c r="BC77" s="11"/>
      <c r="BD77" s="11"/>
      <c r="BE77" s="11"/>
    </row>
    <row r="78" spans="1:57" ht="14.25">
      <c r="A78" s="11"/>
      <c r="B78" s="56"/>
      <c r="C78" s="56"/>
      <c r="D78" s="56"/>
      <c r="E78" s="56"/>
      <c r="F78" s="56"/>
      <c r="G78" s="56"/>
      <c r="H78" s="56"/>
      <c r="I78" s="56"/>
      <c r="J78" s="56"/>
      <c r="K78" s="56"/>
      <c r="L78" s="56"/>
      <c r="M78" s="56"/>
      <c r="N78" s="56"/>
      <c r="O78" s="56"/>
      <c r="P78" s="56"/>
      <c r="Q78" s="56"/>
      <c r="R78" s="56"/>
      <c r="S78" s="56"/>
      <c r="T78" s="11"/>
      <c r="U78" s="11"/>
      <c r="V78" s="11"/>
      <c r="W78" s="11"/>
      <c r="X78" s="11"/>
      <c r="Y78" s="506"/>
      <c r="Z78" s="506"/>
      <c r="AA78" s="506"/>
      <c r="AB78" s="506"/>
      <c r="AC78" s="506"/>
      <c r="AD78" s="506"/>
      <c r="AE78" s="506"/>
      <c r="AF78" s="506"/>
      <c r="AG78" s="506"/>
      <c r="AH78" s="506"/>
      <c r="AI78" s="506"/>
      <c r="AJ78" s="506"/>
      <c r="AK78" s="506"/>
      <c r="AL78" s="506"/>
      <c r="AM78" s="506"/>
      <c r="AN78" s="506"/>
      <c r="AO78" s="506"/>
      <c r="AP78" s="506"/>
      <c r="AQ78" s="506"/>
      <c r="AR78" s="506"/>
      <c r="AS78" s="506"/>
      <c r="AT78" s="506"/>
      <c r="AU78" s="506"/>
      <c r="AV78" s="506"/>
      <c r="AW78" s="506"/>
      <c r="AX78" s="506"/>
      <c r="AY78" s="506"/>
      <c r="AZ78" s="506"/>
      <c r="BA78" s="506"/>
      <c r="BB78" s="506"/>
      <c r="BC78" s="11"/>
      <c r="BD78" s="11"/>
      <c r="BE78" s="11"/>
    </row>
    <row r="79" spans="1:57" ht="14.25">
      <c r="A79" s="11"/>
      <c r="B79" s="56"/>
      <c r="C79" s="56"/>
      <c r="D79" s="56"/>
      <c r="E79" s="56"/>
      <c r="F79" s="56"/>
      <c r="G79" s="56"/>
      <c r="H79" s="56"/>
      <c r="I79" s="56"/>
      <c r="J79" s="56"/>
      <c r="K79" s="56"/>
      <c r="L79" s="56"/>
      <c r="M79" s="56"/>
      <c r="N79" s="56"/>
      <c r="O79" s="56"/>
      <c r="P79" s="56"/>
      <c r="Q79" s="56"/>
      <c r="R79" s="56"/>
      <c r="S79" s="56"/>
      <c r="T79" s="11"/>
      <c r="U79" s="11"/>
      <c r="V79" s="11"/>
      <c r="W79" s="11"/>
      <c r="X79" s="11"/>
      <c r="Y79" s="1142" t="s">
        <v>0</v>
      </c>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row>
    <row r="80" spans="1:57" ht="14.25">
      <c r="A80" s="11"/>
      <c r="B80" s="56"/>
      <c r="C80" s="56"/>
      <c r="D80" s="56"/>
      <c r="E80" s="56"/>
      <c r="F80" s="56"/>
      <c r="G80" s="56"/>
      <c r="H80" s="56"/>
      <c r="I80" s="56"/>
      <c r="J80" s="56"/>
      <c r="K80" s="56"/>
      <c r="L80" s="56"/>
      <c r="M80" s="56"/>
      <c r="N80" s="56"/>
      <c r="O80" s="56"/>
      <c r="P80" s="56"/>
      <c r="Q80" s="56"/>
      <c r="R80" s="56"/>
      <c r="S80" s="56"/>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row>
    <row r="81" spans="1:57" ht="14.25">
      <c r="A81" s="11"/>
      <c r="B81" s="56"/>
      <c r="C81" s="56"/>
      <c r="D81" s="56"/>
      <c r="E81" s="56"/>
      <c r="F81" s="56"/>
      <c r="G81" s="56"/>
      <c r="H81" s="56"/>
      <c r="I81" s="56"/>
      <c r="J81" s="56"/>
      <c r="K81" s="56"/>
      <c r="L81" s="56"/>
      <c r="M81" s="56"/>
      <c r="N81" s="56"/>
      <c r="O81" s="56"/>
      <c r="P81" s="56"/>
      <c r="Q81" s="56"/>
      <c r="R81" s="56"/>
      <c r="S81" s="56"/>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row>
  </sheetData>
  <sheetProtection selectLockedCells="1"/>
  <mergeCells count="69">
    <mergeCell ref="C42:S42"/>
    <mergeCell ref="R28:S28"/>
    <mergeCell ref="R29:S29"/>
    <mergeCell ref="R30:S30"/>
    <mergeCell ref="R33:S33"/>
    <mergeCell ref="R31:S31"/>
    <mergeCell ref="R32:S32"/>
    <mergeCell ref="L33:M33"/>
    <mergeCell ref="K28:M28"/>
    <mergeCell ref="H28:J28"/>
    <mergeCell ref="N28:P28"/>
    <mergeCell ref="I33:J33"/>
    <mergeCell ref="O29:P29"/>
    <mergeCell ref="C23:S23"/>
    <mergeCell ref="P12:Q12"/>
    <mergeCell ref="C37:S37"/>
    <mergeCell ref="C38:S38"/>
    <mergeCell ref="C40:S40"/>
    <mergeCell ref="C26:S26"/>
    <mergeCell ref="F12:G12"/>
    <mergeCell ref="H12:I12"/>
    <mergeCell ref="L12:M12"/>
    <mergeCell ref="C17:S17"/>
    <mergeCell ref="C19:J19"/>
    <mergeCell ref="C21:S21"/>
    <mergeCell ref="C24:S24"/>
    <mergeCell ref="C25:S25"/>
    <mergeCell ref="C1:K1"/>
    <mergeCell ref="C6:S6"/>
    <mergeCell ref="G3:S4"/>
    <mergeCell ref="J11:K11"/>
    <mergeCell ref="N11:O11"/>
    <mergeCell ref="N10:O10"/>
    <mergeCell ref="J10:K10"/>
    <mergeCell ref="L10:M10"/>
    <mergeCell ref="P10:Q10"/>
    <mergeCell ref="F10:G10"/>
    <mergeCell ref="F9:G9"/>
    <mergeCell ref="H10:I10"/>
    <mergeCell ref="P11:Q11"/>
    <mergeCell ref="F11:G11"/>
    <mergeCell ref="P9:Q9"/>
    <mergeCell ref="H9:I9"/>
    <mergeCell ref="C7:S7"/>
    <mergeCell ref="O33:P33"/>
    <mergeCell ref="L29:M29"/>
    <mergeCell ref="L30:M30"/>
    <mergeCell ref="L31:M31"/>
    <mergeCell ref="L32:M32"/>
    <mergeCell ref="O32:P32"/>
    <mergeCell ref="O31:P31"/>
    <mergeCell ref="O30:P30"/>
    <mergeCell ref="I29:J29"/>
    <mergeCell ref="I30:J30"/>
    <mergeCell ref="I31:J31"/>
    <mergeCell ref="I32:J32"/>
    <mergeCell ref="H11:I11"/>
    <mergeCell ref="K19:P19"/>
    <mergeCell ref="J12:K12"/>
    <mergeCell ref="R9:S9"/>
    <mergeCell ref="R10:S10"/>
    <mergeCell ref="R11:S11"/>
    <mergeCell ref="R12:S12"/>
    <mergeCell ref="C14:S14"/>
    <mergeCell ref="N12:O12"/>
    <mergeCell ref="J9:K9"/>
    <mergeCell ref="L9:M9"/>
    <mergeCell ref="N9:O9"/>
    <mergeCell ref="L11:M11"/>
  </mergeCells>
  <hyperlinks>
    <hyperlink ref="AA19" location="BZ_ALLG!AA50" display="Dati"/>
    <hyperlink ref="AA40" location="BZ_ALLG!AA68" display="Dati"/>
  </hyperlink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999105"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a97b850-2332-4e3e-a0d3-f64cc40024b7}">
  <sheetPr codeName="Tabelle25"/>
  <dimension ref="A1:AU98"/>
  <sheetViews>
    <sheetView workbookViewId="0" topLeftCell="A1"/>
  </sheetViews>
  <sheetFormatPr defaultColWidth="11.005" defaultRowHeight="14.25"/>
  <cols>
    <col min="1" max="1" width="4.625" style="38" customWidth="1"/>
    <col min="2" max="2" width="2.625" style="38" customWidth="1"/>
    <col min="3" max="3" width="13" style="38" customWidth="1"/>
    <col min="4" max="4" width="1.625" style="431" customWidth="1"/>
    <col min="5" max="5" width="12.875" style="38" customWidth="1"/>
    <col min="6" max="6" width="0.125" style="38" customWidth="1"/>
    <col min="7" max="7" width="7.875" style="38" customWidth="1"/>
    <col min="8" max="9" width="3.125" style="38" customWidth="1"/>
    <col min="10" max="11" width="7" style="38" customWidth="1"/>
    <col min="12" max="12" width="6" style="38" customWidth="1"/>
    <col min="13" max="13" width="4.5" style="38" customWidth="1"/>
    <col min="14" max="14" width="7.125" style="38" customWidth="1"/>
    <col min="15" max="15" width="7" style="38" customWidth="1"/>
    <col min="16" max="16" width="2.875" style="38" customWidth="1"/>
    <col min="17" max="17" width="13.875" style="38" customWidth="1"/>
    <col min="18" max="19" width="2.625" style="38" customWidth="1"/>
    <col min="20" max="22" width="11" style="38"/>
    <col min="23" max="24" width="2.625" style="38" customWidth="1"/>
    <col min="25" max="25" width="40" style="38" customWidth="1"/>
    <col min="26" max="38" width="25.625" style="38" customWidth="1"/>
    <col min="39" max="39" width="2.625" style="38" customWidth="1"/>
    <col min="40" max="45" width="10.625" style="38" customWidth="1"/>
    <col min="46" max="52" width="15.625" style="38" customWidth="1"/>
    <col min="53" max="16384" width="11" style="38"/>
  </cols>
  <sheetData>
    <row r="1" spans="1:42" ht="4.5" customHeight="1">
      <c r="A1" s="11"/>
      <c r="B1" s="12"/>
      <c r="C1" s="2117" t="s">
        <v>0</v>
      </c>
      <c r="D1" s="2118"/>
      <c r="E1" s="2118"/>
      <c r="F1" s="2118"/>
      <c r="G1" s="2118"/>
      <c r="H1" s="2118"/>
      <c r="I1" s="2118"/>
      <c r="J1" s="2118"/>
      <c r="K1" s="2118"/>
      <c r="L1" s="13"/>
      <c r="M1" s="13"/>
      <c r="N1" s="13"/>
      <c r="O1" s="13"/>
      <c r="P1" s="13"/>
      <c r="Q1" s="13"/>
      <c r="R1" s="13"/>
      <c r="S1" s="11"/>
      <c r="T1" s="11"/>
      <c r="U1" s="11"/>
      <c r="V1" s="11"/>
      <c r="W1" s="506"/>
      <c r="X1" s="506"/>
      <c r="Y1" s="514"/>
      <c r="Z1" s="506"/>
      <c r="AA1" s="2160"/>
      <c r="AB1" s="2160"/>
      <c r="AC1" s="2160"/>
      <c r="AD1" s="2160"/>
      <c r="AE1" s="2160"/>
      <c r="AF1" s="2160"/>
      <c r="AG1" s="2160"/>
      <c r="AH1" s="2160"/>
      <c r="AI1" s="2160"/>
      <c r="AJ1" s="2160"/>
      <c r="AK1" s="2160"/>
      <c r="AL1" s="2160"/>
      <c r="AM1" s="2160"/>
      <c r="AN1" s="11"/>
      <c r="AO1" s="11"/>
      <c r="AP1" s="11"/>
    </row>
    <row r="2" spans="1:42" ht="4.5" customHeight="1">
      <c r="A2" s="11"/>
      <c r="B2" s="12"/>
      <c r="C2" s="732"/>
      <c r="D2" s="1708"/>
      <c r="E2" s="733"/>
      <c r="F2" s="733"/>
      <c r="G2" s="733"/>
      <c r="H2" s="733"/>
      <c r="I2" s="733"/>
      <c r="J2" s="733"/>
      <c r="K2" s="733"/>
      <c r="L2" s="734"/>
      <c r="M2" s="734"/>
      <c r="N2" s="734"/>
      <c r="O2" s="734"/>
      <c r="P2" s="734"/>
      <c r="Q2" s="734"/>
      <c r="R2" s="13"/>
      <c r="S2" s="11"/>
      <c r="T2" s="11"/>
      <c r="U2" s="11"/>
      <c r="V2" s="11"/>
      <c r="W2" s="506"/>
      <c r="X2" s="506"/>
      <c r="Y2" s="514"/>
      <c r="Z2" s="513"/>
      <c r="AA2" s="547"/>
      <c r="AB2" s="547"/>
      <c r="AC2" s="547"/>
      <c r="AD2" s="547"/>
      <c r="AE2" s="547"/>
      <c r="AF2" s="547"/>
      <c r="AG2" s="547"/>
      <c r="AH2" s="547"/>
      <c r="AI2" s="547"/>
      <c r="AJ2" s="547"/>
      <c r="AK2" s="547"/>
      <c r="AL2" s="547"/>
      <c r="AM2" s="547"/>
      <c r="AN2" s="11"/>
      <c r="AO2" s="11"/>
      <c r="AP2" s="11"/>
    </row>
    <row r="3" spans="1:42" s="407" customFormat="1" ht="24.95" customHeight="1">
      <c r="A3" s="15"/>
      <c r="B3" s="16" t="s">
        <v>1</v>
      </c>
      <c r="C3" s="793" t="str">
        <f>X3</f>
        <v>2</v>
      </c>
      <c r="D3" s="1709"/>
      <c r="E3" s="744"/>
      <c r="F3" s="744"/>
      <c r="G3" s="2122" t="str">
        <f>Y3</f>
        <v>Cifre chiave, branca d'attività economica e cambiamenti strutturali</v>
      </c>
      <c r="H3" s="2122"/>
      <c r="I3" s="2122"/>
      <c r="J3" s="2122"/>
      <c r="K3" s="2122"/>
      <c r="L3" s="2122"/>
      <c r="M3" s="2122"/>
      <c r="N3" s="2122"/>
      <c r="O3" s="2122"/>
      <c r="P3" s="2122"/>
      <c r="Q3" s="2122"/>
      <c r="R3" s="13"/>
      <c r="S3" s="15"/>
      <c r="T3" s="15"/>
      <c r="U3" s="15"/>
      <c r="V3" s="15"/>
      <c r="W3" s="507"/>
      <c r="X3" s="1147" t="s">
        <v>592</v>
      </c>
      <c r="Y3" s="1147" t="s">
        <v>218</v>
      </c>
      <c r="Z3" s="507"/>
      <c r="AA3" s="507"/>
      <c r="AB3" s="508" t="s">
        <v>121</v>
      </c>
      <c r="AC3" s="508" t="s">
        <v>460</v>
      </c>
      <c r="AD3" s="508" t="s">
        <v>509</v>
      </c>
      <c r="AE3" s="508"/>
      <c r="AF3" s="508"/>
      <c r="AG3" s="508"/>
      <c r="AH3" s="508"/>
      <c r="AI3" s="508"/>
      <c r="AJ3" s="508"/>
      <c r="AK3" s="508"/>
      <c r="AL3" s="517"/>
      <c r="AM3" s="507"/>
      <c r="AN3" s="11"/>
      <c r="AO3" s="11"/>
      <c r="AP3" s="11"/>
    </row>
    <row r="4" spans="1:42" s="407" customFormat="1" ht="24.95" customHeight="1">
      <c r="A4" s="15"/>
      <c r="B4" s="16"/>
      <c r="C4" s="793"/>
      <c r="D4" s="1709"/>
      <c r="E4" s="744"/>
      <c r="F4" s="744"/>
      <c r="G4" s="2122"/>
      <c r="H4" s="2122"/>
      <c r="I4" s="2122"/>
      <c r="J4" s="2122"/>
      <c r="K4" s="2122"/>
      <c r="L4" s="2122"/>
      <c r="M4" s="2122"/>
      <c r="N4" s="2122"/>
      <c r="O4" s="2122"/>
      <c r="P4" s="2122"/>
      <c r="Q4" s="2122"/>
      <c r="R4" s="13"/>
      <c r="S4" s="15"/>
      <c r="T4" s="15"/>
      <c r="U4" s="15"/>
      <c r="V4" s="15"/>
      <c r="W4" s="507"/>
      <c r="X4" s="507"/>
      <c r="Y4" s="507"/>
      <c r="Z4" s="507"/>
      <c r="AA4" s="513"/>
      <c r="AB4" s="507"/>
      <c r="AC4" s="507"/>
      <c r="AD4" s="507"/>
      <c r="AE4" s="507"/>
      <c r="AF4" s="507"/>
      <c r="AG4" s="507"/>
      <c r="AH4" s="507"/>
      <c r="AI4" s="507"/>
      <c r="AJ4" s="507"/>
      <c r="AK4" s="507"/>
      <c r="AL4" s="507"/>
      <c r="AM4" s="507"/>
      <c r="AN4" s="11"/>
      <c r="AO4" s="11"/>
      <c r="AP4" s="11"/>
    </row>
    <row r="5" spans="1:42" s="407" customFormat="1" ht="24.95" customHeight="1">
      <c r="A5" s="15"/>
      <c r="B5" s="16"/>
      <c r="C5" s="794"/>
      <c r="D5" s="1710"/>
      <c r="E5" s="746"/>
      <c r="F5" s="746"/>
      <c r="G5" s="737"/>
      <c r="H5" s="746"/>
      <c r="I5" s="746"/>
      <c r="J5" s="746"/>
      <c r="K5" s="746"/>
      <c r="L5" s="746"/>
      <c r="M5" s="746"/>
      <c r="N5" s="746"/>
      <c r="O5" s="746"/>
      <c r="P5" s="747"/>
      <c r="Q5" s="747"/>
      <c r="R5" s="13"/>
      <c r="S5" s="15"/>
      <c r="T5" s="15"/>
      <c r="U5" s="15"/>
      <c r="V5" s="15"/>
      <c r="W5" s="507"/>
      <c r="X5" s="1121"/>
      <c r="Y5" s="1121"/>
      <c r="Z5" s="1121"/>
      <c r="AA5" s="1127"/>
      <c r="AB5" s="1121"/>
      <c r="AC5" s="1121"/>
      <c r="AD5" s="1121"/>
      <c r="AE5" s="1121"/>
      <c r="AF5" s="1121"/>
      <c r="AG5" s="1121"/>
      <c r="AH5" s="1121"/>
      <c r="AI5" s="1121"/>
      <c r="AJ5" s="1121"/>
      <c r="AK5" s="1121"/>
      <c r="AL5" s="1121"/>
      <c r="AM5" s="507"/>
      <c r="AN5" s="11"/>
      <c r="AO5" s="11"/>
      <c r="AP5" s="11"/>
    </row>
    <row r="6" spans="1:42" s="39" customFormat="1" ht="6" customHeight="1" thickBot="1">
      <c r="A6" s="20"/>
      <c r="B6" s="21"/>
      <c r="C6" s="2119"/>
      <c r="D6" s="2119"/>
      <c r="E6" s="2119"/>
      <c r="F6" s="2119"/>
      <c r="G6" s="2119"/>
      <c r="H6" s="2119"/>
      <c r="I6" s="2119"/>
      <c r="J6" s="2119"/>
      <c r="K6" s="2119"/>
      <c r="L6" s="2119"/>
      <c r="M6" s="2119"/>
      <c r="N6" s="2119"/>
      <c r="O6" s="2119"/>
      <c r="P6" s="2119"/>
      <c r="Q6" s="2119"/>
      <c r="R6" s="21"/>
      <c r="S6" s="20"/>
      <c r="T6" s="20"/>
      <c r="U6" s="20"/>
      <c r="V6" s="20"/>
      <c r="W6" s="508"/>
      <c r="X6" s="508"/>
      <c r="Y6" s="508"/>
      <c r="Z6" s="508"/>
      <c r="AA6" s="508"/>
      <c r="AB6" s="508"/>
      <c r="AC6" s="508"/>
      <c r="AD6" s="508"/>
      <c r="AE6" s="508"/>
      <c r="AF6" s="508"/>
      <c r="AG6" s="508"/>
      <c r="AH6" s="508"/>
      <c r="AI6" s="508"/>
      <c r="AJ6" s="508"/>
      <c r="AK6" s="508"/>
      <c r="AL6" s="508"/>
      <c r="AM6" s="508"/>
      <c r="AN6" s="11"/>
      <c r="AO6" s="11"/>
      <c r="AP6" s="11"/>
    </row>
    <row r="7" spans="1:47" ht="16.5" customHeight="1" thickTop="1">
      <c r="A7" s="11"/>
      <c r="B7" s="22"/>
      <c r="C7" s="795" t="str">
        <f>Y7</f>
        <v>Cifre chiave struttura economica 2021: Città di Biasca</v>
      </c>
      <c r="D7" s="1711"/>
      <c r="E7" s="67"/>
      <c r="F7" s="67"/>
      <c r="G7" s="358"/>
      <c r="H7" s="358"/>
      <c r="I7" s="358"/>
      <c r="J7" s="358"/>
      <c r="K7" s="359"/>
      <c r="L7" s="70"/>
      <c r="M7" s="70"/>
      <c r="N7" s="70"/>
      <c r="O7" s="70"/>
      <c r="P7" s="70"/>
      <c r="Q7" s="70"/>
      <c r="R7" s="12"/>
      <c r="S7" s="11"/>
      <c r="T7" s="56"/>
      <c r="U7" s="11"/>
      <c r="V7" s="11"/>
      <c r="W7" s="506"/>
      <c r="X7" s="506"/>
      <c r="Y7" s="765" t="s">
        <v>648</v>
      </c>
      <c r="Z7" s="508"/>
      <c r="AA7" s="508"/>
      <c r="AB7" s="508"/>
      <c r="AC7" s="508"/>
      <c r="AD7" s="508"/>
      <c r="AE7" s="508"/>
      <c r="AF7" s="508"/>
      <c r="AG7" s="508"/>
      <c r="AH7" s="508"/>
      <c r="AI7" s="508"/>
      <c r="AJ7" s="508"/>
      <c r="AK7" s="508"/>
      <c r="AL7" s="508"/>
      <c r="AM7" s="508"/>
      <c r="AN7" s="11"/>
      <c r="AO7" s="11"/>
      <c r="AP7" s="11"/>
      <c r="AQ7" s="39"/>
      <c r="AR7" s="39"/>
      <c r="AS7" s="39"/>
      <c r="AT7" s="39"/>
      <c r="AU7" s="39"/>
    </row>
    <row r="8" spans="1:47" ht="9.95" customHeight="1">
      <c r="A8" s="11"/>
      <c r="B8" s="22"/>
      <c r="C8" s="748"/>
      <c r="D8" s="1712"/>
      <c r="E8" s="773"/>
      <c r="F8" s="773"/>
      <c r="G8" s="796"/>
      <c r="H8" s="796"/>
      <c r="I8" s="796"/>
      <c r="J8" s="796"/>
      <c r="K8" s="796"/>
      <c r="L8" s="797"/>
      <c r="M8" s="797"/>
      <c r="N8" s="797"/>
      <c r="O8" s="797"/>
      <c r="P8" s="797"/>
      <c r="Q8" s="797"/>
      <c r="R8" s="12"/>
      <c r="S8" s="11"/>
      <c r="T8" s="56"/>
      <c r="U8" s="11"/>
      <c r="V8" s="11"/>
      <c r="W8" s="506"/>
      <c r="X8" s="506"/>
      <c r="Y8" s="510"/>
      <c r="Z8" s="508"/>
      <c r="AA8" s="508"/>
      <c r="AB8" s="508"/>
      <c r="AC8" s="508"/>
      <c r="AD8" s="508"/>
      <c r="AE8" s="508"/>
      <c r="AF8" s="508"/>
      <c r="AG8" s="508"/>
      <c r="AH8" s="508"/>
      <c r="AI8" s="508"/>
      <c r="AJ8" s="508"/>
      <c r="AK8" s="508"/>
      <c r="AL8" s="508"/>
      <c r="AM8" s="508"/>
      <c r="AN8" s="11"/>
      <c r="AO8" s="11"/>
      <c r="AP8" s="11"/>
      <c r="AQ8" s="39"/>
      <c r="AR8" s="39"/>
      <c r="AS8" s="39"/>
      <c r="AT8" s="39"/>
      <c r="AU8" s="39"/>
    </row>
    <row r="9" spans="1:47" ht="16.5" customHeight="1">
      <c r="A9" s="11"/>
      <c r="B9" s="22"/>
      <c r="C9" s="776"/>
      <c r="D9" s="814"/>
      <c r="E9" s="776"/>
      <c r="F9" s="776"/>
      <c r="G9" s="750"/>
      <c r="H9" s="2136" t="str">
        <f>Z9</f>
        <v>Città di Biasca</v>
      </c>
      <c r="I9" s="2136"/>
      <c r="J9" s="2136"/>
      <c r="K9" s="2136"/>
      <c r="L9" s="2136"/>
      <c r="M9" s="2136"/>
      <c r="N9" s="2132" t="str">
        <f>AA9</f>
        <v>Regione MS Tre Valli</v>
      </c>
      <c r="O9" s="2132"/>
      <c r="P9" s="2132"/>
      <c r="Q9" s="2132"/>
      <c r="R9" s="12"/>
      <c r="S9" s="11"/>
      <c r="T9" s="266"/>
      <c r="U9" s="11"/>
      <c r="V9" s="11"/>
      <c r="W9" s="506"/>
      <c r="X9" s="506"/>
      <c r="Y9" s="518"/>
      <c r="Z9" s="518" t="s">
        <v>511</v>
      </c>
      <c r="AA9" s="518" t="s">
        <v>649</v>
      </c>
      <c r="AB9" s="508"/>
      <c r="AC9" s="508"/>
      <c r="AD9" s="508"/>
      <c r="AE9" s="508"/>
      <c r="AF9" s="508"/>
      <c r="AG9" s="508"/>
      <c r="AH9" s="508"/>
      <c r="AI9" s="508"/>
      <c r="AJ9" s="508"/>
      <c r="AK9" s="508"/>
      <c r="AL9" s="508"/>
      <c r="AM9" s="508"/>
      <c r="AN9" s="11"/>
      <c r="AO9" s="11"/>
      <c r="AP9" s="11"/>
      <c r="AQ9" s="39"/>
      <c r="AS9" s="39"/>
      <c r="AT9" s="39"/>
      <c r="AU9" s="39"/>
    </row>
    <row r="10" spans="1:47" ht="16.5" customHeight="1">
      <c r="A10" s="11"/>
      <c r="B10" s="22"/>
      <c r="C10" s="776" t="str">
        <f t="shared" si="0" ref="C10:C17">Y10</f>
        <v>Varietà delle branche di attività econ. (indice Herfindahl*)</v>
      </c>
      <c r="D10" s="814"/>
      <c r="E10" s="776"/>
      <c r="F10" s="776"/>
      <c r="G10" s="750"/>
      <c r="H10" s="750"/>
      <c r="I10" s="750"/>
      <c r="J10" s="2161" t="str">
        <f>Z10</f>
        <v>molto vario (6.39)</v>
      </c>
      <c r="K10" s="2161"/>
      <c r="L10" s="2161"/>
      <c r="M10" s="2161"/>
      <c r="N10" s="2161" t="str">
        <f>AA10</f>
        <v>nella media (4.45)</v>
      </c>
      <c r="O10" s="2161"/>
      <c r="P10" s="2161"/>
      <c r="Q10" s="2161"/>
      <c r="R10" s="12"/>
      <c r="S10" s="11"/>
      <c r="T10" s="266"/>
      <c r="U10" s="11"/>
      <c r="V10" s="11"/>
      <c r="W10" s="506"/>
      <c r="X10" s="506"/>
      <c r="Y10" s="817" t="s">
        <v>243</v>
      </c>
      <c r="Z10" s="1031" t="s">
        <v>650</v>
      </c>
      <c r="AA10" s="1031" t="s">
        <v>651</v>
      </c>
      <c r="AB10" s="508"/>
      <c r="AC10" s="508"/>
      <c r="AD10" s="508"/>
      <c r="AE10" s="508"/>
      <c r="AF10" s="508"/>
      <c r="AG10" s="508"/>
      <c r="AH10" s="508"/>
      <c r="AI10" s="508"/>
      <c r="AJ10" s="508"/>
      <c r="AK10" s="508"/>
      <c r="AL10" s="508"/>
      <c r="AM10" s="508"/>
      <c r="AN10" s="11"/>
      <c r="AO10" s="11"/>
      <c r="AP10" s="11"/>
      <c r="AQ10" s="39"/>
      <c r="AS10" s="39"/>
      <c r="AT10" s="39"/>
      <c r="AU10" s="39"/>
    </row>
    <row r="11" spans="1:47" ht="16.5" customHeight="1">
      <c r="A11" s="11"/>
      <c r="B11" s="22"/>
      <c r="C11" s="776" t="str">
        <f t="shared" si="0"/>
        <v>Concentrazione delle imprese (indice Herfindahl*)</v>
      </c>
      <c r="D11" s="814"/>
      <c r="E11" s="776"/>
      <c r="F11" s="776"/>
      <c r="G11" s="750"/>
      <c r="H11" s="750"/>
      <c r="I11" s="750"/>
      <c r="J11" s="2161" t="str">
        <f>Z11</f>
        <v>molto basso (1.79)</v>
      </c>
      <c r="K11" s="2161"/>
      <c r="L11" s="2161"/>
      <c r="M11" s="2161"/>
      <c r="N11" s="2161" t="str">
        <f>AA11</f>
        <v>alto (0.49)</v>
      </c>
      <c r="O11" s="2161"/>
      <c r="P11" s="2161"/>
      <c r="Q11" s="2161"/>
      <c r="R11" s="12"/>
      <c r="S11" s="11"/>
      <c r="T11" s="266"/>
      <c r="U11" s="11"/>
      <c r="V11" s="11"/>
      <c r="W11" s="506"/>
      <c r="X11" s="506"/>
      <c r="Y11" s="817" t="s">
        <v>244</v>
      </c>
      <c r="Z11" s="1031" t="s">
        <v>652</v>
      </c>
      <c r="AA11" s="1031" t="s">
        <v>653</v>
      </c>
      <c r="AB11" s="508"/>
      <c r="AC11" s="508"/>
      <c r="AD11" s="508"/>
      <c r="AE11" s="508"/>
      <c r="AF11" s="508"/>
      <c r="AG11" s="508"/>
      <c r="AH11" s="508"/>
      <c r="AI11" s="508"/>
      <c r="AJ11" s="508"/>
      <c r="AK11" s="508"/>
      <c r="AL11" s="508"/>
      <c r="AM11" s="508"/>
      <c r="AN11" s="11"/>
      <c r="AO11" s="11"/>
      <c r="AP11" s="11"/>
      <c r="AQ11" s="39"/>
      <c r="AS11" s="39"/>
      <c r="AT11" s="39"/>
      <c r="AU11" s="39"/>
    </row>
    <row r="12" spans="1:47" ht="16.5" customHeight="1">
      <c r="A12" s="11"/>
      <c r="B12" s="22"/>
      <c r="C12" s="776" t="str">
        <f t="shared" si="0"/>
        <v>Fondazione di imprese (2017-2021)</v>
      </c>
      <c r="D12" s="814"/>
      <c r="E12" s="776"/>
      <c r="F12" s="776"/>
      <c r="G12" s="750"/>
      <c r="H12" s="2132">
        <f>Z12</f>
        <v>118</v>
      </c>
      <c r="I12" s="2132"/>
      <c r="J12" s="2132"/>
      <c r="K12" s="2132"/>
      <c r="L12" s="2132"/>
      <c r="M12" s="2132"/>
      <c r="N12" s="2132">
        <f>AA12</f>
        <v>443</v>
      </c>
      <c r="O12" s="2132"/>
      <c r="P12" s="2132"/>
      <c r="Q12" s="2132"/>
      <c r="R12" s="12"/>
      <c r="S12" s="11"/>
      <c r="T12" s="266"/>
      <c r="U12" s="11"/>
      <c r="V12" s="11"/>
      <c r="W12" s="506"/>
      <c r="X12" s="506"/>
      <c r="Y12" s="817" t="s">
        <v>654</v>
      </c>
      <c r="Z12" s="1123">
        <v>118</v>
      </c>
      <c r="AA12" s="1123">
        <v>443</v>
      </c>
      <c r="AB12" s="508"/>
      <c r="AC12" s="508"/>
      <c r="AD12" s="508"/>
      <c r="AE12" s="508"/>
      <c r="AF12" s="508"/>
      <c r="AG12" s="508"/>
      <c r="AH12" s="508"/>
      <c r="AI12" s="508"/>
      <c r="AJ12" s="508"/>
      <c r="AK12" s="508"/>
      <c r="AL12" s="508"/>
      <c r="AM12" s="508"/>
      <c r="AN12" s="11"/>
      <c r="AO12" s="11"/>
      <c r="AP12" s="11"/>
      <c r="AQ12" s="39"/>
      <c r="AS12" s="39"/>
      <c r="AT12" s="39"/>
      <c r="AU12" s="39"/>
    </row>
    <row r="13" spans="1:47" ht="16.5" customHeight="1">
      <c r="A13" s="11"/>
      <c r="B13" s="22"/>
      <c r="C13" s="776" t="str">
        <f t="shared" si="0"/>
        <v>Dinamica nella fondazione di imprese (2017-2021)</v>
      </c>
      <c r="D13" s="814"/>
      <c r="E13" s="776"/>
      <c r="F13" s="776"/>
      <c r="G13" s="750"/>
      <c r="H13" s="750"/>
      <c r="I13" s="2162" t="str">
        <f>Z13</f>
        <v>nella media (4.5%)</v>
      </c>
      <c r="J13" s="2162"/>
      <c r="K13" s="2162"/>
      <c r="L13" s="2162"/>
      <c r="M13" s="2162"/>
      <c r="N13" s="2162" t="str">
        <f>AA13</f>
        <v>inferiore alla media (4.1%)</v>
      </c>
      <c r="O13" s="2162"/>
      <c r="P13" s="2162"/>
      <c r="Q13" s="2162"/>
      <c r="R13" s="12"/>
      <c r="S13" s="11"/>
      <c r="T13" s="266"/>
      <c r="U13" s="11"/>
      <c r="V13" s="11"/>
      <c r="W13" s="506"/>
      <c r="X13" s="506"/>
      <c r="Y13" s="817" t="s">
        <v>655</v>
      </c>
      <c r="Z13" s="1031" t="s">
        <v>656</v>
      </c>
      <c r="AA13" s="1031" t="s">
        <v>657</v>
      </c>
      <c r="AB13" s="508"/>
      <c r="AC13" s="508"/>
      <c r="AD13" s="508"/>
      <c r="AE13" s="508"/>
      <c r="AF13" s="508"/>
      <c r="AG13" s="508"/>
      <c r="AH13" s="508"/>
      <c r="AI13" s="508"/>
      <c r="AJ13" s="508"/>
      <c r="AK13" s="508"/>
      <c r="AL13" s="508"/>
      <c r="AM13" s="508"/>
      <c r="AN13" s="11"/>
      <c r="AO13" s="11"/>
      <c r="AP13" s="11"/>
      <c r="AQ13" s="39"/>
      <c r="AS13" s="39"/>
      <c r="AT13" s="39"/>
      <c r="AU13" s="39"/>
    </row>
    <row r="14" spans="1:47" ht="4.5" customHeight="1">
      <c r="A14" s="11"/>
      <c r="B14" s="22"/>
      <c r="C14" s="402"/>
      <c r="D14" s="1049"/>
      <c r="E14" s="402"/>
      <c r="F14" s="402"/>
      <c r="G14" s="403"/>
      <c r="H14" s="403"/>
      <c r="I14" s="403"/>
      <c r="J14" s="798"/>
      <c r="K14" s="798"/>
      <c r="L14" s="798"/>
      <c r="M14" s="798"/>
      <c r="N14" s="798"/>
      <c r="O14" s="798"/>
      <c r="P14" s="798"/>
      <c r="Q14" s="798"/>
      <c r="R14" s="12"/>
      <c r="S14" s="11"/>
      <c r="T14" s="266"/>
      <c r="U14" s="11"/>
      <c r="V14" s="11"/>
      <c r="W14" s="506"/>
      <c r="X14" s="506"/>
      <c r="Y14" s="508"/>
      <c r="Z14" s="520"/>
      <c r="AA14" s="520"/>
      <c r="AB14" s="508"/>
      <c r="AC14" s="508"/>
      <c r="AD14" s="508"/>
      <c r="AE14" s="508"/>
      <c r="AF14" s="508"/>
      <c r="AG14" s="508"/>
      <c r="AH14" s="508"/>
      <c r="AI14" s="508"/>
      <c r="AJ14" s="508"/>
      <c r="AK14" s="508"/>
      <c r="AL14" s="508"/>
      <c r="AM14" s="508"/>
      <c r="AN14" s="11"/>
      <c r="AO14" s="11"/>
      <c r="AP14" s="11"/>
      <c r="AQ14" s="39"/>
      <c r="AS14" s="39"/>
      <c r="AT14" s="39"/>
      <c r="AU14" s="39"/>
    </row>
    <row r="15" spans="1:42" s="757" customFormat="1" ht="9.95" customHeight="1">
      <c r="A15" s="754"/>
      <c r="B15" s="755"/>
      <c r="C15" s="2141" t="str">
        <f t="shared" si="0"/>
        <v>Nota: Classificazione dei comuni e delle regioni MS. Dinamica nella fondazione di imprese: imprese fondate in relazione al numero esistente.</v>
      </c>
      <c r="D15" s="2141"/>
      <c r="E15" s="2141"/>
      <c r="F15" s="2141"/>
      <c r="G15" s="2141"/>
      <c r="H15" s="2141"/>
      <c r="I15" s="2141"/>
      <c r="J15" s="2141"/>
      <c r="K15" s="2141"/>
      <c r="L15" s="2141"/>
      <c r="M15" s="2141"/>
      <c r="N15" s="2141"/>
      <c r="O15" s="2141"/>
      <c r="P15" s="2141"/>
      <c r="Q15" s="2141"/>
      <c r="R15" s="728"/>
      <c r="S15" s="754"/>
      <c r="T15" s="799"/>
      <c r="U15" s="754"/>
      <c r="V15" s="754"/>
      <c r="W15" s="760"/>
      <c r="X15" s="760"/>
      <c r="Y15" s="760" t="s">
        <v>246</v>
      </c>
      <c r="Z15" s="760"/>
      <c r="AA15" s="760"/>
      <c r="AB15" s="760"/>
      <c r="AC15" s="760"/>
      <c r="AD15" s="760"/>
      <c r="AE15" s="760"/>
      <c r="AF15" s="760"/>
      <c r="AG15" s="760"/>
      <c r="AH15" s="760"/>
      <c r="AI15" s="760"/>
      <c r="AJ15" s="760"/>
      <c r="AK15" s="760"/>
      <c r="AL15" s="760"/>
      <c r="AM15" s="760"/>
      <c r="AN15" s="754"/>
      <c r="AO15" s="754"/>
      <c r="AP15" s="754"/>
    </row>
    <row r="16" spans="1:42" s="757" customFormat="1" ht="9.95" customHeight="1">
      <c r="A16" s="754"/>
      <c r="B16" s="755"/>
      <c r="C16" s="756" t="str">
        <f>Y16</f>
        <v>* Valori dell'indice moltiplicati per 100.</v>
      </c>
      <c r="D16" s="787"/>
      <c r="E16" s="756"/>
      <c r="F16" s="756"/>
      <c r="G16" s="756"/>
      <c r="H16" s="756"/>
      <c r="I16" s="756"/>
      <c r="J16" s="756"/>
      <c r="K16" s="756"/>
      <c r="L16" s="756"/>
      <c r="M16" s="756"/>
      <c r="N16" s="756"/>
      <c r="O16" s="756"/>
      <c r="P16" s="756"/>
      <c r="Q16" s="756"/>
      <c r="R16" s="728"/>
      <c r="S16" s="754"/>
      <c r="T16" s="799"/>
      <c r="U16" s="754"/>
      <c r="V16" s="754"/>
      <c r="W16" s="760"/>
      <c r="X16" s="760"/>
      <c r="Y16" s="760" t="s">
        <v>245</v>
      </c>
      <c r="Z16" s="760"/>
      <c r="AA16" s="760"/>
      <c r="AB16" s="760"/>
      <c r="AC16" s="760"/>
      <c r="AD16" s="760"/>
      <c r="AE16" s="760"/>
      <c r="AF16" s="760"/>
      <c r="AG16" s="760"/>
      <c r="AH16" s="760"/>
      <c r="AI16" s="760"/>
      <c r="AJ16" s="760"/>
      <c r="AK16" s="760"/>
      <c r="AL16" s="760"/>
      <c r="AM16" s="760"/>
      <c r="AN16" s="754"/>
      <c r="AO16" s="754"/>
      <c r="AP16" s="754"/>
    </row>
    <row r="17" spans="1:42" s="757" customFormat="1" ht="9.95" customHeight="1">
      <c r="A17" s="754"/>
      <c r="B17" s="755"/>
      <c r="C17" s="2141" t="str">
        <f t="shared" si="0"/>
        <v>Fonte: UST, modelli Fahrländer Partner.</v>
      </c>
      <c r="D17" s="2141"/>
      <c r="E17" s="2141"/>
      <c r="F17" s="2141"/>
      <c r="G17" s="2141"/>
      <c r="H17" s="2141"/>
      <c r="I17" s="2141"/>
      <c r="J17" s="2141"/>
      <c r="K17" s="2141"/>
      <c r="L17" s="2141"/>
      <c r="M17" s="2141"/>
      <c r="N17" s="2141"/>
      <c r="O17" s="2141"/>
      <c r="P17" s="2141"/>
      <c r="Q17" s="2141"/>
      <c r="R17" s="728"/>
      <c r="S17" s="754"/>
      <c r="T17" s="799"/>
      <c r="U17" s="754"/>
      <c r="V17" s="754"/>
      <c r="W17" s="760"/>
      <c r="X17" s="760"/>
      <c r="Y17" s="760" t="s">
        <v>134</v>
      </c>
      <c r="Z17" s="760"/>
      <c r="AA17" s="760"/>
      <c r="AB17" s="760"/>
      <c r="AC17" s="760"/>
      <c r="AD17" s="760"/>
      <c r="AE17" s="760"/>
      <c r="AF17" s="760"/>
      <c r="AG17" s="760"/>
      <c r="AH17" s="760"/>
      <c r="AI17" s="760"/>
      <c r="AJ17" s="760"/>
      <c r="AK17" s="760"/>
      <c r="AL17" s="760"/>
      <c r="AM17" s="760"/>
      <c r="AN17" s="754"/>
      <c r="AO17" s="754"/>
      <c r="AP17" s="754"/>
    </row>
    <row r="18" spans="1:47" ht="30" customHeight="1">
      <c r="A18" s="11"/>
      <c r="B18" s="22"/>
      <c r="C18" s="405"/>
      <c r="D18" s="1705"/>
      <c r="E18" s="405"/>
      <c r="F18" s="405"/>
      <c r="G18" s="405"/>
      <c r="H18" s="405"/>
      <c r="I18" s="405"/>
      <c r="J18" s="405"/>
      <c r="K18" s="405"/>
      <c r="L18" s="405"/>
      <c r="M18" s="405"/>
      <c r="N18" s="405"/>
      <c r="O18" s="405"/>
      <c r="P18" s="405"/>
      <c r="Q18" s="405"/>
      <c r="R18" s="12"/>
      <c r="S18" s="11"/>
      <c r="T18" s="266"/>
      <c r="U18" s="11"/>
      <c r="V18" s="11"/>
      <c r="W18" s="506"/>
      <c r="X18" s="506"/>
      <c r="Y18" s="508"/>
      <c r="Z18" s="508"/>
      <c r="AA18" s="508"/>
      <c r="AB18" s="508"/>
      <c r="AC18" s="508"/>
      <c r="AD18" s="508"/>
      <c r="AE18" s="508"/>
      <c r="AF18" s="508"/>
      <c r="AG18" s="508"/>
      <c r="AH18" s="508"/>
      <c r="AI18" s="508"/>
      <c r="AJ18" s="508"/>
      <c r="AK18" s="508"/>
      <c r="AL18" s="508"/>
      <c r="AM18" s="508"/>
      <c r="AN18" s="11"/>
      <c r="AO18" s="11"/>
      <c r="AP18" s="11"/>
      <c r="AQ18" s="39"/>
      <c r="AR18" s="39"/>
      <c r="AS18" s="39"/>
      <c r="AT18" s="39"/>
      <c r="AU18" s="39"/>
    </row>
    <row r="19" spans="1:42" s="763" customFormat="1" ht="16.5" customHeight="1">
      <c r="A19" s="761"/>
      <c r="B19" s="762"/>
      <c r="C19" s="2146" t="str">
        <f>Y47</f>
        <v>Struttura delle branche: equivalente a tempo pieno secondo gruppo d'attività economiche (2021), 2. e 3. settore</v>
      </c>
      <c r="D19" s="2146"/>
      <c r="E19" s="2146"/>
      <c r="F19" s="2146"/>
      <c r="G19" s="2146"/>
      <c r="H19" s="2146"/>
      <c r="I19" s="2146"/>
      <c r="J19" s="2146"/>
      <c r="K19" s="2146"/>
      <c r="L19" s="2146"/>
      <c r="M19" s="2146"/>
      <c r="N19" s="2146"/>
      <c r="O19" s="2146"/>
      <c r="P19" s="2146"/>
      <c r="Q19" s="2146"/>
      <c r="R19" s="800"/>
      <c r="S19" s="761"/>
      <c r="T19" s="801"/>
      <c r="U19" s="761"/>
      <c r="V19" s="761"/>
      <c r="W19" s="764"/>
      <c r="X19" s="764"/>
      <c r="Y19" s="765" t="s">
        <v>219</v>
      </c>
      <c r="Z19" s="764"/>
      <c r="AA19" s="764"/>
      <c r="AB19" s="764"/>
      <c r="AC19" s="764"/>
      <c r="AD19" s="764"/>
      <c r="AE19" s="764"/>
      <c r="AF19" s="764"/>
      <c r="AG19" s="764"/>
      <c r="AH19" s="764"/>
      <c r="AI19" s="764"/>
      <c r="AJ19" s="764"/>
      <c r="AK19" s="764"/>
      <c r="AL19" s="764"/>
      <c r="AM19" s="764"/>
      <c r="AN19" s="761"/>
      <c r="AO19" s="761"/>
      <c r="AP19" s="761"/>
    </row>
    <row r="20" spans="1:47" ht="8.1" customHeight="1">
      <c r="A20" s="11"/>
      <c r="B20" s="22"/>
      <c r="C20" s="712"/>
      <c r="D20" s="1713"/>
      <c r="E20" s="712"/>
      <c r="F20" s="712"/>
      <c r="G20" s="712"/>
      <c r="H20" s="712"/>
      <c r="I20" s="712"/>
      <c r="J20" s="712"/>
      <c r="K20" s="712"/>
      <c r="L20" s="712"/>
      <c r="M20" s="712"/>
      <c r="N20" s="712"/>
      <c r="O20" s="712"/>
      <c r="P20" s="712"/>
      <c r="Q20" s="712"/>
      <c r="R20" s="12"/>
      <c r="S20" s="11"/>
      <c r="T20" s="266"/>
      <c r="U20" s="11"/>
      <c r="V20" s="11"/>
      <c r="W20" s="506"/>
      <c r="X20" s="506"/>
      <c r="Y20" s="510"/>
      <c r="Z20" s="508"/>
      <c r="AA20" s="508"/>
      <c r="AB20" s="508"/>
      <c r="AC20" s="508"/>
      <c r="AD20" s="508"/>
      <c r="AE20" s="508"/>
      <c r="AF20" s="508"/>
      <c r="AG20" s="508"/>
      <c r="AH20" s="508"/>
      <c r="AI20" s="508"/>
      <c r="AJ20" s="508"/>
      <c r="AK20" s="508"/>
      <c r="AL20" s="508"/>
      <c r="AM20" s="508"/>
      <c r="AN20" s="11"/>
      <c r="AO20" s="11"/>
      <c r="AP20" s="11"/>
      <c r="AQ20" s="39"/>
      <c r="AR20" s="39"/>
      <c r="AS20" s="39"/>
      <c r="AT20" s="39"/>
      <c r="AU20" s="39"/>
    </row>
    <row r="21" spans="1:47" ht="125.1" customHeight="1">
      <c r="A21" s="11"/>
      <c r="B21" s="22"/>
      <c r="C21" s="2155"/>
      <c r="D21" s="2156"/>
      <c r="E21" s="2156"/>
      <c r="F21" s="2156"/>
      <c r="G21" s="2156"/>
      <c r="H21" s="2156"/>
      <c r="I21" s="2156"/>
      <c r="J21" s="2156"/>
      <c r="K21" s="2156"/>
      <c r="L21" s="2156"/>
      <c r="M21" s="2156"/>
      <c r="N21" s="2156"/>
      <c r="O21" s="2156"/>
      <c r="P21" s="2156"/>
      <c r="Q21" s="2156"/>
      <c r="R21" s="12"/>
      <c r="S21" s="11"/>
      <c r="T21" s="266"/>
      <c r="U21" s="11"/>
      <c r="V21" s="11"/>
      <c r="W21" s="506"/>
      <c r="X21" s="506"/>
      <c r="Y21" s="1151" t="s">
        <v>209</v>
      </c>
      <c r="Z21" s="508"/>
      <c r="AA21" s="508"/>
      <c r="AB21" s="508"/>
      <c r="AC21" s="508"/>
      <c r="AD21" s="508"/>
      <c r="AE21" s="508"/>
      <c r="AF21" s="508"/>
      <c r="AG21" s="508"/>
      <c r="AH21" s="508"/>
      <c r="AI21" s="508"/>
      <c r="AJ21" s="508"/>
      <c r="AK21" s="508"/>
      <c r="AL21" s="508"/>
      <c r="AM21" s="508"/>
      <c r="AN21" s="11"/>
      <c r="AO21" s="11"/>
      <c r="AP21" s="11"/>
      <c r="AQ21" s="39"/>
      <c r="AR21" s="39"/>
      <c r="AS21" s="39"/>
      <c r="AT21" s="39"/>
      <c r="AU21" s="39"/>
    </row>
    <row r="22" spans="1:47" ht="50.1" customHeight="1">
      <c r="A22" s="11"/>
      <c r="B22" s="22"/>
      <c r="C22" s="405"/>
      <c r="D22" s="1714"/>
      <c r="E22" s="410"/>
      <c r="F22" s="410"/>
      <c r="G22" s="410"/>
      <c r="H22" s="410"/>
      <c r="I22" s="410"/>
      <c r="J22" s="410"/>
      <c r="K22" s="410"/>
      <c r="L22" s="410"/>
      <c r="M22" s="410"/>
      <c r="N22" s="410"/>
      <c r="O22" s="410"/>
      <c r="P22" s="410"/>
      <c r="Q22" s="410"/>
      <c r="R22" s="12"/>
      <c r="S22" s="11"/>
      <c r="T22" s="806"/>
      <c r="U22" s="11"/>
      <c r="V22" s="11"/>
      <c r="W22" s="506"/>
      <c r="X22" s="506"/>
      <c r="Y22" s="528"/>
      <c r="Z22" s="508"/>
      <c r="AA22" s="508"/>
      <c r="AB22" s="508"/>
      <c r="AC22" s="508"/>
      <c r="AD22" s="508"/>
      <c r="AE22" s="508"/>
      <c r="AF22" s="508"/>
      <c r="AG22" s="508"/>
      <c r="AH22" s="508"/>
      <c r="AI22" s="508"/>
      <c r="AJ22" s="508"/>
      <c r="AK22" s="508"/>
      <c r="AL22" s="508"/>
      <c r="AM22" s="508"/>
      <c r="AN22" s="11"/>
      <c r="AO22" s="11"/>
      <c r="AP22" s="11"/>
      <c r="AQ22" s="39"/>
      <c r="AR22" s="39"/>
      <c r="AS22" s="39"/>
      <c r="AT22" s="39"/>
      <c r="AU22" s="39"/>
    </row>
    <row r="23" spans="1:47" ht="9.95" customHeight="1">
      <c r="A23" s="11"/>
      <c r="B23" s="22"/>
      <c r="C23" s="405"/>
      <c r="D23" s="1714"/>
      <c r="E23" s="410"/>
      <c r="F23" s="410"/>
      <c r="G23" s="410"/>
      <c r="H23" s="410"/>
      <c r="I23" s="410"/>
      <c r="J23" s="410"/>
      <c r="K23" s="410"/>
      <c r="L23" s="410"/>
      <c r="M23" s="410"/>
      <c r="N23" s="410"/>
      <c r="O23" s="410"/>
      <c r="P23" s="410"/>
      <c r="Q23" s="410"/>
      <c r="R23" s="12"/>
      <c r="S23" s="11"/>
      <c r="T23" s="806"/>
      <c r="U23" s="11"/>
      <c r="V23" s="11"/>
      <c r="W23" s="506"/>
      <c r="X23" s="506"/>
      <c r="Y23" s="528"/>
      <c r="Z23" s="508"/>
      <c r="AA23" s="508"/>
      <c r="AB23" s="508"/>
      <c r="AC23" s="508"/>
      <c r="AD23" s="508"/>
      <c r="AE23" s="508"/>
      <c r="AF23" s="508"/>
      <c r="AG23" s="508"/>
      <c r="AH23" s="508"/>
      <c r="AI23" s="508"/>
      <c r="AJ23" s="508"/>
      <c r="AK23" s="508"/>
      <c r="AL23" s="508"/>
      <c r="AM23" s="508"/>
      <c r="AN23" s="11"/>
      <c r="AO23" s="11"/>
      <c r="AP23" s="11"/>
      <c r="AQ23" s="39"/>
      <c r="AR23" s="39"/>
      <c r="AS23" s="39"/>
      <c r="AT23" s="39"/>
      <c r="AU23" s="39"/>
    </row>
    <row r="24" spans="1:42" s="757" customFormat="1" ht="9.95" customHeight="1">
      <c r="A24" s="754"/>
      <c r="B24" s="755"/>
      <c r="C24" s="2163" t="str">
        <f>Y60</f>
        <v>Fonte: UST, modelli Fahrländer Partner.</v>
      </c>
      <c r="D24" s="2163"/>
      <c r="E24" s="2163"/>
      <c r="F24" s="2163"/>
      <c r="G24" s="2163"/>
      <c r="H24" s="2163"/>
      <c r="I24" s="2163"/>
      <c r="J24" s="2163"/>
      <c r="K24" s="2163"/>
      <c r="L24" s="2163"/>
      <c r="M24" s="2163"/>
      <c r="N24" s="2163"/>
      <c r="O24" s="2163"/>
      <c r="P24" s="2163"/>
      <c r="Q24" s="2163"/>
      <c r="R24" s="728"/>
      <c r="S24" s="754"/>
      <c r="T24" s="799"/>
      <c r="U24" s="754"/>
      <c r="V24" s="754"/>
      <c r="W24" s="760"/>
      <c r="X24" s="760"/>
      <c r="Y24" s="802"/>
      <c r="Z24" s="760"/>
      <c r="AA24" s="760"/>
      <c r="AB24" s="760"/>
      <c r="AC24" s="760"/>
      <c r="AD24" s="760"/>
      <c r="AE24" s="760"/>
      <c r="AF24" s="760"/>
      <c r="AG24" s="760"/>
      <c r="AH24" s="760"/>
      <c r="AI24" s="760"/>
      <c r="AJ24" s="760"/>
      <c r="AK24" s="760"/>
      <c r="AL24" s="760"/>
      <c r="AM24" s="760"/>
      <c r="AN24" s="754"/>
      <c r="AO24" s="754"/>
      <c r="AP24" s="754"/>
    </row>
    <row r="25" spans="1:47" ht="30" customHeight="1">
      <c r="A25" s="11"/>
      <c r="B25" s="22"/>
      <c r="C25" s="2157"/>
      <c r="D25" s="2158"/>
      <c r="E25" s="2158"/>
      <c r="F25" s="2158"/>
      <c r="G25" s="2158"/>
      <c r="H25" s="2158"/>
      <c r="I25" s="2158"/>
      <c r="J25" s="2158"/>
      <c r="K25" s="2158"/>
      <c r="L25" s="2158"/>
      <c r="M25" s="2158"/>
      <c r="N25" s="2158"/>
      <c r="O25" s="2158"/>
      <c r="P25" s="2158"/>
      <c r="Q25" s="2158"/>
      <c r="R25" s="12"/>
      <c r="S25" s="11"/>
      <c r="T25" s="266"/>
      <c r="U25" s="11"/>
      <c r="V25" s="11"/>
      <c r="W25" s="506"/>
      <c r="X25" s="506"/>
      <c r="Y25" s="510"/>
      <c r="Z25" s="508"/>
      <c r="AA25" s="508"/>
      <c r="AB25" s="508"/>
      <c r="AC25" s="508"/>
      <c r="AD25" s="508"/>
      <c r="AE25" s="508"/>
      <c r="AF25" s="508"/>
      <c r="AG25" s="508"/>
      <c r="AH25" s="508"/>
      <c r="AI25" s="508"/>
      <c r="AJ25" s="508"/>
      <c r="AK25" s="508"/>
      <c r="AL25" s="508"/>
      <c r="AM25" s="508"/>
      <c r="AN25" s="11"/>
      <c r="AO25" s="11"/>
      <c r="AP25" s="11"/>
      <c r="AQ25" s="39"/>
      <c r="AR25" s="39"/>
      <c r="AS25" s="39"/>
      <c r="AT25" s="39"/>
      <c r="AU25" s="39"/>
    </row>
    <row r="26" spans="1:47" ht="16.5" customHeight="1">
      <c r="A26" s="11"/>
      <c r="B26" s="22"/>
      <c r="C26" s="2146" t="str">
        <f>Y64</f>
        <v>Cambiamenti strutturali: contributo alla crescita dei gruppi d'attività economiche (2012 a 2021), 2. e 3. settore</v>
      </c>
      <c r="D26" s="2146"/>
      <c r="E26" s="2146"/>
      <c r="F26" s="2146"/>
      <c r="G26" s="2146"/>
      <c r="H26" s="2146"/>
      <c r="I26" s="2146"/>
      <c r="J26" s="2146"/>
      <c r="K26" s="2146"/>
      <c r="L26" s="2146"/>
      <c r="M26" s="2146"/>
      <c r="N26" s="2146"/>
      <c r="O26" s="2146"/>
      <c r="P26" s="2146"/>
      <c r="Q26" s="2146"/>
      <c r="R26" s="12"/>
      <c r="S26" s="11"/>
      <c r="T26" s="266"/>
      <c r="U26" s="11"/>
      <c r="V26" s="11"/>
      <c r="W26" s="506"/>
      <c r="X26" s="506"/>
      <c r="Y26" s="765" t="s">
        <v>220</v>
      </c>
      <c r="Z26" s="508"/>
      <c r="AA26" s="508"/>
      <c r="AB26" s="508"/>
      <c r="AC26" s="508"/>
      <c r="AD26" s="508"/>
      <c r="AE26" s="508"/>
      <c r="AF26" s="508"/>
      <c r="AG26" s="508"/>
      <c r="AH26" s="508"/>
      <c r="AI26" s="508"/>
      <c r="AJ26" s="508"/>
      <c r="AK26" s="508"/>
      <c r="AL26" s="508"/>
      <c r="AM26" s="508"/>
      <c r="AN26" s="11"/>
      <c r="AO26" s="11"/>
      <c r="AP26" s="11"/>
      <c r="AQ26" s="39"/>
      <c r="AR26" s="39"/>
      <c r="AS26" s="39"/>
      <c r="AT26" s="39"/>
      <c r="AU26" s="39"/>
    </row>
    <row r="27" spans="1:47" ht="8.1" customHeight="1">
      <c r="A27" s="11"/>
      <c r="B27" s="22"/>
      <c r="C27" s="712"/>
      <c r="D27" s="1713"/>
      <c r="E27" s="712"/>
      <c r="F27" s="712"/>
      <c r="G27" s="712"/>
      <c r="H27" s="712"/>
      <c r="I27" s="712"/>
      <c r="J27" s="712"/>
      <c r="K27" s="712"/>
      <c r="L27" s="712"/>
      <c r="M27" s="712"/>
      <c r="N27" s="712"/>
      <c r="O27" s="712"/>
      <c r="P27" s="712"/>
      <c r="Q27" s="712"/>
      <c r="R27" s="12"/>
      <c r="S27" s="11"/>
      <c r="T27" s="266"/>
      <c r="U27" s="11"/>
      <c r="V27" s="11"/>
      <c r="W27" s="506"/>
      <c r="X27" s="506"/>
      <c r="Y27" s="510"/>
      <c r="Z27" s="508"/>
      <c r="AA27" s="508"/>
      <c r="AB27" s="508"/>
      <c r="AC27" s="508"/>
      <c r="AD27" s="508"/>
      <c r="AE27" s="508"/>
      <c r="AF27" s="508"/>
      <c r="AG27" s="508"/>
      <c r="AH27" s="508"/>
      <c r="AI27" s="508"/>
      <c r="AJ27" s="508"/>
      <c r="AK27" s="508"/>
      <c r="AL27" s="508"/>
      <c r="AM27" s="508"/>
      <c r="AN27" s="11"/>
      <c r="AO27" s="11"/>
      <c r="AP27" s="11"/>
      <c r="AQ27" s="39"/>
      <c r="AR27" s="39"/>
      <c r="AS27" s="39"/>
      <c r="AT27" s="39"/>
      <c r="AU27" s="39"/>
    </row>
    <row r="28" spans="1:47" ht="125.1" customHeight="1">
      <c r="A28" s="11"/>
      <c r="B28" s="22"/>
      <c r="C28" s="2164"/>
      <c r="D28" s="2165"/>
      <c r="E28" s="2165"/>
      <c r="F28" s="2165"/>
      <c r="G28" s="2165"/>
      <c r="H28" s="2165"/>
      <c r="I28" s="2165"/>
      <c r="J28" s="2165"/>
      <c r="K28" s="2165"/>
      <c r="L28" s="2165"/>
      <c r="M28" s="2165"/>
      <c r="N28" s="2165"/>
      <c r="O28" s="2165"/>
      <c r="P28" s="2165"/>
      <c r="Q28" s="2165"/>
      <c r="R28" s="12"/>
      <c r="S28" s="11"/>
      <c r="T28" s="266"/>
      <c r="U28" s="11"/>
      <c r="V28" s="11"/>
      <c r="W28" s="506"/>
      <c r="X28" s="506"/>
      <c r="Y28" s="1151" t="s">
        <v>209</v>
      </c>
      <c r="Z28" s="508"/>
      <c r="AA28" s="508"/>
      <c r="AB28" s="508"/>
      <c r="AC28" s="508"/>
      <c r="AD28" s="508"/>
      <c r="AE28" s="508"/>
      <c r="AF28" s="508"/>
      <c r="AG28" s="508"/>
      <c r="AH28" s="508"/>
      <c r="AI28" s="508"/>
      <c r="AJ28" s="508"/>
      <c r="AK28" s="508"/>
      <c r="AL28" s="508"/>
      <c r="AM28" s="508"/>
      <c r="AN28" s="11"/>
      <c r="AO28" s="11"/>
      <c r="AP28" s="11"/>
      <c r="AQ28" s="39"/>
      <c r="AR28" s="39"/>
      <c r="AS28" s="39"/>
      <c r="AT28" s="39"/>
      <c r="AU28" s="39"/>
    </row>
    <row r="29" spans="1:47" ht="50.1" customHeight="1">
      <c r="A29" s="11"/>
      <c r="B29" s="22"/>
      <c r="C29" s="405"/>
      <c r="D29" s="1714"/>
      <c r="E29" s="410"/>
      <c r="F29" s="410"/>
      <c r="G29" s="410"/>
      <c r="H29" s="410"/>
      <c r="I29" s="410"/>
      <c r="J29" s="410"/>
      <c r="K29" s="410"/>
      <c r="L29" s="410"/>
      <c r="M29" s="410"/>
      <c r="N29" s="410"/>
      <c r="O29" s="410"/>
      <c r="P29" s="410"/>
      <c r="Q29" s="410"/>
      <c r="R29" s="12"/>
      <c r="S29" s="11"/>
      <c r="T29" s="266"/>
      <c r="U29" s="11"/>
      <c r="V29" s="11"/>
      <c r="W29" s="506"/>
      <c r="X29" s="506"/>
      <c r="Y29" s="528"/>
      <c r="Z29" s="508"/>
      <c r="AA29" s="508"/>
      <c r="AB29" s="508"/>
      <c r="AC29" s="508"/>
      <c r="AD29" s="508"/>
      <c r="AE29" s="508"/>
      <c r="AF29" s="508"/>
      <c r="AG29" s="508"/>
      <c r="AH29" s="508"/>
      <c r="AI29" s="508"/>
      <c r="AJ29" s="508"/>
      <c r="AK29" s="508"/>
      <c r="AL29" s="508"/>
      <c r="AM29" s="508"/>
      <c r="AN29" s="11"/>
      <c r="AO29" s="11"/>
      <c r="AP29" s="11"/>
      <c r="AQ29" s="39"/>
      <c r="AR29" s="39"/>
      <c r="AS29" s="39"/>
      <c r="AT29" s="39"/>
      <c r="AU29" s="39"/>
    </row>
    <row r="30" spans="1:47" ht="9.95" customHeight="1">
      <c r="A30" s="11"/>
      <c r="B30" s="22"/>
      <c r="C30" s="405"/>
      <c r="D30" s="1714"/>
      <c r="E30" s="410"/>
      <c r="F30" s="410"/>
      <c r="G30" s="410"/>
      <c r="H30" s="410"/>
      <c r="I30" s="410"/>
      <c r="J30" s="410"/>
      <c r="K30" s="410"/>
      <c r="L30" s="410"/>
      <c r="M30" s="410"/>
      <c r="N30" s="410"/>
      <c r="O30" s="410"/>
      <c r="P30" s="410"/>
      <c r="Q30" s="410"/>
      <c r="R30" s="12"/>
      <c r="S30" s="11"/>
      <c r="T30" s="266"/>
      <c r="U30" s="11"/>
      <c r="V30" s="11"/>
      <c r="W30" s="506"/>
      <c r="X30" s="506"/>
      <c r="Y30" s="528"/>
      <c r="Z30" s="508"/>
      <c r="AA30" s="508"/>
      <c r="AB30" s="508"/>
      <c r="AC30" s="508"/>
      <c r="AD30" s="508"/>
      <c r="AE30" s="508"/>
      <c r="AF30" s="508"/>
      <c r="AG30" s="508"/>
      <c r="AH30" s="508"/>
      <c r="AI30" s="508"/>
      <c r="AJ30" s="508"/>
      <c r="AK30" s="508"/>
      <c r="AL30" s="508"/>
      <c r="AM30" s="508"/>
      <c r="AN30" s="11"/>
      <c r="AO30" s="11"/>
      <c r="AP30" s="11"/>
      <c r="AQ30" s="39"/>
      <c r="AR30" s="39"/>
      <c r="AS30" s="39"/>
      <c r="AT30" s="39"/>
      <c r="AU30" s="39"/>
    </row>
    <row r="31" spans="1:42" s="757" customFormat="1" ht="9.95" customHeight="1">
      <c r="A31" s="754"/>
      <c r="B31" s="755"/>
      <c r="C31" s="2163" t="str">
        <f>Y78</f>
        <v xml:space="preserve">Nota: La somma dei contributi alla crescita di tutti i gruppi d'attività economiche corrisponde alla crescita dell'occupazione (ETP) nella regione. </v>
      </c>
      <c r="D31" s="2163"/>
      <c r="E31" s="2163"/>
      <c r="F31" s="2163"/>
      <c r="G31" s="2163"/>
      <c r="H31" s="2163"/>
      <c r="I31" s="2163"/>
      <c r="J31" s="2163"/>
      <c r="K31" s="2163"/>
      <c r="L31" s="2163"/>
      <c r="M31" s="2163"/>
      <c r="N31" s="2163"/>
      <c r="O31" s="2163"/>
      <c r="P31" s="2163"/>
      <c r="Q31" s="2163"/>
      <c r="R31" s="728"/>
      <c r="S31" s="754"/>
      <c r="T31" s="799"/>
      <c r="U31" s="754"/>
      <c r="V31" s="754"/>
      <c r="W31" s="760"/>
      <c r="X31" s="760"/>
      <c r="Y31" s="802"/>
      <c r="Z31" s="760"/>
      <c r="AA31" s="760"/>
      <c r="AB31" s="760"/>
      <c r="AC31" s="760"/>
      <c r="AD31" s="760"/>
      <c r="AE31" s="760"/>
      <c r="AF31" s="760"/>
      <c r="AG31" s="760"/>
      <c r="AH31" s="760"/>
      <c r="AI31" s="760"/>
      <c r="AJ31" s="760"/>
      <c r="AK31" s="760"/>
      <c r="AL31" s="760"/>
      <c r="AM31" s="760"/>
      <c r="AN31" s="754"/>
      <c r="AO31" s="754"/>
      <c r="AP31" s="754"/>
    </row>
    <row r="32" spans="1:42" s="757" customFormat="1" ht="9.95" customHeight="1">
      <c r="A32" s="754"/>
      <c r="B32" s="755"/>
      <c r="C32" s="2163" t="str">
        <f>Y79</f>
        <v>Fonte: UST, modelli Fahrländer Partner.</v>
      </c>
      <c r="D32" s="2163"/>
      <c r="E32" s="2163"/>
      <c r="F32" s="2163"/>
      <c r="G32" s="2163"/>
      <c r="H32" s="2163"/>
      <c r="I32" s="2163"/>
      <c r="J32" s="2163"/>
      <c r="K32" s="2163"/>
      <c r="L32" s="2163"/>
      <c r="M32" s="2163"/>
      <c r="N32" s="2163"/>
      <c r="O32" s="2163"/>
      <c r="P32" s="2163"/>
      <c r="Q32" s="2163"/>
      <c r="R32" s="728"/>
      <c r="S32" s="754"/>
      <c r="T32" s="799"/>
      <c r="U32" s="754"/>
      <c r="V32" s="754"/>
      <c r="W32" s="760"/>
      <c r="X32" s="760"/>
      <c r="Y32" s="803"/>
      <c r="Z32" s="760"/>
      <c r="AA32" s="760"/>
      <c r="AB32" s="760"/>
      <c r="AC32" s="760"/>
      <c r="AD32" s="760"/>
      <c r="AE32" s="760"/>
      <c r="AF32" s="760"/>
      <c r="AG32" s="760"/>
      <c r="AH32" s="760"/>
      <c r="AI32" s="760"/>
      <c r="AJ32" s="760"/>
      <c r="AK32" s="760"/>
      <c r="AL32" s="760"/>
      <c r="AM32" s="760"/>
      <c r="AN32" s="754"/>
      <c r="AO32" s="754"/>
      <c r="AP32" s="754"/>
    </row>
    <row r="33" spans="1:47" ht="30" customHeight="1">
      <c r="A33" s="11"/>
      <c r="B33" s="22"/>
      <c r="C33" s="2157"/>
      <c r="D33" s="2158"/>
      <c r="E33" s="2158"/>
      <c r="F33" s="2158"/>
      <c r="G33" s="2158"/>
      <c r="H33" s="2158"/>
      <c r="I33" s="2158"/>
      <c r="J33" s="2158"/>
      <c r="K33" s="2158"/>
      <c r="L33" s="2158"/>
      <c r="M33" s="2158"/>
      <c r="N33" s="2158"/>
      <c r="O33" s="2158"/>
      <c r="P33" s="2158"/>
      <c r="Q33" s="2158"/>
      <c r="R33" s="12"/>
      <c r="S33" s="11"/>
      <c r="T33" s="266"/>
      <c r="U33" s="11"/>
      <c r="V33" s="11"/>
      <c r="W33" s="506"/>
      <c r="X33" s="506"/>
      <c r="Y33" s="510"/>
      <c r="Z33" s="508"/>
      <c r="AA33" s="508"/>
      <c r="AB33" s="508"/>
      <c r="AC33" s="508"/>
      <c r="AD33" s="508"/>
      <c r="AE33" s="508"/>
      <c r="AF33" s="508"/>
      <c r="AG33" s="508"/>
      <c r="AH33" s="508"/>
      <c r="AI33" s="508"/>
      <c r="AJ33" s="508"/>
      <c r="AK33" s="508"/>
      <c r="AL33" s="508"/>
      <c r="AM33" s="508"/>
      <c r="AN33" s="11"/>
      <c r="AO33" s="11"/>
      <c r="AP33" s="11"/>
      <c r="AQ33" s="39"/>
      <c r="AR33" s="39"/>
      <c r="AS33" s="39"/>
      <c r="AT33" s="39"/>
      <c r="AU33" s="39"/>
    </row>
    <row r="34" spans="1:47" ht="16.5" customHeight="1">
      <c r="A34" s="11"/>
      <c r="B34" s="22"/>
      <c r="C34" s="2146" t="str">
        <f>Y83</f>
        <v>Struttura di imprese: equivalente a tempo pieno secondo dimensione della impresa (2021 / 2012)</v>
      </c>
      <c r="D34" s="2146"/>
      <c r="E34" s="2146"/>
      <c r="F34" s="2146"/>
      <c r="G34" s="2146"/>
      <c r="H34" s="2146"/>
      <c r="I34" s="2146"/>
      <c r="J34" s="2146"/>
      <c r="K34" s="2146"/>
      <c r="L34" s="2146"/>
      <c r="M34" s="2146"/>
      <c r="N34" s="2146"/>
      <c r="O34" s="2146"/>
      <c r="P34" s="2146"/>
      <c r="Q34" s="2146"/>
      <c r="R34" s="12"/>
      <c r="S34" s="11"/>
      <c r="T34" s="266"/>
      <c r="U34" s="11"/>
      <c r="V34" s="11"/>
      <c r="W34" s="506"/>
      <c r="X34" s="506"/>
      <c r="Y34" s="765" t="s">
        <v>222</v>
      </c>
      <c r="Z34" s="508"/>
      <c r="AA34" s="508"/>
      <c r="AB34" s="508"/>
      <c r="AC34" s="508"/>
      <c r="AD34" s="508"/>
      <c r="AE34" s="508"/>
      <c r="AF34" s="508"/>
      <c r="AG34" s="508"/>
      <c r="AH34" s="508"/>
      <c r="AI34" s="508"/>
      <c r="AJ34" s="508"/>
      <c r="AK34" s="508"/>
      <c r="AL34" s="508"/>
      <c r="AM34" s="508"/>
      <c r="AN34" s="11"/>
      <c r="AO34" s="11"/>
      <c r="AP34" s="11"/>
      <c r="AQ34" s="39"/>
      <c r="AR34" s="39"/>
      <c r="AS34" s="39"/>
      <c r="AT34" s="39"/>
      <c r="AU34" s="39"/>
    </row>
    <row r="35" spans="1:47" ht="8.1" customHeight="1">
      <c r="A35" s="11"/>
      <c r="B35" s="22"/>
      <c r="C35" s="770"/>
      <c r="D35" s="1715"/>
      <c r="E35" s="770"/>
      <c r="F35" s="770"/>
      <c r="G35" s="770"/>
      <c r="H35" s="770"/>
      <c r="I35" s="770"/>
      <c r="J35" s="770"/>
      <c r="K35" s="770"/>
      <c r="L35" s="770"/>
      <c r="M35" s="770"/>
      <c r="N35" s="770"/>
      <c r="O35" s="770"/>
      <c r="P35" s="770"/>
      <c r="Q35" s="770"/>
      <c r="R35" s="12"/>
      <c r="S35" s="11"/>
      <c r="T35" s="266"/>
      <c r="U35" s="11"/>
      <c r="V35" s="11"/>
      <c r="W35" s="506"/>
      <c r="X35" s="506"/>
      <c r="Y35" s="510"/>
      <c r="Z35" s="508"/>
      <c r="AA35" s="508"/>
      <c r="AB35" s="508"/>
      <c r="AC35" s="508"/>
      <c r="AD35" s="508"/>
      <c r="AE35" s="508"/>
      <c r="AF35" s="508"/>
      <c r="AG35" s="508"/>
      <c r="AH35" s="508"/>
      <c r="AI35" s="508"/>
      <c r="AJ35" s="508"/>
      <c r="AK35" s="508"/>
      <c r="AL35" s="508"/>
      <c r="AM35" s="508"/>
      <c r="AN35" s="11"/>
      <c r="AO35" s="11"/>
      <c r="AP35" s="11"/>
      <c r="AQ35" s="39"/>
      <c r="AR35" s="39"/>
      <c r="AS35" s="39"/>
      <c r="AT35" s="39"/>
      <c r="AU35" s="39"/>
    </row>
    <row r="36" spans="1:47" ht="125.1" customHeight="1">
      <c r="A36" s="11"/>
      <c r="S36" s="11"/>
      <c r="T36" s="266"/>
      <c r="U36" s="11"/>
      <c r="V36" s="11"/>
      <c r="W36" s="506"/>
      <c r="X36" s="506"/>
      <c r="Y36" s="1151" t="s">
        <v>209</v>
      </c>
      <c r="Z36" s="508"/>
      <c r="AA36" s="508"/>
      <c r="AB36" s="508"/>
      <c r="AC36" s="508"/>
      <c r="AD36" s="508"/>
      <c r="AE36" s="508"/>
      <c r="AF36" s="508"/>
      <c r="AG36" s="508"/>
      <c r="AH36" s="508"/>
      <c r="AI36" s="508"/>
      <c r="AJ36" s="508"/>
      <c r="AK36" s="508"/>
      <c r="AL36" s="508"/>
      <c r="AM36" s="508"/>
      <c r="AN36" s="11"/>
      <c r="AO36" s="11"/>
      <c r="AP36" s="11"/>
      <c r="AQ36" s="39"/>
      <c r="AR36" s="39"/>
      <c r="AS36" s="39"/>
      <c r="AT36" s="39"/>
      <c r="AU36" s="39"/>
    </row>
    <row r="37" spans="1:47" ht="19.5" customHeight="1">
      <c r="A37" s="11"/>
      <c r="S37" s="11"/>
      <c r="T37" s="266"/>
      <c r="U37" s="821"/>
      <c r="V37" s="11"/>
      <c r="W37" s="506"/>
      <c r="X37" s="506"/>
      <c r="Y37" s="508"/>
      <c r="Z37" s="508"/>
      <c r="AA37" s="508"/>
      <c r="AB37" s="508"/>
      <c r="AC37" s="508"/>
      <c r="AD37" s="508"/>
      <c r="AE37" s="508"/>
      <c r="AF37" s="508"/>
      <c r="AG37" s="508"/>
      <c r="AH37" s="508"/>
      <c r="AI37" s="508"/>
      <c r="AJ37" s="508"/>
      <c r="AK37" s="508"/>
      <c r="AL37" s="508"/>
      <c r="AM37" s="508"/>
      <c r="AN37" s="11"/>
      <c r="AO37" s="11"/>
      <c r="AP37" s="11"/>
      <c r="AQ37" s="39"/>
      <c r="AR37" s="39"/>
      <c r="AS37" s="39"/>
      <c r="AT37" s="39"/>
      <c r="AU37" s="39"/>
    </row>
    <row r="38" spans="1:47" ht="30" customHeight="1">
      <c r="A38" s="11"/>
      <c r="D38" s="1501" t="str">
        <f>AC66</f>
        <v>Città di Biasca</v>
      </c>
      <c r="G38" s="2166" t="str">
        <f>AB66</f>
        <v>MS Tre Valli</v>
      </c>
      <c r="H38" s="2166"/>
      <c r="I38" s="2166"/>
      <c r="J38" s="2166"/>
      <c r="M38" s="1501" t="str">
        <f>AA66</f>
        <v>Regione FPRE Regione alpina</v>
      </c>
      <c r="P38" s="2166" t="str">
        <f>Z66</f>
        <v>Svizzera</v>
      </c>
      <c r="Q38" s="2166"/>
      <c r="S38" s="11"/>
      <c r="T38" s="266"/>
      <c r="U38" s="821"/>
      <c r="V38" s="11"/>
      <c r="W38" s="506"/>
      <c r="X38" s="506"/>
      <c r="Y38" s="508"/>
      <c r="Z38" s="508"/>
      <c r="AA38" s="508"/>
      <c r="AB38" s="508"/>
      <c r="AC38" s="508"/>
      <c r="AD38" s="508"/>
      <c r="AE38" s="508"/>
      <c r="AF38" s="508"/>
      <c r="AG38" s="508"/>
      <c r="AH38" s="508"/>
      <c r="AI38" s="508"/>
      <c r="AJ38" s="508"/>
      <c r="AK38" s="508"/>
      <c r="AL38" s="508"/>
      <c r="AM38" s="508"/>
      <c r="AN38" s="11"/>
      <c r="AO38" s="11"/>
      <c r="AP38" s="11"/>
      <c r="AQ38" s="39"/>
      <c r="AR38" s="39"/>
      <c r="AS38" s="39"/>
      <c r="AT38" s="39"/>
      <c r="AU38" s="39"/>
    </row>
    <row r="39" spans="1:42" s="757" customFormat="1" ht="9.95" customHeight="1">
      <c r="A39" s="754"/>
      <c r="C39" s="2163"/>
      <c r="D39" s="2163"/>
      <c r="E39" s="2163"/>
      <c r="F39" s="2163"/>
      <c r="G39" s="2163"/>
      <c r="H39" s="2163"/>
      <c r="I39" s="2163"/>
      <c r="J39" s="2163"/>
      <c r="K39" s="2163"/>
      <c r="L39" s="2163"/>
      <c r="M39" s="2163"/>
      <c r="N39" s="2163"/>
      <c r="O39" s="2163"/>
      <c r="P39" s="2163"/>
      <c r="Q39" s="2163"/>
      <c r="S39" s="754"/>
      <c r="T39" s="754"/>
      <c r="U39" s="754"/>
      <c r="V39" s="754"/>
      <c r="W39" s="760"/>
      <c r="X39" s="760"/>
      <c r="Y39" s="760"/>
      <c r="Z39" s="760"/>
      <c r="AA39" s="760"/>
      <c r="AB39" s="760"/>
      <c r="AC39" s="760"/>
      <c r="AD39" s="760"/>
      <c r="AE39" s="760"/>
      <c r="AF39" s="760"/>
      <c r="AG39" s="760"/>
      <c r="AH39" s="760"/>
      <c r="AI39" s="760"/>
      <c r="AJ39" s="760"/>
      <c r="AK39" s="760"/>
      <c r="AL39" s="760"/>
      <c r="AM39" s="760"/>
      <c r="AN39" s="754"/>
      <c r="AO39" s="754"/>
      <c r="AP39" s="754"/>
    </row>
    <row r="40" spans="1:42" s="757" customFormat="1" ht="19.35" customHeight="1">
      <c r="A40" s="754"/>
      <c r="C40" s="1066" t="str">
        <f>Y94</f>
        <v>Fonte: UST, modelli Fahrländer Partner.</v>
      </c>
      <c r="D40" s="787"/>
      <c r="S40" s="754"/>
      <c r="T40" s="754"/>
      <c r="U40" s="754"/>
      <c r="V40" s="754"/>
      <c r="W40" s="760"/>
      <c r="X40" s="760"/>
      <c r="Y40" s="1156"/>
      <c r="Z40" s="1156"/>
      <c r="AA40" s="1156"/>
      <c r="AB40" s="1156"/>
      <c r="AC40" s="1156"/>
      <c r="AD40" s="1156"/>
      <c r="AE40" s="1156"/>
      <c r="AF40" s="1156"/>
      <c r="AG40" s="1156"/>
      <c r="AH40" s="1156"/>
      <c r="AI40" s="1156"/>
      <c r="AJ40" s="1156"/>
      <c r="AK40" s="1156"/>
      <c r="AL40" s="1156"/>
      <c r="AM40" s="760"/>
      <c r="AN40" s="754"/>
      <c r="AO40" s="754"/>
      <c r="AP40" s="754"/>
    </row>
    <row r="41" spans="1:42" s="757" customFormat="1" ht="4.5" customHeight="1">
      <c r="A41" s="754"/>
      <c r="C41" s="790"/>
      <c r="D41" s="790"/>
      <c r="E41" s="790"/>
      <c r="F41" s="790"/>
      <c r="G41" s="790"/>
      <c r="H41" s="790"/>
      <c r="I41" s="790"/>
      <c r="J41" s="790"/>
      <c r="K41" s="790"/>
      <c r="L41" s="790"/>
      <c r="M41" s="790"/>
      <c r="N41" s="790"/>
      <c r="O41" s="790"/>
      <c r="P41" s="790"/>
      <c r="Q41" s="790"/>
      <c r="S41" s="754"/>
      <c r="T41" s="754"/>
      <c r="U41" s="754"/>
      <c r="V41" s="754"/>
      <c r="W41" s="760"/>
      <c r="X41" s="760"/>
      <c r="Y41" s="760"/>
      <c r="Z41" s="760"/>
      <c r="AA41" s="760"/>
      <c r="AB41" s="760"/>
      <c r="AC41" s="760"/>
      <c r="AD41" s="760"/>
      <c r="AE41" s="760"/>
      <c r="AF41" s="760"/>
      <c r="AG41" s="760"/>
      <c r="AH41" s="760"/>
      <c r="AI41" s="760"/>
      <c r="AJ41" s="760"/>
      <c r="AK41" s="760"/>
      <c r="AL41" s="760"/>
      <c r="AM41" s="760"/>
      <c r="AN41" s="754"/>
      <c r="AO41" s="754"/>
      <c r="AP41" s="754"/>
    </row>
    <row r="42" spans="1:42" s="757" customFormat="1" ht="9.95" customHeight="1">
      <c r="A42" s="754"/>
      <c r="C42" s="726" t="s">
        <v>2</v>
      </c>
      <c r="D42" s="787"/>
      <c r="G42" s="805" t="str">
        <f>Z42</f>
        <v>Panoramica comunale aziende: Città di Biasca</v>
      </c>
      <c r="Q42" s="792" t="str">
        <f>AL42</f>
        <v>1° trimestre 2024</v>
      </c>
      <c r="S42" s="754"/>
      <c r="T42" s="754"/>
      <c r="U42" s="754"/>
      <c r="V42" s="754"/>
      <c r="W42" s="760"/>
      <c r="X42" s="760"/>
      <c r="Y42" s="1015" t="s">
        <v>2</v>
      </c>
      <c r="Z42" s="1015" t="s">
        <v>510</v>
      </c>
      <c r="AA42" s="508"/>
      <c r="AB42" s="508"/>
      <c r="AC42" s="508"/>
      <c r="AD42" s="508"/>
      <c r="AE42" s="508"/>
      <c r="AF42" s="508"/>
      <c r="AG42" s="508"/>
      <c r="AH42" s="508"/>
      <c r="AI42" s="508"/>
      <c r="AJ42" s="508"/>
      <c r="AK42" s="508"/>
      <c r="AL42" s="1143" t="s">
        <v>509</v>
      </c>
      <c r="AM42" s="760"/>
      <c r="AN42" s="754"/>
      <c r="AO42" s="754"/>
      <c r="AP42" s="754"/>
    </row>
    <row r="43" spans="1:42" s="757" customFormat="1" ht="9.95" customHeight="1">
      <c r="A43" s="754"/>
      <c r="C43" s="726" t="s">
        <v>3</v>
      </c>
      <c r="D43" s="787"/>
      <c r="Q43" s="792" t="str">
        <f>AL43</f>
        <v>Pagina 5 / 23</v>
      </c>
      <c r="S43" s="754"/>
      <c r="T43" s="754"/>
      <c r="U43" s="754"/>
      <c r="V43" s="754"/>
      <c r="W43" s="760"/>
      <c r="X43" s="760"/>
      <c r="Y43" s="1015" t="s">
        <v>3</v>
      </c>
      <c r="Z43" s="508"/>
      <c r="AA43" s="508"/>
      <c r="AB43" s="508"/>
      <c r="AC43" s="508"/>
      <c r="AD43" s="508"/>
      <c r="AE43" s="508"/>
      <c r="AF43" s="508"/>
      <c r="AG43" s="508"/>
      <c r="AH43" s="508"/>
      <c r="AI43" s="508"/>
      <c r="AJ43" s="508"/>
      <c r="AK43" s="508"/>
      <c r="AL43" s="1143" t="s">
        <v>658</v>
      </c>
      <c r="AM43" s="760"/>
      <c r="AN43" s="754"/>
      <c r="AO43" s="754"/>
      <c r="AP43" s="754"/>
    </row>
    <row r="44" spans="1:42" s="757" customFormat="1" ht="8.1" customHeight="1">
      <c r="A44" s="754"/>
      <c r="D44" s="787"/>
      <c r="S44" s="754"/>
      <c r="T44" s="754"/>
      <c r="U44" s="754"/>
      <c r="V44" s="754"/>
      <c r="W44" s="760"/>
      <c r="X44" s="760"/>
      <c r="Y44" s="760"/>
      <c r="Z44" s="760"/>
      <c r="AA44" s="760"/>
      <c r="AB44" s="760"/>
      <c r="AC44" s="760"/>
      <c r="AD44" s="760"/>
      <c r="AE44" s="760"/>
      <c r="AF44" s="760"/>
      <c r="AG44" s="760"/>
      <c r="AH44" s="760"/>
      <c r="AI44" s="760"/>
      <c r="AJ44" s="760"/>
      <c r="AK44" s="760"/>
      <c r="AL44" s="760"/>
      <c r="AM44" s="760"/>
      <c r="AN44" s="754"/>
      <c r="AO44" s="754"/>
      <c r="AP44" s="754"/>
    </row>
    <row r="45" spans="1:47" ht="14.25">
      <c r="A45" s="11"/>
      <c r="B45" s="11"/>
      <c r="C45" s="11"/>
      <c r="D45" s="44"/>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39"/>
      <c r="AR45" s="39"/>
      <c r="AS45" s="39"/>
      <c r="AT45" s="39"/>
      <c r="AU45" s="39"/>
    </row>
    <row r="46" spans="1:47" ht="14.25">
      <c r="A46" s="11"/>
      <c r="B46" s="11"/>
      <c r="C46" s="11"/>
      <c r="D46" s="44"/>
      <c r="E46" s="11"/>
      <c r="F46" s="11"/>
      <c r="G46" s="11"/>
      <c r="H46" s="11"/>
      <c r="I46" s="11"/>
      <c r="J46" s="11"/>
      <c r="K46" s="11"/>
      <c r="L46" s="11"/>
      <c r="M46" s="11"/>
      <c r="N46" s="11"/>
      <c r="O46" s="11"/>
      <c r="P46" s="11"/>
      <c r="Q46" s="11"/>
      <c r="R46" s="11"/>
      <c r="S46" s="11"/>
      <c r="T46" s="11"/>
      <c r="U46" s="11"/>
      <c r="V46" s="11"/>
      <c r="W46" s="506"/>
      <c r="X46" s="506"/>
      <c r="Y46" s="508"/>
      <c r="Z46" s="508"/>
      <c r="AA46" s="508"/>
      <c r="AB46" s="508"/>
      <c r="AC46" s="508"/>
      <c r="AD46" s="508"/>
      <c r="AE46" s="508"/>
      <c r="AF46" s="508"/>
      <c r="AG46" s="508"/>
      <c r="AH46" s="508"/>
      <c r="AI46" s="508"/>
      <c r="AJ46" s="508"/>
      <c r="AK46" s="508"/>
      <c r="AL46" s="508"/>
      <c r="AM46" s="508"/>
      <c r="AN46" s="11"/>
      <c r="AO46" s="11"/>
      <c r="AP46" s="11"/>
      <c r="AQ46" s="39"/>
      <c r="AR46" s="39"/>
      <c r="AS46" s="39"/>
      <c r="AT46" s="39"/>
      <c r="AU46" s="39"/>
    </row>
    <row r="47" spans="1:47" ht="15">
      <c r="A47" s="11"/>
      <c r="B47" s="11"/>
      <c r="C47" s="11"/>
      <c r="D47" s="44"/>
      <c r="E47" s="11"/>
      <c r="F47" s="11"/>
      <c r="G47" s="11"/>
      <c r="H47" s="11"/>
      <c r="I47" s="11"/>
      <c r="J47" s="11"/>
      <c r="K47" s="11"/>
      <c r="L47" s="11"/>
      <c r="M47" s="11"/>
      <c r="N47" s="11"/>
      <c r="O47" s="11"/>
      <c r="P47" s="11"/>
      <c r="Q47" s="11"/>
      <c r="R47" s="11"/>
      <c r="S47" s="11"/>
      <c r="T47" s="11"/>
      <c r="U47" s="11"/>
      <c r="V47" s="11"/>
      <c r="W47" s="506"/>
      <c r="X47" s="506"/>
      <c r="Y47" s="765" t="s">
        <v>219</v>
      </c>
      <c r="Z47" s="522"/>
      <c r="AA47" s="522"/>
      <c r="AB47" s="522"/>
      <c r="AC47" s="522"/>
      <c r="AD47" s="522"/>
      <c r="AE47" s="522"/>
      <c r="AF47" s="522"/>
      <c r="AG47" s="522"/>
      <c r="AH47" s="522"/>
      <c r="AI47" s="522"/>
      <c r="AJ47" s="522"/>
      <c r="AK47" s="522"/>
      <c r="AL47" s="522"/>
      <c r="AM47" s="508"/>
      <c r="AN47" s="11"/>
      <c r="AO47" s="11"/>
      <c r="AP47" s="11"/>
      <c r="AQ47" s="39"/>
      <c r="AR47" s="39"/>
      <c r="AS47" s="39"/>
      <c r="AT47" s="39"/>
      <c r="AU47" s="39"/>
    </row>
    <row r="48" spans="1:47" ht="14.25">
      <c r="A48" s="11"/>
      <c r="B48" s="11"/>
      <c r="C48" s="11"/>
      <c r="D48" s="44"/>
      <c r="E48" s="11"/>
      <c r="F48" s="11"/>
      <c r="G48" s="11"/>
      <c r="H48" s="11"/>
      <c r="I48" s="11"/>
      <c r="J48" s="11"/>
      <c r="K48" s="11"/>
      <c r="L48" s="11"/>
      <c r="M48" s="11"/>
      <c r="N48" s="11"/>
      <c r="O48" s="11"/>
      <c r="P48" s="11"/>
      <c r="Q48" s="11"/>
      <c r="R48" s="11"/>
      <c r="S48" s="11"/>
      <c r="T48" s="11"/>
      <c r="U48" s="11"/>
      <c r="V48" s="11"/>
      <c r="W48" s="506"/>
      <c r="X48" s="506"/>
      <c r="Y48" s="510"/>
      <c r="Z48" s="522"/>
      <c r="AA48" s="522"/>
      <c r="AB48" s="522"/>
      <c r="AC48" s="522"/>
      <c r="AD48" s="522"/>
      <c r="AE48" s="522"/>
      <c r="AF48" s="522"/>
      <c r="AG48" s="522"/>
      <c r="AH48" s="522"/>
      <c r="AI48" s="522"/>
      <c r="AJ48" s="522"/>
      <c r="AK48" s="522"/>
      <c r="AL48" s="522"/>
      <c r="AM48" s="508"/>
      <c r="AN48" s="11"/>
      <c r="AO48" s="11"/>
      <c r="AP48" s="11"/>
      <c r="AQ48" s="39"/>
      <c r="AR48" s="39"/>
      <c r="AS48" s="39"/>
      <c r="AT48" s="39"/>
      <c r="AU48" s="39"/>
    </row>
    <row r="49" spans="1:47" ht="14.25">
      <c r="A49" s="11"/>
      <c r="B49" s="11"/>
      <c r="C49" s="11"/>
      <c r="D49" s="44"/>
      <c r="E49" s="11"/>
      <c r="F49" s="11"/>
      <c r="G49" s="11"/>
      <c r="H49" s="11"/>
      <c r="I49" s="11"/>
      <c r="J49" s="11"/>
      <c r="K49" s="11"/>
      <c r="L49" s="11"/>
      <c r="M49" s="11"/>
      <c r="N49" s="11"/>
      <c r="O49" s="11"/>
      <c r="P49" s="11"/>
      <c r="Q49" s="11"/>
      <c r="R49" s="11"/>
      <c r="S49" s="11"/>
      <c r="T49" s="11"/>
      <c r="U49" s="11"/>
      <c r="V49" s="11"/>
      <c r="W49" s="506"/>
      <c r="X49" s="506"/>
      <c r="Y49" s="1114"/>
      <c r="Z49" s="1082" t="s">
        <v>139</v>
      </c>
      <c r="AA49" s="1082" t="s">
        <v>513</v>
      </c>
      <c r="AB49" s="1082" t="s">
        <v>512</v>
      </c>
      <c r="AC49" s="1082" t="s">
        <v>511</v>
      </c>
      <c r="AD49" s="1082"/>
      <c r="AE49" s="1082"/>
      <c r="AF49" s="1082"/>
      <c r="AG49" s="1082"/>
      <c r="AH49" s="1082"/>
      <c r="AI49" s="1082"/>
      <c r="AJ49" s="1082"/>
      <c r="AK49" s="1082"/>
      <c r="AL49" s="1082"/>
      <c r="AM49" s="508"/>
      <c r="AN49" s="11"/>
      <c r="AO49" s="11"/>
      <c r="AP49" s="11"/>
      <c r="AQ49" s="39"/>
      <c r="AR49" s="39"/>
      <c r="AS49" s="39"/>
      <c r="AT49" s="39"/>
      <c r="AU49" s="39"/>
    </row>
    <row r="50" spans="1:47" ht="14.25">
      <c r="A50" s="11"/>
      <c r="B50" s="11"/>
      <c r="C50" s="11"/>
      <c r="D50" s="44"/>
      <c r="E50" s="11"/>
      <c r="F50" s="11"/>
      <c r="G50" s="11"/>
      <c r="H50" s="11"/>
      <c r="I50" s="11"/>
      <c r="J50" s="11"/>
      <c r="K50" s="11"/>
      <c r="L50" s="11"/>
      <c r="M50" s="11"/>
      <c r="N50" s="11"/>
      <c r="O50" s="11"/>
      <c r="P50" s="11"/>
      <c r="Q50" s="11"/>
      <c r="R50" s="11"/>
      <c r="S50" s="11"/>
      <c r="T50" s="11"/>
      <c r="U50" s="11"/>
      <c r="V50" s="11"/>
      <c r="W50" s="506"/>
      <c r="X50" s="506"/>
      <c r="Y50" s="1115" t="s">
        <v>223</v>
      </c>
      <c r="Z50" s="1124">
        <v>321191.68678489997</v>
      </c>
      <c r="AA50" s="1124">
        <v>27027.088083499995</v>
      </c>
      <c r="AB50" s="1124">
        <v>906.64003120000007</v>
      </c>
      <c r="AC50" s="1124">
        <v>126.11995690000002</v>
      </c>
      <c r="AD50" s="1242"/>
      <c r="AE50" s="1242"/>
      <c r="AF50" s="1242"/>
      <c r="AG50" s="1242"/>
      <c r="AH50" s="1242"/>
      <c r="AI50" s="1242"/>
      <c r="AJ50" s="1242"/>
      <c r="AK50" s="1242"/>
      <c r="AL50" s="1154"/>
      <c r="AM50" s="508"/>
      <c r="AN50" s="11"/>
      <c r="AO50" s="11"/>
      <c r="AP50" s="11"/>
      <c r="AQ50" s="39"/>
      <c r="AR50" s="39"/>
      <c r="AS50" s="39"/>
      <c r="AT50" s="39"/>
      <c r="AU50" s="39"/>
    </row>
    <row r="51" spans="1:47" ht="14.25">
      <c r="A51" s="11"/>
      <c r="B51" s="11"/>
      <c r="C51" s="11"/>
      <c r="D51" s="44"/>
      <c r="E51" s="11"/>
      <c r="F51" s="11"/>
      <c r="G51" s="11"/>
      <c r="H51" s="11"/>
      <c r="I51" s="11"/>
      <c r="J51" s="11"/>
      <c r="K51" s="11"/>
      <c r="L51" s="11"/>
      <c r="M51" s="11"/>
      <c r="N51" s="11"/>
      <c r="O51" s="11"/>
      <c r="P51" s="11"/>
      <c r="Q51" s="11"/>
      <c r="R51" s="11"/>
      <c r="S51" s="11"/>
      <c r="T51" s="11"/>
      <c r="U51" s="11"/>
      <c r="V51" s="11"/>
      <c r="W51" s="506"/>
      <c r="X51" s="506"/>
      <c r="Y51" s="1115" t="s">
        <v>224</v>
      </c>
      <c r="Z51" s="1124">
        <v>309656.64351259987</v>
      </c>
      <c r="AA51" s="1124">
        <v>16922.548221700003</v>
      </c>
      <c r="AB51" s="1124">
        <v>565.89582840000003</v>
      </c>
      <c r="AC51" s="1124">
        <v>226.92912179999999</v>
      </c>
      <c r="AD51" s="1242"/>
      <c r="AE51" s="1242"/>
      <c r="AF51" s="1242"/>
      <c r="AG51" s="1242"/>
      <c r="AH51" s="1242"/>
      <c r="AI51" s="1242"/>
      <c r="AJ51" s="1242"/>
      <c r="AK51" s="1242"/>
      <c r="AL51" s="1154"/>
      <c r="AM51" s="508"/>
      <c r="AN51" s="11"/>
      <c r="AO51" s="11"/>
      <c r="AP51" s="11"/>
      <c r="AQ51" s="39"/>
      <c r="AR51" s="39"/>
      <c r="AS51" s="39"/>
      <c r="AT51" s="39"/>
      <c r="AU51" s="39"/>
    </row>
    <row r="52" spans="1:47" ht="14.25">
      <c r="A52" s="11"/>
      <c r="B52" s="11"/>
      <c r="C52" s="11"/>
      <c r="D52" s="44"/>
      <c r="E52" s="11"/>
      <c r="F52" s="11"/>
      <c r="G52" s="11"/>
      <c r="H52" s="11"/>
      <c r="I52" s="11"/>
      <c r="J52" s="11"/>
      <c r="K52" s="11"/>
      <c r="L52" s="11"/>
      <c r="M52" s="11"/>
      <c r="N52" s="11"/>
      <c r="O52" s="11"/>
      <c r="P52" s="11"/>
      <c r="Q52" s="11"/>
      <c r="R52" s="11"/>
      <c r="S52" s="11"/>
      <c r="T52" s="11"/>
      <c r="U52" s="11"/>
      <c r="V52" s="11"/>
      <c r="W52" s="506"/>
      <c r="X52" s="506"/>
      <c r="Y52" s="1115" t="s">
        <v>225</v>
      </c>
      <c r="Z52" s="1124">
        <v>333430.45926999988</v>
      </c>
      <c r="AA52" s="1124">
        <v>37283.261885600012</v>
      </c>
      <c r="AB52" s="1124">
        <v>1715.8241646000001</v>
      </c>
      <c r="AC52" s="1124">
        <v>368.91214380000002</v>
      </c>
      <c r="AD52" s="1242"/>
      <c r="AE52" s="1242"/>
      <c r="AF52" s="1242"/>
      <c r="AG52" s="1242"/>
      <c r="AH52" s="1242"/>
      <c r="AI52" s="1242"/>
      <c r="AJ52" s="1242"/>
      <c r="AK52" s="1242"/>
      <c r="AL52" s="1154"/>
      <c r="AM52" s="508"/>
      <c r="AN52" s="11"/>
      <c r="AO52" s="11"/>
      <c r="AP52" s="11"/>
      <c r="AQ52" s="39"/>
      <c r="AR52" s="39"/>
      <c r="AS52" s="39"/>
      <c r="AT52" s="39"/>
      <c r="AU52" s="39"/>
    </row>
    <row r="53" spans="1:47" ht="14.25">
      <c r="A53" s="11"/>
      <c r="B53" s="11"/>
      <c r="C53" s="11"/>
      <c r="D53" s="44"/>
      <c r="E53" s="11"/>
      <c r="F53" s="11"/>
      <c r="G53" s="11"/>
      <c r="H53" s="11"/>
      <c r="I53" s="11"/>
      <c r="J53" s="11"/>
      <c r="K53" s="11"/>
      <c r="L53" s="11"/>
      <c r="M53" s="11"/>
      <c r="N53" s="11"/>
      <c r="O53" s="11"/>
      <c r="P53" s="11"/>
      <c r="Q53" s="11"/>
      <c r="R53" s="11"/>
      <c r="S53" s="11"/>
      <c r="T53" s="11"/>
      <c r="U53" s="11"/>
      <c r="V53" s="11"/>
      <c r="W53" s="506"/>
      <c r="X53" s="506"/>
      <c r="Y53" s="1115" t="s">
        <v>226</v>
      </c>
      <c r="Z53" s="1124">
        <v>213182.50306250004</v>
      </c>
      <c r="AA53" s="1124">
        <v>20401.102960800003</v>
      </c>
      <c r="AB53" s="1124">
        <v>836.65566350000006</v>
      </c>
      <c r="AC53" s="1124">
        <v>303.5793784</v>
      </c>
      <c r="AD53" s="1242"/>
      <c r="AE53" s="1242"/>
      <c r="AF53" s="1242"/>
      <c r="AG53" s="1242"/>
      <c r="AH53" s="1242"/>
      <c r="AI53" s="1242"/>
      <c r="AJ53" s="1242"/>
      <c r="AK53" s="1242"/>
      <c r="AL53" s="1154"/>
      <c r="AM53" s="508"/>
      <c r="AN53" s="11"/>
      <c r="AO53" s="11"/>
      <c r="AP53" s="11"/>
      <c r="AQ53" s="39"/>
      <c r="AR53" s="39"/>
      <c r="AS53" s="39"/>
      <c r="AT53" s="39"/>
      <c r="AU53" s="39"/>
    </row>
    <row r="54" spans="1:47" ht="14.25">
      <c r="A54" s="11"/>
      <c r="B54" s="11"/>
      <c r="C54" s="11"/>
      <c r="D54" s="44"/>
      <c r="E54" s="11"/>
      <c r="F54" s="11"/>
      <c r="G54" s="11"/>
      <c r="H54" s="11"/>
      <c r="I54" s="11"/>
      <c r="J54" s="11"/>
      <c r="K54" s="11"/>
      <c r="L54" s="11"/>
      <c r="M54" s="11"/>
      <c r="N54" s="11"/>
      <c r="O54" s="11"/>
      <c r="P54" s="11"/>
      <c r="Q54" s="11"/>
      <c r="R54" s="11"/>
      <c r="S54" s="11"/>
      <c r="T54" s="11"/>
      <c r="U54" s="11"/>
      <c r="V54" s="11"/>
      <c r="W54" s="506"/>
      <c r="X54" s="506"/>
      <c r="Y54" s="1115" t="s">
        <v>227</v>
      </c>
      <c r="Z54" s="1124">
        <v>368599.79819390009</v>
      </c>
      <c r="AA54" s="1124">
        <v>32041.525898000011</v>
      </c>
      <c r="AB54" s="1124">
        <v>995.07917009999994</v>
      </c>
      <c r="AC54" s="1124">
        <v>480.8214547</v>
      </c>
      <c r="AD54" s="1242"/>
      <c r="AE54" s="1242"/>
      <c r="AF54" s="1242"/>
      <c r="AG54" s="1242"/>
      <c r="AH54" s="1242"/>
      <c r="AI54" s="1242"/>
      <c r="AJ54" s="1242"/>
      <c r="AK54" s="1242"/>
      <c r="AL54" s="1154"/>
      <c r="AM54" s="508"/>
      <c r="AN54" s="11"/>
      <c r="AO54" s="11"/>
      <c r="AP54" s="11"/>
      <c r="AQ54" s="39"/>
      <c r="AR54" s="39"/>
      <c r="AS54" s="39"/>
      <c r="AT54" s="39"/>
      <c r="AU54" s="39"/>
    </row>
    <row r="55" spans="1:47" ht="14.25">
      <c r="A55" s="11"/>
      <c r="B55" s="11"/>
      <c r="C55" s="11"/>
      <c r="D55" s="44"/>
      <c r="E55" s="11"/>
      <c r="F55" s="11"/>
      <c r="G55" s="11"/>
      <c r="H55" s="11"/>
      <c r="I55" s="11"/>
      <c r="J55" s="11"/>
      <c r="K55" s="11"/>
      <c r="L55" s="11"/>
      <c r="M55" s="11"/>
      <c r="N55" s="11"/>
      <c r="O55" s="11"/>
      <c r="P55" s="11"/>
      <c r="Q55" s="11"/>
      <c r="R55" s="11"/>
      <c r="S55" s="11"/>
      <c r="T55" s="11"/>
      <c r="U55" s="11"/>
      <c r="V55" s="11"/>
      <c r="W55" s="506"/>
      <c r="X55" s="506"/>
      <c r="Y55" s="1115" t="s">
        <v>228</v>
      </c>
      <c r="Z55" s="1124">
        <v>196013.15207929997</v>
      </c>
      <c r="AA55" s="1124">
        <v>6942.4331735999967</v>
      </c>
      <c r="AB55" s="1124">
        <v>80.554629700000007</v>
      </c>
      <c r="AC55" s="1124">
        <v>41.833922399999999</v>
      </c>
      <c r="AD55" s="1242"/>
      <c r="AE55" s="1242"/>
      <c r="AF55" s="1242"/>
      <c r="AG55" s="1242"/>
      <c r="AH55" s="1242"/>
      <c r="AI55" s="1242"/>
      <c r="AJ55" s="1242"/>
      <c r="AK55" s="1242"/>
      <c r="AL55" s="1154"/>
      <c r="AM55" s="508"/>
      <c r="AN55" s="11"/>
      <c r="AO55" s="11"/>
      <c r="AP55" s="11"/>
      <c r="AQ55" s="39"/>
      <c r="AR55" s="39"/>
      <c r="AS55" s="39"/>
      <c r="AT55" s="39"/>
      <c r="AU55" s="39"/>
    </row>
    <row r="56" spans="1:47" ht="14.25">
      <c r="A56" s="11"/>
      <c r="B56" s="11"/>
      <c r="C56" s="11"/>
      <c r="D56" s="44"/>
      <c r="E56" s="11"/>
      <c r="F56" s="11"/>
      <c r="G56" s="11"/>
      <c r="H56" s="11"/>
      <c r="I56" s="11"/>
      <c r="J56" s="11"/>
      <c r="K56" s="11"/>
      <c r="L56" s="11"/>
      <c r="M56" s="11"/>
      <c r="N56" s="11"/>
      <c r="O56" s="11"/>
      <c r="P56" s="11"/>
      <c r="Q56" s="11"/>
      <c r="R56" s="11"/>
      <c r="S56" s="11"/>
      <c r="T56" s="11"/>
      <c r="U56" s="11"/>
      <c r="V56" s="11"/>
      <c r="W56" s="506"/>
      <c r="X56" s="506"/>
      <c r="Y56" s="1115" t="s">
        <v>229</v>
      </c>
      <c r="Z56" s="1124">
        <v>215679.49390820001</v>
      </c>
      <c r="AA56" s="1124">
        <v>7097.774898900002</v>
      </c>
      <c r="AB56" s="1124">
        <v>101.9595854</v>
      </c>
      <c r="AC56" s="1124">
        <v>59.804930399999996</v>
      </c>
      <c r="AD56" s="1242"/>
      <c r="AE56" s="1242"/>
      <c r="AF56" s="1242"/>
      <c r="AG56" s="1242"/>
      <c r="AH56" s="1242"/>
      <c r="AI56" s="1242"/>
      <c r="AJ56" s="1242"/>
      <c r="AK56" s="1242"/>
      <c r="AL56" s="1154"/>
      <c r="AM56" s="508"/>
      <c r="AN56" s="11"/>
      <c r="AO56" s="11"/>
      <c r="AP56" s="11"/>
      <c r="AQ56" s="39"/>
      <c r="AR56" s="39"/>
      <c r="AS56" s="39"/>
      <c r="AT56" s="39"/>
      <c r="AU56" s="39"/>
    </row>
    <row r="57" spans="1:47" ht="14.25">
      <c r="A57" s="11"/>
      <c r="B57" s="11"/>
      <c r="C57" s="11"/>
      <c r="D57" s="44"/>
      <c r="E57" s="11"/>
      <c r="F57" s="11"/>
      <c r="G57" s="11"/>
      <c r="H57" s="11"/>
      <c r="I57" s="11"/>
      <c r="J57" s="11"/>
      <c r="K57" s="11"/>
      <c r="L57" s="11"/>
      <c r="M57" s="11"/>
      <c r="N57" s="11"/>
      <c r="O57" s="11"/>
      <c r="P57" s="11"/>
      <c r="Q57" s="11"/>
      <c r="R57" s="11"/>
      <c r="S57" s="11"/>
      <c r="T57" s="11"/>
      <c r="U57" s="11"/>
      <c r="V57" s="11"/>
      <c r="W57" s="506"/>
      <c r="X57" s="506"/>
      <c r="Y57" s="1115" t="s">
        <v>230</v>
      </c>
      <c r="Z57" s="1124">
        <v>819146.26116310013</v>
      </c>
      <c r="AA57" s="1124">
        <v>35621.647723999995</v>
      </c>
      <c r="AB57" s="1124">
        <v>560.253061</v>
      </c>
      <c r="AC57" s="1124">
        <v>185.57428620000002</v>
      </c>
      <c r="AD57" s="1242"/>
      <c r="AE57" s="1242"/>
      <c r="AF57" s="1242"/>
      <c r="AG57" s="1242"/>
      <c r="AH57" s="1242"/>
      <c r="AI57" s="1242"/>
      <c r="AJ57" s="1242"/>
      <c r="AK57" s="1242"/>
      <c r="AL57" s="1154"/>
      <c r="AM57" s="508"/>
      <c r="AN57" s="11"/>
      <c r="AO57" s="11"/>
      <c r="AP57" s="11"/>
      <c r="AQ57" s="39"/>
      <c r="AR57" s="39"/>
      <c r="AS57" s="39"/>
      <c r="AT57" s="39"/>
      <c r="AU57" s="39"/>
    </row>
    <row r="58" spans="1:47" ht="14.25">
      <c r="A58" s="11"/>
      <c r="B58" s="11"/>
      <c r="C58" s="11"/>
      <c r="D58" s="44"/>
      <c r="E58" s="11"/>
      <c r="F58" s="11"/>
      <c r="G58" s="11"/>
      <c r="H58" s="11"/>
      <c r="I58" s="11"/>
      <c r="J58" s="11"/>
      <c r="K58" s="11"/>
      <c r="L58" s="11"/>
      <c r="M58" s="11"/>
      <c r="N58" s="11"/>
      <c r="O58" s="11"/>
      <c r="P58" s="11"/>
      <c r="Q58" s="11"/>
      <c r="R58" s="11"/>
      <c r="S58" s="11"/>
      <c r="T58" s="11"/>
      <c r="U58" s="11"/>
      <c r="V58" s="11"/>
      <c r="W58" s="506"/>
      <c r="X58" s="506"/>
      <c r="Y58" s="1115" t="s">
        <v>231</v>
      </c>
      <c r="Z58" s="1124">
        <v>1073518.2770067002</v>
      </c>
      <c r="AA58" s="1124">
        <v>69461.729762300063</v>
      </c>
      <c r="AB58" s="1124">
        <v>1848.6258807000002</v>
      </c>
      <c r="AC58" s="1124">
        <v>681.00864450000006</v>
      </c>
      <c r="AD58" s="1242"/>
      <c r="AE58" s="1242"/>
      <c r="AF58" s="1242"/>
      <c r="AG58" s="1242"/>
      <c r="AH58" s="1242"/>
      <c r="AI58" s="1242"/>
      <c r="AJ58" s="1242"/>
      <c r="AK58" s="1242"/>
      <c r="AL58" s="1154"/>
      <c r="AM58" s="508"/>
      <c r="AN58" s="11"/>
      <c r="AO58" s="11"/>
      <c r="AP58" s="11"/>
      <c r="AQ58" s="39"/>
      <c r="AR58" s="39"/>
      <c r="AS58" s="39"/>
      <c r="AT58" s="39"/>
      <c r="AU58" s="39"/>
    </row>
    <row r="59" spans="1:47" ht="14.25">
      <c r="A59" s="11"/>
      <c r="B59" s="11"/>
      <c r="C59" s="11"/>
      <c r="D59" s="44"/>
      <c r="E59" s="11"/>
      <c r="F59" s="11"/>
      <c r="G59" s="11"/>
      <c r="H59" s="11"/>
      <c r="I59" s="11"/>
      <c r="J59" s="11"/>
      <c r="K59" s="11"/>
      <c r="L59" s="11"/>
      <c r="M59" s="11"/>
      <c r="N59" s="11"/>
      <c r="O59" s="11"/>
      <c r="P59" s="11"/>
      <c r="Q59" s="11"/>
      <c r="R59" s="11"/>
      <c r="S59" s="11"/>
      <c r="T59" s="11"/>
      <c r="U59" s="11"/>
      <c r="V59" s="11"/>
      <c r="W59" s="506"/>
      <c r="X59" s="506"/>
      <c r="Y59" s="1115" t="s">
        <v>232</v>
      </c>
      <c r="Z59" s="1124">
        <v>247141.54830779997</v>
      </c>
      <c r="AA59" s="1124">
        <v>42556.28299740002</v>
      </c>
      <c r="AB59" s="1124">
        <v>612.23591209999995</v>
      </c>
      <c r="AC59" s="1124">
        <v>121.38761340000001</v>
      </c>
      <c r="AD59" s="1242"/>
      <c r="AE59" s="1242"/>
      <c r="AF59" s="1242"/>
      <c r="AG59" s="1242"/>
      <c r="AH59" s="1242"/>
      <c r="AI59" s="1242"/>
      <c r="AJ59" s="1242"/>
      <c r="AK59" s="1242"/>
      <c r="AL59" s="1154"/>
      <c r="AM59" s="508"/>
      <c r="AN59" s="11"/>
      <c r="AO59" s="11"/>
      <c r="AP59" s="11"/>
      <c r="AQ59" s="39"/>
      <c r="AR59" s="39"/>
      <c r="AS59" s="39"/>
      <c r="AT59" s="39"/>
      <c r="AU59" s="39"/>
    </row>
    <row r="60" spans="1:47" ht="14.25">
      <c r="A60" s="11"/>
      <c r="B60" s="11"/>
      <c r="C60" s="11"/>
      <c r="D60" s="44"/>
      <c r="E60" s="11"/>
      <c r="F60" s="11"/>
      <c r="G60" s="11"/>
      <c r="H60" s="11"/>
      <c r="I60" s="11"/>
      <c r="J60" s="11"/>
      <c r="K60" s="11"/>
      <c r="L60" s="11"/>
      <c r="M60" s="11"/>
      <c r="N60" s="11"/>
      <c r="O60" s="11"/>
      <c r="P60" s="11"/>
      <c r="Q60" s="11"/>
      <c r="R60" s="11"/>
      <c r="S60" s="11"/>
      <c r="T60" s="11"/>
      <c r="U60" s="11"/>
      <c r="V60" s="11"/>
      <c r="W60" s="506"/>
      <c r="X60" s="506"/>
      <c r="Y60" s="760" t="s">
        <v>134</v>
      </c>
      <c r="Z60" s="517"/>
      <c r="AA60" s="517"/>
      <c r="AB60" s="517"/>
      <c r="AC60" s="517"/>
      <c r="AD60" s="517"/>
      <c r="AE60" s="517"/>
      <c r="AF60" s="517"/>
      <c r="AG60" s="517"/>
      <c r="AH60" s="517"/>
      <c r="AI60" s="517"/>
      <c r="AJ60" s="517"/>
      <c r="AK60" s="517"/>
      <c r="AL60" s="517"/>
      <c r="AM60" s="508"/>
      <c r="AN60" s="11"/>
      <c r="AO60" s="11"/>
      <c r="AP60" s="11"/>
      <c r="AQ60" s="39"/>
      <c r="AR60" s="39"/>
      <c r="AS60" s="39"/>
      <c r="AT60" s="39"/>
      <c r="AU60" s="39"/>
    </row>
    <row r="61" spans="1:47" ht="14.25">
      <c r="A61" s="11"/>
      <c r="B61" s="11"/>
      <c r="C61" s="11"/>
      <c r="D61" s="44"/>
      <c r="E61" s="11"/>
      <c r="F61" s="11"/>
      <c r="G61" s="11"/>
      <c r="H61" s="11"/>
      <c r="I61" s="11"/>
      <c r="J61" s="11"/>
      <c r="K61" s="11"/>
      <c r="L61" s="11"/>
      <c r="M61" s="11"/>
      <c r="N61" s="11"/>
      <c r="O61" s="11"/>
      <c r="P61" s="11"/>
      <c r="Q61" s="11"/>
      <c r="R61" s="11"/>
      <c r="S61" s="11"/>
      <c r="T61" s="11"/>
      <c r="U61" s="11"/>
      <c r="V61" s="11"/>
      <c r="W61" s="506"/>
      <c r="X61" s="506"/>
      <c r="Y61" s="506"/>
      <c r="Z61" s="506"/>
      <c r="AA61" s="506"/>
      <c r="AB61" s="506"/>
      <c r="AC61" s="506"/>
      <c r="AD61" s="506"/>
      <c r="AE61" s="506"/>
      <c r="AF61" s="506"/>
      <c r="AG61" s="506"/>
      <c r="AH61" s="506"/>
      <c r="AI61" s="506"/>
      <c r="AJ61" s="506"/>
      <c r="AK61" s="506"/>
      <c r="AL61" s="506"/>
      <c r="AM61" s="506"/>
      <c r="AN61" s="11"/>
      <c r="AO61" s="11"/>
      <c r="AP61" s="11"/>
      <c r="AQ61" s="39"/>
      <c r="AR61" s="39"/>
      <c r="AS61" s="39"/>
      <c r="AT61" s="39"/>
      <c r="AU61" s="39"/>
    </row>
    <row r="62" spans="1:47" ht="14.25">
      <c r="A62" s="11"/>
      <c r="B62" s="11"/>
      <c r="C62" s="11"/>
      <c r="D62" s="44"/>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39"/>
      <c r="AR62" s="39"/>
      <c r="AS62" s="39"/>
      <c r="AT62" s="39"/>
      <c r="AU62" s="39"/>
    </row>
    <row r="63" spans="1:47" ht="14.25">
      <c r="A63" s="11"/>
      <c r="B63" s="11"/>
      <c r="C63" s="11"/>
      <c r="D63" s="44"/>
      <c r="E63" s="11"/>
      <c r="F63" s="11"/>
      <c r="G63" s="11"/>
      <c r="H63" s="11"/>
      <c r="I63" s="11"/>
      <c r="J63" s="11"/>
      <c r="K63" s="11"/>
      <c r="L63" s="11"/>
      <c r="M63" s="11"/>
      <c r="N63" s="11"/>
      <c r="O63" s="11"/>
      <c r="P63" s="11"/>
      <c r="Q63" s="11"/>
      <c r="R63" s="11"/>
      <c r="S63" s="11"/>
      <c r="T63" s="11"/>
      <c r="U63" s="11"/>
      <c r="V63" s="11"/>
      <c r="W63" s="506"/>
      <c r="X63" s="506"/>
      <c r="Y63" s="508"/>
      <c r="Z63" s="517"/>
      <c r="AA63" s="517"/>
      <c r="AB63" s="517"/>
      <c r="AC63" s="517"/>
      <c r="AD63" s="517"/>
      <c r="AE63" s="517"/>
      <c r="AF63" s="517"/>
      <c r="AG63" s="517"/>
      <c r="AH63" s="517"/>
      <c r="AI63" s="517"/>
      <c r="AJ63" s="517"/>
      <c r="AK63" s="517"/>
      <c r="AL63" s="517"/>
      <c r="AM63" s="508"/>
      <c r="AN63" s="11"/>
      <c r="AO63" s="11"/>
      <c r="AP63" s="11"/>
      <c r="AQ63" s="39"/>
      <c r="AR63" s="39"/>
      <c r="AS63" s="39"/>
      <c r="AT63" s="39"/>
      <c r="AU63" s="39"/>
    </row>
    <row r="64" spans="1:47" ht="15">
      <c r="A64" s="11"/>
      <c r="B64" s="11"/>
      <c r="C64" s="11"/>
      <c r="D64" s="44"/>
      <c r="E64" s="11"/>
      <c r="F64" s="11"/>
      <c r="G64" s="11"/>
      <c r="H64" s="11"/>
      <c r="I64" s="11"/>
      <c r="J64" s="11"/>
      <c r="K64" s="11"/>
      <c r="L64" s="11"/>
      <c r="M64" s="11"/>
      <c r="N64" s="11"/>
      <c r="O64" s="11"/>
      <c r="P64" s="11"/>
      <c r="Q64" s="11"/>
      <c r="R64" s="11"/>
      <c r="S64" s="11"/>
      <c r="T64" s="11"/>
      <c r="U64" s="11"/>
      <c r="V64" s="11"/>
      <c r="W64" s="506"/>
      <c r="X64" s="506"/>
      <c r="Y64" s="765" t="s">
        <v>220</v>
      </c>
      <c r="Z64" s="526"/>
      <c r="AA64" s="526"/>
      <c r="AB64" s="526"/>
      <c r="AC64" s="526"/>
      <c r="AD64" s="526"/>
      <c r="AE64" s="526"/>
      <c r="AF64" s="526"/>
      <c r="AG64" s="526"/>
      <c r="AH64" s="526"/>
      <c r="AI64" s="526"/>
      <c r="AJ64" s="526"/>
      <c r="AK64" s="526"/>
      <c r="AL64" s="526"/>
      <c r="AM64" s="508"/>
      <c r="AN64" s="11"/>
      <c r="AO64" s="11"/>
      <c r="AP64" s="11"/>
      <c r="AQ64" s="39"/>
      <c r="AR64" s="39"/>
      <c r="AS64" s="39"/>
      <c r="AT64" s="39"/>
      <c r="AU64" s="39"/>
    </row>
    <row r="65" spans="1:47" ht="14.25">
      <c r="A65" s="11"/>
      <c r="B65" s="11"/>
      <c r="C65" s="11"/>
      <c r="D65" s="44"/>
      <c r="E65" s="11"/>
      <c r="F65" s="11"/>
      <c r="G65" s="11"/>
      <c r="H65" s="11"/>
      <c r="I65" s="11"/>
      <c r="J65" s="11"/>
      <c r="K65" s="11"/>
      <c r="L65" s="11"/>
      <c r="M65" s="11"/>
      <c r="N65" s="11"/>
      <c r="O65" s="11"/>
      <c r="P65" s="11"/>
      <c r="Q65" s="11"/>
      <c r="R65" s="11"/>
      <c r="S65" s="11"/>
      <c r="T65" s="11"/>
      <c r="U65" s="11"/>
      <c r="V65" s="11"/>
      <c r="W65" s="506"/>
      <c r="X65" s="506"/>
      <c r="Y65" s="510"/>
      <c r="Z65" s="526"/>
      <c r="AA65" s="526"/>
      <c r="AB65" s="526"/>
      <c r="AC65" s="526"/>
      <c r="AD65" s="526"/>
      <c r="AE65" s="526"/>
      <c r="AF65" s="526"/>
      <c r="AG65" s="526"/>
      <c r="AH65" s="526"/>
      <c r="AI65" s="526"/>
      <c r="AJ65" s="526"/>
      <c r="AK65" s="526"/>
      <c r="AL65" s="526"/>
      <c r="AM65" s="508"/>
      <c r="AN65" s="11"/>
      <c r="AO65" s="11"/>
      <c r="AP65" s="11"/>
      <c r="AQ65" s="39"/>
      <c r="AR65" s="39"/>
      <c r="AS65" s="39"/>
      <c r="AT65" s="39"/>
      <c r="AU65" s="39"/>
    </row>
    <row r="66" spans="1:47" ht="14.25">
      <c r="A66" s="11"/>
      <c r="B66" s="11"/>
      <c r="C66" s="11"/>
      <c r="D66" s="44"/>
      <c r="E66" s="11"/>
      <c r="F66" s="11"/>
      <c r="G66" s="11"/>
      <c r="H66" s="11"/>
      <c r="I66" s="11"/>
      <c r="J66" s="11"/>
      <c r="K66" s="11"/>
      <c r="L66" s="11"/>
      <c r="M66" s="11"/>
      <c r="N66" s="11"/>
      <c r="O66" s="11"/>
      <c r="P66" s="11"/>
      <c r="Q66" s="11"/>
      <c r="R66" s="11"/>
      <c r="S66" s="11"/>
      <c r="T66" s="11"/>
      <c r="U66" s="11"/>
      <c r="V66" s="11"/>
      <c r="W66" s="506"/>
      <c r="X66" s="506"/>
      <c r="Y66" s="1114"/>
      <c r="Z66" s="1082" t="s">
        <v>139</v>
      </c>
      <c r="AA66" s="1082" t="s">
        <v>513</v>
      </c>
      <c r="AB66" s="1082" t="s">
        <v>512</v>
      </c>
      <c r="AC66" s="1082" t="s">
        <v>511</v>
      </c>
      <c r="AD66" s="1082"/>
      <c r="AE66" s="1082"/>
      <c r="AF66" s="1082"/>
      <c r="AG66" s="1082"/>
      <c r="AH66" s="1082"/>
      <c r="AI66" s="1082"/>
      <c r="AJ66" s="1082"/>
      <c r="AK66" s="1082"/>
      <c r="AL66" s="1082"/>
      <c r="AM66" s="508"/>
      <c r="AN66" s="11"/>
      <c r="AO66" s="11"/>
      <c r="AP66" s="11"/>
      <c r="AQ66" s="39"/>
      <c r="AR66" s="39"/>
      <c r="AS66" s="39"/>
      <c r="AT66" s="39"/>
      <c r="AU66" s="39"/>
    </row>
    <row r="67" spans="1:47" ht="14.25">
      <c r="A67" s="11"/>
      <c r="B67" s="11"/>
      <c r="C67" s="11"/>
      <c r="D67" s="44"/>
      <c r="E67" s="11"/>
      <c r="F67" s="11"/>
      <c r="G67" s="11"/>
      <c r="H67" s="11"/>
      <c r="I67" s="11"/>
      <c r="J67" s="11"/>
      <c r="K67" s="11"/>
      <c r="L67" s="11"/>
      <c r="M67" s="11"/>
      <c r="N67" s="11"/>
      <c r="O67" s="11"/>
      <c r="P67" s="11"/>
      <c r="Q67" s="11"/>
      <c r="R67" s="11"/>
      <c r="S67" s="11"/>
      <c r="T67" s="11"/>
      <c r="U67" s="11"/>
      <c r="V67" s="11"/>
      <c r="W67" s="506"/>
      <c r="X67" s="506"/>
      <c r="Y67" s="1115" t="s">
        <v>223</v>
      </c>
      <c r="Z67" s="1125">
        <v>-0.0042996322723078961</v>
      </c>
      <c r="AA67" s="1125">
        <v>-0.00055825302342768664</v>
      </c>
      <c r="AB67" s="1125">
        <v>-0.024837086407885543</v>
      </c>
      <c r="AC67" s="1125">
        <v>-0.0031391747196060542</v>
      </c>
      <c r="AD67" s="1243"/>
      <c r="AE67" s="1243"/>
      <c r="AF67" s="1243"/>
      <c r="AG67" s="1243"/>
      <c r="AH67" s="1243"/>
      <c r="AI67" s="1243"/>
      <c r="AJ67" s="1243"/>
      <c r="AK67" s="1243"/>
      <c r="AL67" s="1155"/>
      <c r="AM67" s="508"/>
      <c r="AN67" s="11"/>
      <c r="AO67" s="11"/>
      <c r="AP67" s="11"/>
      <c r="AQ67" s="39"/>
      <c r="AR67" s="39"/>
      <c r="AS67" s="39"/>
      <c r="AT67" s="39"/>
      <c r="AU67" s="39"/>
    </row>
    <row r="68" spans="1:47" ht="14.25">
      <c r="A68" s="11"/>
      <c r="B68" s="11"/>
      <c r="C68" s="11"/>
      <c r="D68" s="44"/>
      <c r="E68" s="11"/>
      <c r="F68" s="11"/>
      <c r="G68" s="11"/>
      <c r="H68" s="11"/>
      <c r="I68" s="11"/>
      <c r="J68" s="11"/>
      <c r="K68" s="11"/>
      <c r="L68" s="11"/>
      <c r="M68" s="11"/>
      <c r="N68" s="11"/>
      <c r="O68" s="11"/>
      <c r="P68" s="11"/>
      <c r="Q68" s="11"/>
      <c r="R68" s="11"/>
      <c r="S68" s="11"/>
      <c r="T68" s="11"/>
      <c r="U68" s="11"/>
      <c r="V68" s="11"/>
      <c r="W68" s="506"/>
      <c r="X68" s="506"/>
      <c r="Y68" s="1115" t="s">
        <v>224</v>
      </c>
      <c r="Z68" s="1125">
        <v>-0.0010389679443235413</v>
      </c>
      <c r="AA68" s="1125">
        <v>0.0079941939966534804</v>
      </c>
      <c r="AB68" s="1125">
        <v>-0.0076444011760190287</v>
      </c>
      <c r="AC68" s="1125">
        <v>-0.02088016041472418</v>
      </c>
      <c r="AD68" s="1243"/>
      <c r="AE68" s="1243"/>
      <c r="AF68" s="1243"/>
      <c r="AG68" s="1243"/>
      <c r="AH68" s="1243"/>
      <c r="AI68" s="1243"/>
      <c r="AJ68" s="1243"/>
      <c r="AK68" s="1243"/>
      <c r="AL68" s="1155"/>
      <c r="AM68" s="508"/>
      <c r="AN68" s="11"/>
      <c r="AO68" s="11"/>
      <c r="AP68" s="11"/>
      <c r="AQ68" s="39"/>
      <c r="AR68" s="39"/>
      <c r="AS68" s="39"/>
      <c r="AT68" s="39"/>
      <c r="AU68" s="39"/>
    </row>
    <row r="69" spans="1:47" ht="14.25">
      <c r="A69" s="11"/>
      <c r="B69" s="11"/>
      <c r="C69" s="11"/>
      <c r="D69" s="44"/>
      <c r="E69" s="11"/>
      <c r="F69" s="11"/>
      <c r="G69" s="11"/>
      <c r="H69" s="11"/>
      <c r="I69" s="11"/>
      <c r="J69" s="11"/>
      <c r="K69" s="11"/>
      <c r="L69" s="11"/>
      <c r="M69" s="11"/>
      <c r="N69" s="11"/>
      <c r="O69" s="11"/>
      <c r="P69" s="11"/>
      <c r="Q69" s="11"/>
      <c r="R69" s="11"/>
      <c r="S69" s="11"/>
      <c r="T69" s="11"/>
      <c r="U69" s="11"/>
      <c r="V69" s="11"/>
      <c r="W69" s="506"/>
      <c r="X69" s="506"/>
      <c r="Y69" s="1115" t="s">
        <v>225</v>
      </c>
      <c r="Z69" s="1125">
        <v>0.0043472929723496808</v>
      </c>
      <c r="AA69" s="1125">
        <v>0.0001308726855578263</v>
      </c>
      <c r="AB69" s="1125">
        <v>-0.0027526591412412715</v>
      </c>
      <c r="AC69" s="1125">
        <v>0.020747488120825486</v>
      </c>
      <c r="AD69" s="1243"/>
      <c r="AE69" s="1243"/>
      <c r="AF69" s="1243"/>
      <c r="AG69" s="1243"/>
      <c r="AH69" s="1243"/>
      <c r="AI69" s="1243"/>
      <c r="AJ69" s="1243"/>
      <c r="AK69" s="1243"/>
      <c r="AL69" s="1155"/>
      <c r="AM69" s="508"/>
      <c r="AN69" s="11"/>
      <c r="AO69" s="11"/>
      <c r="AP69" s="11"/>
      <c r="AQ69" s="39"/>
      <c r="AR69" s="39"/>
      <c r="AS69" s="39"/>
      <c r="AT69" s="39"/>
      <c r="AU69" s="39"/>
    </row>
    <row r="70" spans="1:47" ht="14.25">
      <c r="A70" s="11"/>
      <c r="B70" s="11"/>
      <c r="C70" s="11"/>
      <c r="D70" s="44"/>
      <c r="E70" s="11"/>
      <c r="F70" s="11"/>
      <c r="G70" s="11"/>
      <c r="H70" s="11"/>
      <c r="I70" s="11"/>
      <c r="J70" s="11"/>
      <c r="K70" s="11"/>
      <c r="L70" s="11"/>
      <c r="M70" s="11"/>
      <c r="N70" s="11"/>
      <c r="O70" s="11"/>
      <c r="P70" s="11"/>
      <c r="Q70" s="11"/>
      <c r="R70" s="11"/>
      <c r="S70" s="11"/>
      <c r="T70" s="11"/>
      <c r="U70" s="11"/>
      <c r="V70" s="11"/>
      <c r="W70" s="506"/>
      <c r="X70" s="506"/>
      <c r="Y70" s="1115" t="s">
        <v>226</v>
      </c>
      <c r="Z70" s="1125">
        <v>0.0041817643616244831</v>
      </c>
      <c r="AA70" s="1125">
        <v>0.0078652029356860408</v>
      </c>
      <c r="AB70" s="1125">
        <v>0.050586631633366498</v>
      </c>
      <c r="AC70" s="1125">
        <v>0.096367330890243491</v>
      </c>
      <c r="AD70" s="1243"/>
      <c r="AE70" s="1243"/>
      <c r="AF70" s="1243"/>
      <c r="AG70" s="1243"/>
      <c r="AH70" s="1243"/>
      <c r="AI70" s="1243"/>
      <c r="AJ70" s="1243"/>
      <c r="AK70" s="1243"/>
      <c r="AL70" s="1155"/>
      <c r="AM70" s="508"/>
      <c r="AN70" s="11"/>
      <c r="AO70" s="11"/>
      <c r="AP70" s="11"/>
      <c r="AQ70" s="39"/>
      <c r="AR70" s="39"/>
      <c r="AS70" s="39"/>
      <c r="AT70" s="39"/>
      <c r="AU70" s="39"/>
    </row>
    <row r="71" spans="1:47" ht="14.25">
      <c r="A71" s="11"/>
      <c r="B71" s="11"/>
      <c r="C71" s="11"/>
      <c r="D71" s="44"/>
      <c r="E71" s="11"/>
      <c r="F71" s="11"/>
      <c r="G71" s="11"/>
      <c r="H71" s="11"/>
      <c r="I71" s="11"/>
      <c r="J71" s="11"/>
      <c r="K71" s="11"/>
      <c r="L71" s="11"/>
      <c r="M71" s="11"/>
      <c r="N71" s="11"/>
      <c r="O71" s="11"/>
      <c r="P71" s="11"/>
      <c r="Q71" s="11"/>
      <c r="R71" s="11"/>
      <c r="S71" s="11"/>
      <c r="T71" s="11"/>
      <c r="U71" s="11"/>
      <c r="V71" s="11"/>
      <c r="W71" s="506"/>
      <c r="X71" s="506"/>
      <c r="Y71" s="1115" t="s">
        <v>227</v>
      </c>
      <c r="Z71" s="1125">
        <v>0.0011708679988244896</v>
      </c>
      <c r="AA71" s="1125">
        <v>0.0035336689713505649</v>
      </c>
      <c r="AB71" s="1125">
        <v>0.0078463830479846824</v>
      </c>
      <c r="AC71" s="1125">
        <v>-0.0046019187724251386</v>
      </c>
      <c r="AD71" s="1243"/>
      <c r="AE71" s="1243"/>
      <c r="AF71" s="1243"/>
      <c r="AG71" s="1243"/>
      <c r="AH71" s="1243"/>
      <c r="AI71" s="1243"/>
      <c r="AJ71" s="1243"/>
      <c r="AK71" s="1243"/>
      <c r="AL71" s="1155"/>
      <c r="AM71" s="508"/>
      <c r="AN71" s="11"/>
      <c r="AO71" s="11"/>
      <c r="AP71" s="11"/>
      <c r="AQ71" s="39"/>
      <c r="AR71" s="39"/>
      <c r="AS71" s="39"/>
      <c r="AT71" s="39"/>
      <c r="AU71" s="39"/>
    </row>
    <row r="72" spans="1:47" ht="14.25">
      <c r="A72" s="11"/>
      <c r="B72" s="11"/>
      <c r="C72" s="11"/>
      <c r="D72" s="44"/>
      <c r="E72" s="11"/>
      <c r="F72" s="11"/>
      <c r="G72" s="11"/>
      <c r="H72" s="11"/>
      <c r="I72" s="11"/>
      <c r="J72" s="11"/>
      <c r="K72" s="11"/>
      <c r="L72" s="11"/>
      <c r="M72" s="11"/>
      <c r="N72" s="11"/>
      <c r="O72" s="11"/>
      <c r="P72" s="11"/>
      <c r="Q72" s="11"/>
      <c r="R72" s="11"/>
      <c r="S72" s="11"/>
      <c r="T72" s="11"/>
      <c r="U72" s="11"/>
      <c r="V72" s="11"/>
      <c r="W72" s="506"/>
      <c r="X72" s="506"/>
      <c r="Y72" s="1115" t="s">
        <v>228</v>
      </c>
      <c r="Z72" s="1125">
        <v>-0.00060229245290097588</v>
      </c>
      <c r="AA72" s="1125">
        <v>0.00093531698097590093</v>
      </c>
      <c r="AB72" s="1125">
        <v>-0.00044032683131536203</v>
      </c>
      <c r="AC72" s="1125">
        <v>0.0059874153585687765</v>
      </c>
      <c r="AD72" s="1243"/>
      <c r="AE72" s="1243"/>
      <c r="AF72" s="1243"/>
      <c r="AG72" s="1243"/>
      <c r="AH72" s="1243"/>
      <c r="AI72" s="1243"/>
      <c r="AJ72" s="1243"/>
      <c r="AK72" s="1243"/>
      <c r="AL72" s="1155"/>
      <c r="AM72" s="508"/>
      <c r="AN72" s="11"/>
      <c r="AO72" s="11"/>
      <c r="AP72" s="11"/>
      <c r="AQ72" s="39"/>
      <c r="AR72" s="39"/>
      <c r="AS72" s="39"/>
      <c r="AT72" s="39"/>
      <c r="AU72" s="39"/>
    </row>
    <row r="73" spans="1:47" ht="14.25">
      <c r="A73" s="11"/>
      <c r="B73" s="11"/>
      <c r="C73" s="11"/>
      <c r="D73" s="44"/>
      <c r="E73" s="11"/>
      <c r="F73" s="11"/>
      <c r="G73" s="11"/>
      <c r="H73" s="11"/>
      <c r="I73" s="11"/>
      <c r="J73" s="11"/>
      <c r="K73" s="11"/>
      <c r="L73" s="11"/>
      <c r="M73" s="11"/>
      <c r="N73" s="11"/>
      <c r="O73" s="11"/>
      <c r="P73" s="11"/>
      <c r="Q73" s="11"/>
      <c r="R73" s="11"/>
      <c r="S73" s="11"/>
      <c r="T73" s="11"/>
      <c r="U73" s="11"/>
      <c r="V73" s="11"/>
      <c r="W73" s="506"/>
      <c r="X73" s="506"/>
      <c r="Y73" s="1115" t="s">
        <v>229</v>
      </c>
      <c r="Z73" s="1125">
        <v>-0.0014418079180804461</v>
      </c>
      <c r="AA73" s="1125">
        <v>0.00044966048001741617</v>
      </c>
      <c r="AB73" s="1125">
        <v>-0.0066079831665274936</v>
      </c>
      <c r="AC73" s="1125">
        <v>-0.0096392536946757826</v>
      </c>
      <c r="AD73" s="1243"/>
      <c r="AE73" s="1243"/>
      <c r="AF73" s="1243"/>
      <c r="AG73" s="1243"/>
      <c r="AH73" s="1243"/>
      <c r="AI73" s="1243"/>
      <c r="AJ73" s="1243"/>
      <c r="AK73" s="1243"/>
      <c r="AL73" s="1155"/>
      <c r="AM73" s="508"/>
      <c r="AN73" s="11"/>
      <c r="AO73" s="11"/>
      <c r="AP73" s="11"/>
      <c r="AQ73" s="39"/>
      <c r="AR73" s="39"/>
      <c r="AS73" s="39"/>
      <c r="AT73" s="39"/>
      <c r="AU73" s="39"/>
    </row>
    <row r="74" spans="1:47" ht="14.25">
      <c r="A74" s="11"/>
      <c r="B74" s="11"/>
      <c r="C74" s="11"/>
      <c r="D74" s="44"/>
      <c r="E74" s="11"/>
      <c r="F74" s="11"/>
      <c r="G74" s="11"/>
      <c r="H74" s="11"/>
      <c r="I74" s="11"/>
      <c r="J74" s="11"/>
      <c r="K74" s="11"/>
      <c r="L74" s="11"/>
      <c r="M74" s="11"/>
      <c r="N74" s="11"/>
      <c r="O74" s="11"/>
      <c r="P74" s="11"/>
      <c r="Q74" s="11"/>
      <c r="R74" s="11"/>
      <c r="S74" s="11"/>
      <c r="T74" s="11"/>
      <c r="U74" s="11"/>
      <c r="V74" s="11"/>
      <c r="W74" s="506"/>
      <c r="X74" s="506"/>
      <c r="Y74" s="1115" t="s">
        <v>230</v>
      </c>
      <c r="Z74" s="1125">
        <v>0.046233060044386584</v>
      </c>
      <c r="AA74" s="1125">
        <v>0.029397455446684807</v>
      </c>
      <c r="AB74" s="1125">
        <v>0.015152903221613449</v>
      </c>
      <c r="AC74" s="1125">
        <v>0.024676609830884058</v>
      </c>
      <c r="AD74" s="1243"/>
      <c r="AE74" s="1243"/>
      <c r="AF74" s="1243"/>
      <c r="AG74" s="1243"/>
      <c r="AH74" s="1243"/>
      <c r="AI74" s="1243"/>
      <c r="AJ74" s="1243"/>
      <c r="AK74" s="1243"/>
      <c r="AL74" s="1155"/>
      <c r="AM74" s="508"/>
      <c r="AN74" s="11"/>
      <c r="AO74" s="11"/>
      <c r="AP74" s="11"/>
      <c r="AQ74" s="39"/>
      <c r="AR74" s="39"/>
      <c r="AS74" s="39"/>
      <c r="AT74" s="39"/>
      <c r="AU74" s="39"/>
    </row>
    <row r="75" spans="1:47" ht="14.25">
      <c r="A75" s="11"/>
      <c r="B75" s="11"/>
      <c r="C75" s="11"/>
      <c r="D75" s="44"/>
      <c r="E75" s="11"/>
      <c r="F75" s="11"/>
      <c r="G75" s="11"/>
      <c r="H75" s="11"/>
      <c r="I75" s="11"/>
      <c r="J75" s="11"/>
      <c r="K75" s="11"/>
      <c r="L75" s="11"/>
      <c r="M75" s="11"/>
      <c r="N75" s="11"/>
      <c r="O75" s="11"/>
      <c r="P75" s="11"/>
      <c r="Q75" s="11"/>
      <c r="R75" s="11"/>
      <c r="S75" s="11"/>
      <c r="T75" s="11"/>
      <c r="U75" s="11"/>
      <c r="V75" s="11"/>
      <c r="W75" s="506"/>
      <c r="X75" s="506"/>
      <c r="Y75" s="1115" t="s">
        <v>231</v>
      </c>
      <c r="Z75" s="1125">
        <v>0.048020623607549467</v>
      </c>
      <c r="AA75" s="1125">
        <v>0.033489886376085395</v>
      </c>
      <c r="AB75" s="1125">
        <v>0.024524274649974795</v>
      </c>
      <c r="AC75" s="1125">
        <v>0.071435632471602631</v>
      </c>
      <c r="AD75" s="1243"/>
      <c r="AE75" s="1243"/>
      <c r="AF75" s="1243"/>
      <c r="AG75" s="1243"/>
      <c r="AH75" s="1243"/>
      <c r="AI75" s="1243"/>
      <c r="AJ75" s="1243"/>
      <c r="AK75" s="1243"/>
      <c r="AL75" s="1155"/>
      <c r="AM75" s="508"/>
      <c r="AN75" s="11"/>
      <c r="AO75" s="11"/>
      <c r="AP75" s="11"/>
      <c r="AQ75" s="39"/>
      <c r="AR75" s="39"/>
      <c r="AS75" s="39"/>
      <c r="AT75" s="39"/>
      <c r="AU75" s="39"/>
    </row>
    <row r="76" spans="1:47" ht="14.25">
      <c r="A76" s="11"/>
      <c r="B76" s="11"/>
      <c r="C76" s="11"/>
      <c r="D76" s="44"/>
      <c r="E76" s="11"/>
      <c r="F76" s="11"/>
      <c r="G76" s="11"/>
      <c r="H76" s="11"/>
      <c r="I76" s="11"/>
      <c r="J76" s="11"/>
      <c r="K76" s="11"/>
      <c r="L76" s="11"/>
      <c r="M76" s="11"/>
      <c r="N76" s="11"/>
      <c r="O76" s="11"/>
      <c r="P76" s="11"/>
      <c r="Q76" s="11"/>
      <c r="R76" s="11"/>
      <c r="S76" s="11"/>
      <c r="T76" s="11"/>
      <c r="U76" s="11"/>
      <c r="V76" s="11"/>
      <c r="W76" s="506"/>
      <c r="X76" s="506"/>
      <c r="Y76" s="1115" t="s">
        <v>232</v>
      </c>
      <c r="Z76" s="1125">
        <v>0.0043716376177608046</v>
      </c>
      <c r="AA76" s="1125">
        <v>0.010722201115822989</v>
      </c>
      <c r="AB76" s="1125">
        <v>-0.00015388847315248426</v>
      </c>
      <c r="AC76" s="1125">
        <v>0.00079810362764039038</v>
      </c>
      <c r="AD76" s="1243"/>
      <c r="AE76" s="1243"/>
      <c r="AF76" s="1243"/>
      <c r="AG76" s="1243"/>
      <c r="AH76" s="1243"/>
      <c r="AI76" s="1243"/>
      <c r="AJ76" s="1243"/>
      <c r="AK76" s="1243"/>
      <c r="AL76" s="1155"/>
      <c r="AM76" s="508"/>
      <c r="AN76" s="11"/>
      <c r="AO76" s="11"/>
      <c r="AP76" s="11"/>
      <c r="AQ76" s="39"/>
      <c r="AR76" s="39"/>
      <c r="AS76" s="39"/>
      <c r="AT76" s="39"/>
      <c r="AU76" s="39"/>
    </row>
    <row r="77" spans="1:47" ht="14.25">
      <c r="A77" s="11"/>
      <c r="B77" s="11"/>
      <c r="C77" s="11"/>
      <c r="D77" s="44"/>
      <c r="E77" s="11"/>
      <c r="F77" s="11"/>
      <c r="G77" s="11"/>
      <c r="H77" s="11"/>
      <c r="I77" s="11"/>
      <c r="J77" s="11"/>
      <c r="K77" s="11"/>
      <c r="L77" s="11"/>
      <c r="M77" s="11"/>
      <c r="N77" s="11"/>
      <c r="O77" s="11"/>
      <c r="P77" s="11"/>
      <c r="Q77" s="11"/>
      <c r="R77" s="11"/>
      <c r="S77" s="11"/>
      <c r="T77" s="11"/>
      <c r="U77" s="11"/>
      <c r="V77" s="11"/>
      <c r="W77" s="506"/>
      <c r="X77" s="506"/>
      <c r="Y77" s="1115" t="s">
        <v>233</v>
      </c>
      <c r="Z77" s="1125">
        <v>0.10094254601488252</v>
      </c>
      <c r="AA77" s="1125">
        <v>0.093960205965406995</v>
      </c>
      <c r="AB77" s="1125">
        <v>0.055673847356798332</v>
      </c>
      <c r="AC77" s="1125">
        <v>0.18175207269833377</v>
      </c>
      <c r="AD77" s="1243"/>
      <c r="AE77" s="1243"/>
      <c r="AF77" s="1243"/>
      <c r="AG77" s="1243"/>
      <c r="AH77" s="1243"/>
      <c r="AI77" s="1243"/>
      <c r="AJ77" s="1243"/>
      <c r="AK77" s="1243"/>
      <c r="AL77" s="1155"/>
      <c r="AM77" s="508"/>
      <c r="AN77" s="11"/>
      <c r="AO77" s="11"/>
      <c r="AP77" s="11"/>
      <c r="AQ77" s="39"/>
      <c r="AR77" s="39"/>
      <c r="AS77" s="39"/>
      <c r="AT77" s="39"/>
      <c r="AU77" s="39"/>
    </row>
    <row r="78" spans="1:47" ht="14.25">
      <c r="A78" s="11"/>
      <c r="B78" s="11"/>
      <c r="C78" s="11"/>
      <c r="D78" s="44"/>
      <c r="E78" s="11"/>
      <c r="F78" s="11"/>
      <c r="G78" s="11"/>
      <c r="H78" s="11"/>
      <c r="I78" s="11"/>
      <c r="J78" s="11"/>
      <c r="K78" s="11"/>
      <c r="L78" s="11"/>
      <c r="M78" s="11"/>
      <c r="N78" s="11"/>
      <c r="O78" s="11"/>
      <c r="P78" s="11"/>
      <c r="Q78" s="11"/>
      <c r="R78" s="11"/>
      <c r="S78" s="11"/>
      <c r="T78" s="11"/>
      <c r="U78" s="11"/>
      <c r="V78" s="11"/>
      <c r="W78" s="506"/>
      <c r="X78" s="506"/>
      <c r="Y78" s="760" t="s">
        <v>221</v>
      </c>
      <c r="Z78" s="517"/>
      <c r="AA78" s="517"/>
      <c r="AB78" s="517"/>
      <c r="AC78" s="517"/>
      <c r="AD78" s="517"/>
      <c r="AE78" s="517"/>
      <c r="AF78" s="517"/>
      <c r="AG78" s="517"/>
      <c r="AH78" s="517"/>
      <c r="AI78" s="517"/>
      <c r="AJ78" s="517"/>
      <c r="AK78" s="517"/>
      <c r="AL78" s="517"/>
      <c r="AM78" s="508"/>
      <c r="AN78" s="11"/>
      <c r="AO78" s="11"/>
      <c r="AP78" s="11"/>
      <c r="AQ78" s="39"/>
      <c r="AR78" s="39"/>
      <c r="AS78" s="39"/>
      <c r="AT78" s="39"/>
      <c r="AU78" s="39"/>
    </row>
    <row r="79" spans="1:47" ht="14.25">
      <c r="A79" s="11"/>
      <c r="B79" s="11"/>
      <c r="C79" s="11"/>
      <c r="D79" s="44"/>
      <c r="E79" s="11"/>
      <c r="F79" s="11"/>
      <c r="G79" s="11"/>
      <c r="H79" s="11"/>
      <c r="I79" s="11"/>
      <c r="J79" s="11"/>
      <c r="K79" s="11"/>
      <c r="L79" s="11"/>
      <c r="M79" s="11"/>
      <c r="N79" s="11"/>
      <c r="O79" s="11"/>
      <c r="P79" s="11"/>
      <c r="Q79" s="11"/>
      <c r="R79" s="11"/>
      <c r="S79" s="11"/>
      <c r="T79" s="11"/>
      <c r="U79" s="11"/>
      <c r="V79" s="11"/>
      <c r="W79" s="506"/>
      <c r="X79" s="506"/>
      <c r="Y79" s="760" t="s">
        <v>134</v>
      </c>
      <c r="Z79" s="517"/>
      <c r="AA79" s="517"/>
      <c r="AB79" s="517"/>
      <c r="AC79" s="517"/>
      <c r="AD79" s="517"/>
      <c r="AE79" s="517"/>
      <c r="AF79" s="517"/>
      <c r="AG79" s="517"/>
      <c r="AH79" s="517"/>
      <c r="AI79" s="517"/>
      <c r="AJ79" s="517"/>
      <c r="AK79" s="517"/>
      <c r="AL79" s="517"/>
      <c r="AM79" s="508"/>
      <c r="AN79" s="11"/>
      <c r="AO79" s="11"/>
      <c r="AP79" s="11"/>
      <c r="AQ79" s="39"/>
      <c r="AR79" s="39"/>
      <c r="AS79" s="39"/>
      <c r="AT79" s="39"/>
      <c r="AU79" s="39"/>
    </row>
    <row r="80" spans="1:47" ht="14.25">
      <c r="A80" s="11"/>
      <c r="B80" s="11"/>
      <c r="C80" s="11"/>
      <c r="D80" s="44"/>
      <c r="E80" s="11"/>
      <c r="F80" s="11"/>
      <c r="G80" s="11"/>
      <c r="H80" s="11"/>
      <c r="I80" s="11"/>
      <c r="J80" s="11"/>
      <c r="K80" s="11"/>
      <c r="L80" s="11"/>
      <c r="M80" s="11"/>
      <c r="N80" s="11"/>
      <c r="O80" s="11"/>
      <c r="P80" s="11"/>
      <c r="Q80" s="11"/>
      <c r="R80" s="11"/>
      <c r="S80" s="11"/>
      <c r="T80" s="11"/>
      <c r="U80" s="11"/>
      <c r="V80" s="11"/>
      <c r="W80" s="506"/>
      <c r="X80" s="506"/>
      <c r="Y80" s="508"/>
      <c r="Z80" s="517"/>
      <c r="AA80" s="517"/>
      <c r="AB80" s="517"/>
      <c r="AC80" s="517"/>
      <c r="AD80" s="517"/>
      <c r="AE80" s="517"/>
      <c r="AF80" s="517"/>
      <c r="AG80" s="517"/>
      <c r="AH80" s="517"/>
      <c r="AI80" s="517"/>
      <c r="AJ80" s="517"/>
      <c r="AK80" s="517"/>
      <c r="AL80" s="517"/>
      <c r="AM80" s="508"/>
      <c r="AN80" s="11"/>
      <c r="AO80" s="11"/>
      <c r="AP80" s="11"/>
      <c r="AQ80" s="39"/>
      <c r="AR80" s="39"/>
      <c r="AS80" s="39"/>
      <c r="AT80" s="39"/>
      <c r="AU80" s="39"/>
    </row>
    <row r="81" spans="1:47" ht="14.25">
      <c r="A81" s="11"/>
      <c r="B81" s="11"/>
      <c r="C81" s="11"/>
      <c r="D81" s="44"/>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39"/>
      <c r="AR81" s="39"/>
      <c r="AS81" s="39"/>
      <c r="AT81" s="39"/>
      <c r="AU81" s="39"/>
    </row>
    <row r="82" spans="1:47" ht="14.25">
      <c r="A82" s="11"/>
      <c r="B82" s="11"/>
      <c r="C82" s="11"/>
      <c r="D82" s="44"/>
      <c r="E82" s="11"/>
      <c r="F82" s="11"/>
      <c r="G82" s="11"/>
      <c r="H82" s="11"/>
      <c r="I82" s="11"/>
      <c r="J82" s="11"/>
      <c r="K82" s="11"/>
      <c r="L82" s="11"/>
      <c r="M82" s="11"/>
      <c r="N82" s="11"/>
      <c r="O82" s="11"/>
      <c r="P82" s="11"/>
      <c r="Q82" s="11"/>
      <c r="R82" s="11"/>
      <c r="S82" s="11"/>
      <c r="T82" s="11"/>
      <c r="U82" s="11"/>
      <c r="V82" s="11"/>
      <c r="W82" s="506"/>
      <c r="X82" s="506"/>
      <c r="Y82" s="508"/>
      <c r="Z82" s="517"/>
      <c r="AA82" s="517"/>
      <c r="AB82" s="517"/>
      <c r="AC82" s="517"/>
      <c r="AD82" s="517"/>
      <c r="AE82" s="517"/>
      <c r="AF82" s="517"/>
      <c r="AG82" s="517"/>
      <c r="AH82" s="517"/>
      <c r="AI82" s="517"/>
      <c r="AJ82" s="517"/>
      <c r="AK82" s="517"/>
      <c r="AL82" s="517"/>
      <c r="AM82" s="508"/>
      <c r="AN82" s="11"/>
      <c r="AO82" s="11"/>
      <c r="AP82" s="11"/>
      <c r="AQ82" s="39"/>
      <c r="AR82" s="39"/>
      <c r="AS82" s="39"/>
      <c r="AT82" s="39"/>
      <c r="AU82" s="39"/>
    </row>
    <row r="83" spans="1:47" ht="15">
      <c r="A83" s="11"/>
      <c r="B83" s="11"/>
      <c r="C83" s="11"/>
      <c r="D83" s="44"/>
      <c r="E83" s="11"/>
      <c r="F83" s="11"/>
      <c r="G83" s="11"/>
      <c r="H83" s="11"/>
      <c r="I83" s="11"/>
      <c r="J83" s="11"/>
      <c r="K83" s="11"/>
      <c r="L83" s="11"/>
      <c r="M83" s="11"/>
      <c r="N83" s="11"/>
      <c r="O83" s="11"/>
      <c r="P83" s="11"/>
      <c r="Q83" s="11"/>
      <c r="R83" s="11"/>
      <c r="S83" s="11"/>
      <c r="T83" s="11"/>
      <c r="U83" s="11"/>
      <c r="V83" s="11"/>
      <c r="W83" s="506"/>
      <c r="X83" s="506"/>
      <c r="Y83" s="765" t="s">
        <v>222</v>
      </c>
      <c r="Z83" s="526"/>
      <c r="AA83" s="526"/>
      <c r="AB83" s="526"/>
      <c r="AC83" s="526"/>
      <c r="AD83" s="526"/>
      <c r="AE83" s="526"/>
      <c r="AF83" s="526"/>
      <c r="AG83" s="526"/>
      <c r="AH83" s="526"/>
      <c r="AI83" s="526"/>
      <c r="AJ83" s="526"/>
      <c r="AK83" s="526"/>
      <c r="AL83" s="526"/>
      <c r="AM83" s="508"/>
      <c r="AN83" s="11"/>
      <c r="AO83" s="11"/>
      <c r="AP83" s="11"/>
      <c r="AQ83" s="39"/>
      <c r="AR83" s="39"/>
      <c r="AS83" s="39"/>
      <c r="AT83" s="39"/>
      <c r="AU83" s="39"/>
    </row>
    <row r="84" spans="1:47" ht="14.25">
      <c r="A84" s="11"/>
      <c r="B84" s="11"/>
      <c r="C84" s="11"/>
      <c r="D84" s="44"/>
      <c r="E84" s="11"/>
      <c r="F84" s="11"/>
      <c r="G84" s="11"/>
      <c r="H84" s="11"/>
      <c r="I84" s="11"/>
      <c r="J84" s="11"/>
      <c r="K84" s="11"/>
      <c r="L84" s="11"/>
      <c r="M84" s="11"/>
      <c r="N84" s="11"/>
      <c r="O84" s="11"/>
      <c r="P84" s="11"/>
      <c r="Q84" s="11"/>
      <c r="R84" s="11"/>
      <c r="S84" s="11"/>
      <c r="T84" s="11"/>
      <c r="U84" s="11"/>
      <c r="V84" s="11"/>
      <c r="W84" s="506"/>
      <c r="X84" s="506"/>
      <c r="Y84" s="510"/>
      <c r="Z84" s="526"/>
      <c r="AA84" s="526"/>
      <c r="AB84" s="526"/>
      <c r="AC84" s="526"/>
      <c r="AD84" s="526"/>
      <c r="AE84" s="526"/>
      <c r="AF84" s="526"/>
      <c r="AG84" s="526"/>
      <c r="AH84" s="526"/>
      <c r="AI84" s="526"/>
      <c r="AJ84" s="526"/>
      <c r="AK84" s="526"/>
      <c r="AL84" s="526"/>
      <c r="AM84" s="508"/>
      <c r="AN84" s="11"/>
      <c r="AO84" s="11"/>
      <c r="AP84" s="11"/>
      <c r="AQ84" s="39"/>
      <c r="AR84" s="39"/>
      <c r="AS84" s="39"/>
      <c r="AT84" s="39"/>
      <c r="AU84" s="39"/>
    </row>
    <row r="85" spans="1:47" ht="14.25">
      <c r="A85" s="11"/>
      <c r="B85" s="11"/>
      <c r="C85" s="11"/>
      <c r="D85" s="44"/>
      <c r="E85" s="11"/>
      <c r="F85" s="11"/>
      <c r="G85" s="11"/>
      <c r="H85" s="11"/>
      <c r="I85" s="11"/>
      <c r="J85" s="11"/>
      <c r="K85" s="11"/>
      <c r="L85" s="11"/>
      <c r="M85" s="11"/>
      <c r="N85" s="11"/>
      <c r="O85" s="11"/>
      <c r="P85" s="11"/>
      <c r="Q85" s="11"/>
      <c r="R85" s="11"/>
      <c r="S85" s="11"/>
      <c r="T85" s="11"/>
      <c r="U85" s="11"/>
      <c r="V85" s="11"/>
      <c r="W85" s="506"/>
      <c r="X85" s="506"/>
      <c r="Y85" s="1114"/>
      <c r="Z85" s="1704">
        <v>2021</v>
      </c>
      <c r="AA85" s="1126">
        <v>2012</v>
      </c>
      <c r="AB85" s="1126"/>
      <c r="AC85" s="1126">
        <v>2021</v>
      </c>
      <c r="AD85" s="1126">
        <v>2012</v>
      </c>
      <c r="AE85" s="1126"/>
      <c r="AF85" s="1126">
        <v>2021</v>
      </c>
      <c r="AG85" s="1126">
        <v>2012</v>
      </c>
      <c r="AH85" s="1126"/>
      <c r="AI85" s="1126">
        <v>2021</v>
      </c>
      <c r="AJ85" s="1126">
        <v>2012</v>
      </c>
      <c r="AK85" s="1082"/>
      <c r="AL85" s="1082"/>
      <c r="AM85" s="508"/>
      <c r="AN85" s="11"/>
      <c r="AO85" s="11"/>
      <c r="AP85" s="11"/>
      <c r="AQ85" s="39"/>
      <c r="AR85" s="39"/>
      <c r="AS85" s="39"/>
      <c r="AT85" s="39"/>
      <c r="AU85" s="39"/>
    </row>
    <row r="86" spans="1:47" ht="14.25">
      <c r="A86" s="11"/>
      <c r="B86" s="11"/>
      <c r="C86" s="11"/>
      <c r="D86" s="44"/>
      <c r="E86" s="11"/>
      <c r="F86" s="11"/>
      <c r="G86" s="11"/>
      <c r="H86" s="11"/>
      <c r="I86" s="11"/>
      <c r="J86" s="11"/>
      <c r="K86" s="11"/>
      <c r="L86" s="11"/>
      <c r="M86" s="11"/>
      <c r="N86" s="11"/>
      <c r="O86" s="11"/>
      <c r="P86" s="11"/>
      <c r="Q86" s="11"/>
      <c r="R86" s="11"/>
      <c r="S86" s="11"/>
      <c r="T86" s="11"/>
      <c r="U86" s="11"/>
      <c r="V86" s="11"/>
      <c r="W86" s="506"/>
      <c r="X86" s="506"/>
      <c r="Y86" s="1115" t="s">
        <v>234</v>
      </c>
      <c r="Z86" s="1124">
        <v>1145.0323307000001</v>
      </c>
      <c r="AA86" s="1124"/>
      <c r="AB86" s="1124"/>
      <c r="AC86" s="1124">
        <v>3883.5930746999998</v>
      </c>
      <c r="AD86" s="1124"/>
      <c r="AE86" s="1124"/>
      <c r="AF86" s="1124">
        <v>121939.39479530005</v>
      </c>
      <c r="AG86" s="1124"/>
      <c r="AH86" s="1124"/>
      <c r="AI86" s="1124">
        <v>1200512.5644578</v>
      </c>
      <c r="AJ86" s="1124"/>
      <c r="AK86" s="1242"/>
      <c r="AL86" s="1082"/>
      <c r="AM86" s="508"/>
      <c r="AN86" s="11"/>
      <c r="AO86" s="11"/>
      <c r="AP86" s="11"/>
      <c r="AQ86" s="39"/>
      <c r="AR86" s="39"/>
      <c r="AS86" s="39"/>
      <c r="AT86" s="39"/>
      <c r="AU86" s="39"/>
    </row>
    <row r="87" spans="1:47" ht="14.25">
      <c r="A87" s="11"/>
      <c r="B87" s="11"/>
      <c r="C87" s="11"/>
      <c r="D87" s="44"/>
      <c r="E87" s="11"/>
      <c r="F87" s="11"/>
      <c r="G87" s="11"/>
      <c r="H87" s="11"/>
      <c r="I87" s="11"/>
      <c r="J87" s="11"/>
      <c r="K87" s="11"/>
      <c r="L87" s="11"/>
      <c r="M87" s="11"/>
      <c r="N87" s="11"/>
      <c r="O87" s="11"/>
      <c r="P87" s="11"/>
      <c r="Q87" s="11"/>
      <c r="R87" s="11"/>
      <c r="S87" s="11"/>
      <c r="T87" s="11"/>
      <c r="U87" s="11"/>
      <c r="V87" s="11"/>
      <c r="W87" s="506"/>
      <c r="X87" s="506"/>
      <c r="Y87" s="1115" t="s">
        <v>235</v>
      </c>
      <c r="Z87" s="1124">
        <v>734.24855549999995</v>
      </c>
      <c r="AA87" s="1124"/>
      <c r="AB87" s="1124"/>
      <c r="AC87" s="1124">
        <v>2672.3204887999996</v>
      </c>
      <c r="AD87" s="1124"/>
      <c r="AE87" s="1124"/>
      <c r="AF87" s="1124">
        <v>103057.47639920001</v>
      </c>
      <c r="AG87" s="1124"/>
      <c r="AH87" s="1124"/>
      <c r="AI87" s="1124">
        <v>1167414.5810711</v>
      </c>
      <c r="AJ87" s="1124"/>
      <c r="AK87" s="1242"/>
      <c r="AL87" s="1082"/>
      <c r="AM87" s="508"/>
      <c r="AN87" s="11"/>
      <c r="AO87" s="11"/>
      <c r="AP87" s="11"/>
      <c r="AQ87" s="39"/>
      <c r="AR87" s="39"/>
      <c r="AS87" s="39"/>
      <c r="AT87" s="39"/>
      <c r="AU87" s="39"/>
    </row>
    <row r="88" spans="1:47" ht="14.25">
      <c r="A88" s="11"/>
      <c r="B88" s="11"/>
      <c r="C88" s="11"/>
      <c r="D88" s="44"/>
      <c r="E88" s="11"/>
      <c r="F88" s="11"/>
      <c r="G88" s="11"/>
      <c r="H88" s="11"/>
      <c r="I88" s="11"/>
      <c r="J88" s="11"/>
      <c r="K88" s="11"/>
      <c r="L88" s="11"/>
      <c r="M88" s="11"/>
      <c r="N88" s="11"/>
      <c r="O88" s="11"/>
      <c r="P88" s="11"/>
      <c r="Q88" s="11"/>
      <c r="R88" s="11"/>
      <c r="S88" s="11"/>
      <c r="T88" s="11"/>
      <c r="U88" s="11"/>
      <c r="V88" s="11"/>
      <c r="W88" s="506"/>
      <c r="X88" s="506"/>
      <c r="Y88" s="1115" t="s">
        <v>236</v>
      </c>
      <c r="Z88" s="1124">
        <v>747.22642719999999</v>
      </c>
      <c r="AA88" s="1124"/>
      <c r="AB88" s="1124"/>
      <c r="AC88" s="1124">
        <v>1878.3444014000002</v>
      </c>
      <c r="AD88" s="1124"/>
      <c r="AE88" s="1124"/>
      <c r="AF88" s="1124">
        <v>64553.045115599998</v>
      </c>
      <c r="AG88" s="1124"/>
      <c r="AH88" s="1124"/>
      <c r="AI88" s="1124">
        <v>1057968.7429776997</v>
      </c>
      <c r="AJ88" s="1124"/>
      <c r="AK88" s="1242"/>
      <c r="AL88" s="1082"/>
      <c r="AM88" s="508"/>
      <c r="AN88" s="11"/>
      <c r="AO88" s="11"/>
      <c r="AP88" s="11"/>
      <c r="AQ88" s="39"/>
      <c r="AR88" s="39"/>
      <c r="AS88" s="39"/>
      <c r="AT88" s="39"/>
      <c r="AU88" s="39"/>
    </row>
    <row r="89" spans="1:47" ht="14.25">
      <c r="A89" s="11"/>
      <c r="B89" s="11"/>
      <c r="C89" s="11"/>
      <c r="D89" s="44"/>
      <c r="E89" s="11"/>
      <c r="F89" s="11"/>
      <c r="G89" s="11"/>
      <c r="H89" s="11"/>
      <c r="I89" s="11"/>
      <c r="J89" s="11"/>
      <c r="K89" s="11"/>
      <c r="L89" s="11"/>
      <c r="M89" s="11"/>
      <c r="N89" s="11"/>
      <c r="O89" s="11"/>
      <c r="P89" s="11"/>
      <c r="Q89" s="11"/>
      <c r="R89" s="11"/>
      <c r="S89" s="11"/>
      <c r="T89" s="11"/>
      <c r="U89" s="11"/>
      <c r="V89" s="11"/>
      <c r="W89" s="506"/>
      <c r="X89" s="506"/>
      <c r="Y89" s="1115" t="s">
        <v>237</v>
      </c>
      <c r="Z89" s="1124">
        <v>0</v>
      </c>
      <c r="AA89" s="1124"/>
      <c r="AB89" s="1124"/>
      <c r="AC89" s="1124">
        <v>257.88277169999998</v>
      </c>
      <c r="AD89" s="1124"/>
      <c r="AE89" s="1124"/>
      <c r="AF89" s="1124">
        <v>25909.704014199997</v>
      </c>
      <c r="AG89" s="1124"/>
      <c r="AH89" s="1124"/>
      <c r="AI89" s="1124">
        <v>775107.2056653999</v>
      </c>
      <c r="AJ89" s="1124"/>
      <c r="AK89" s="1242"/>
      <c r="AL89" s="1082"/>
      <c r="AM89" s="508"/>
      <c r="AN89" s="11"/>
      <c r="AO89" s="11"/>
      <c r="AP89" s="11"/>
      <c r="AQ89" s="39"/>
      <c r="AR89" s="39"/>
      <c r="AS89" s="39"/>
      <c r="AT89" s="39"/>
      <c r="AU89" s="39"/>
    </row>
    <row r="90" spans="1:47" ht="14.25">
      <c r="A90" s="11"/>
      <c r="B90" s="11"/>
      <c r="C90" s="11"/>
      <c r="D90" s="44"/>
      <c r="E90" s="11"/>
      <c r="F90" s="11"/>
      <c r="G90" s="11"/>
      <c r="H90" s="11"/>
      <c r="I90" s="11"/>
      <c r="J90" s="11"/>
      <c r="K90" s="11"/>
      <c r="L90" s="11"/>
      <c r="M90" s="11"/>
      <c r="N90" s="11"/>
      <c r="O90" s="11"/>
      <c r="P90" s="11"/>
      <c r="Q90" s="11"/>
      <c r="R90" s="11"/>
      <c r="S90" s="11"/>
      <c r="T90" s="11"/>
      <c r="U90" s="11"/>
      <c r="V90" s="11"/>
      <c r="W90" s="506"/>
      <c r="X90" s="506"/>
      <c r="Y90" s="1115"/>
      <c r="Z90" s="1124"/>
      <c r="AA90" s="1124">
        <v>1012.687258299999</v>
      </c>
      <c r="AB90" s="1124"/>
      <c r="AC90" s="1124"/>
      <c r="AD90" s="1124">
        <v>1878.3444014000002</v>
      </c>
      <c r="AE90" s="1124"/>
      <c r="AF90" s="1124"/>
      <c r="AG90" s="1124">
        <v>120179.38510280008</v>
      </c>
      <c r="AH90" s="1124"/>
      <c r="AI90" s="1124"/>
      <c r="AJ90" s="1124">
        <v>1145389.3931933991</v>
      </c>
      <c r="AK90" s="1242"/>
      <c r="AL90" s="1154"/>
      <c r="AM90" s="508"/>
      <c r="AN90" s="11"/>
      <c r="AO90" s="11"/>
      <c r="AP90" s="11"/>
      <c r="AQ90" s="39"/>
      <c r="AR90" s="39"/>
      <c r="AS90" s="39"/>
      <c r="AT90" s="39"/>
      <c r="AU90" s="39"/>
    </row>
    <row r="91" spans="1:47" ht="14.25">
      <c r="A91" s="11"/>
      <c r="B91" s="11"/>
      <c r="C91" s="11"/>
      <c r="D91" s="44"/>
      <c r="E91" s="11"/>
      <c r="F91" s="11"/>
      <c r="G91" s="11"/>
      <c r="H91" s="11"/>
      <c r="I91" s="11"/>
      <c r="J91" s="11"/>
      <c r="K91" s="11"/>
      <c r="L91" s="11"/>
      <c r="M91" s="11"/>
      <c r="N91" s="11"/>
      <c r="O91" s="11"/>
      <c r="P91" s="11"/>
      <c r="Q91" s="11"/>
      <c r="R91" s="11"/>
      <c r="S91" s="11"/>
      <c r="T91" s="11"/>
      <c r="U91" s="11"/>
      <c r="V91" s="11"/>
      <c r="W91" s="506"/>
      <c r="X91" s="506"/>
      <c r="Y91" s="1115"/>
      <c r="Z91" s="1124"/>
      <c r="AA91" s="1124">
        <v>753.51808460000018</v>
      </c>
      <c r="AB91" s="1124"/>
      <c r="AC91" s="1124"/>
      <c r="AD91" s="1124">
        <v>257.88277169999998</v>
      </c>
      <c r="AE91" s="1124"/>
      <c r="AF91" s="1124"/>
      <c r="AG91" s="1124">
        <v>94253.539826799926</v>
      </c>
      <c r="AH91" s="1124"/>
      <c r="AI91" s="1124"/>
      <c r="AJ91" s="1124">
        <v>1059844.0039741001</v>
      </c>
      <c r="AK91" s="1242"/>
      <c r="AL91" s="1154"/>
      <c r="AM91" s="508"/>
      <c r="AN91" s="11"/>
      <c r="AO91" s="11"/>
      <c r="AP91" s="11"/>
      <c r="AQ91" s="39"/>
      <c r="AR91" s="39"/>
      <c r="AS91" s="39"/>
      <c r="AT91" s="39"/>
      <c r="AU91" s="39"/>
    </row>
    <row r="92" spans="1:47" ht="14.25">
      <c r="A92" s="11"/>
      <c r="B92" s="11"/>
      <c r="C92" s="11"/>
      <c r="D92" s="44"/>
      <c r="E92" s="11"/>
      <c r="F92" s="11"/>
      <c r="G92" s="11"/>
      <c r="H92" s="11"/>
      <c r="I92" s="11"/>
      <c r="J92" s="11"/>
      <c r="K92" s="11"/>
      <c r="L92" s="11"/>
      <c r="M92" s="11"/>
      <c r="N92" s="11"/>
      <c r="O92" s="11"/>
      <c r="P92" s="11"/>
      <c r="Q92" s="11"/>
      <c r="R92" s="11"/>
      <c r="S92" s="11"/>
      <c r="T92" s="11"/>
      <c r="U92" s="11"/>
      <c r="V92" s="11"/>
      <c r="W92" s="506"/>
      <c r="X92" s="506"/>
      <c r="Y92" s="1115"/>
      <c r="Z92" s="1124"/>
      <c r="AA92" s="1124">
        <v>468.62621569999999</v>
      </c>
      <c r="AB92" s="1124"/>
      <c r="AC92" s="1124"/>
      <c r="AD92" s="1124">
        <v>3676.5273581999995</v>
      </c>
      <c r="AE92" s="1124"/>
      <c r="AF92" s="1124"/>
      <c r="AG92" s="1124">
        <v>55354.743384999965</v>
      </c>
      <c r="AH92" s="1124"/>
      <c r="AI92" s="1124"/>
      <c r="AJ92" s="1124">
        <v>974927.80122149992</v>
      </c>
      <c r="AK92" s="1242"/>
      <c r="AL92" s="1154"/>
      <c r="AM92" s="508"/>
      <c r="AN92" s="11"/>
      <c r="AO92" s="11"/>
      <c r="AP92" s="11"/>
      <c r="AQ92" s="39"/>
      <c r="AR92" s="39"/>
      <c r="AS92" s="39"/>
      <c r="AT92" s="39"/>
      <c r="AU92" s="39"/>
    </row>
    <row r="93" spans="1:47" ht="14.25">
      <c r="A93" s="11"/>
      <c r="B93" s="11"/>
      <c r="C93" s="11"/>
      <c r="D93" s="44"/>
      <c r="E93" s="11"/>
      <c r="F93" s="11"/>
      <c r="G93" s="11"/>
      <c r="H93" s="11"/>
      <c r="I93" s="11"/>
      <c r="J93" s="11"/>
      <c r="K93" s="11"/>
      <c r="L93" s="11"/>
      <c r="M93" s="11"/>
      <c r="N93" s="11"/>
      <c r="O93" s="11"/>
      <c r="P93" s="11"/>
      <c r="Q93" s="11"/>
      <c r="R93" s="11"/>
      <c r="S93" s="11"/>
      <c r="T93" s="11"/>
      <c r="U93" s="11"/>
      <c r="V93" s="11"/>
      <c r="W93" s="506"/>
      <c r="X93" s="506"/>
      <c r="Y93" s="1115"/>
      <c r="Z93" s="1124"/>
      <c r="AA93" s="1124">
        <v>0</v>
      </c>
      <c r="AB93" s="1124"/>
      <c r="AC93" s="1124"/>
      <c r="AD93" s="1124">
        <v>2288.7052373000006</v>
      </c>
      <c r="AE93" s="1124"/>
      <c r="AF93" s="1124"/>
      <c r="AG93" s="1124">
        <v>21106.893830599998</v>
      </c>
      <c r="AH93" s="1124"/>
      <c r="AI93" s="1124"/>
      <c r="AJ93" s="1124">
        <v>651854.89411829971</v>
      </c>
      <c r="AK93" s="1242"/>
      <c r="AL93" s="1154"/>
      <c r="AM93" s="508"/>
      <c r="AN93" s="11"/>
      <c r="AO93" s="11"/>
      <c r="AP93" s="11"/>
      <c r="AQ93" s="39"/>
      <c r="AR93" s="39"/>
      <c r="AS93" s="39"/>
      <c r="AT93" s="39"/>
      <c r="AU93" s="39"/>
    </row>
    <row r="94" spans="1:47" ht="14.25">
      <c r="A94" s="11"/>
      <c r="B94" s="11"/>
      <c r="C94" s="11"/>
      <c r="D94" s="44"/>
      <c r="E94" s="11"/>
      <c r="F94" s="11"/>
      <c r="G94" s="11"/>
      <c r="H94" s="11"/>
      <c r="I94" s="11"/>
      <c r="J94" s="11"/>
      <c r="K94" s="11"/>
      <c r="L94" s="11"/>
      <c r="M94" s="11"/>
      <c r="N94" s="11"/>
      <c r="O94" s="11"/>
      <c r="P94" s="11"/>
      <c r="Q94" s="11"/>
      <c r="R94" s="11"/>
      <c r="S94" s="11"/>
      <c r="T94" s="11"/>
      <c r="U94" s="11"/>
      <c r="V94" s="11"/>
      <c r="W94" s="506"/>
      <c r="X94" s="506"/>
      <c r="Y94" s="760" t="s">
        <v>134</v>
      </c>
      <c r="Z94" s="517"/>
      <c r="AA94" s="517"/>
      <c r="AB94" s="517"/>
      <c r="AC94" s="517"/>
      <c r="AD94" s="517"/>
      <c r="AE94" s="517"/>
      <c r="AF94" s="517"/>
      <c r="AG94" s="517"/>
      <c r="AH94" s="517"/>
      <c r="AI94" s="517"/>
      <c r="AJ94" s="517"/>
      <c r="AK94" s="517"/>
      <c r="AL94" s="517"/>
      <c r="AM94" s="508"/>
      <c r="AN94" s="11"/>
      <c r="AO94" s="11"/>
      <c r="AP94" s="11"/>
      <c r="AQ94" s="39"/>
      <c r="AR94" s="39"/>
      <c r="AS94" s="39"/>
      <c r="AT94" s="39"/>
      <c r="AU94" s="39"/>
    </row>
    <row r="95" spans="1:47" ht="14.25">
      <c r="A95" s="11"/>
      <c r="B95" s="11"/>
      <c r="C95" s="11"/>
      <c r="D95" s="44"/>
      <c r="E95" s="11"/>
      <c r="F95" s="11"/>
      <c r="G95" s="11"/>
      <c r="H95" s="11"/>
      <c r="I95" s="11"/>
      <c r="J95" s="11"/>
      <c r="K95" s="11"/>
      <c r="L95" s="11"/>
      <c r="M95" s="11"/>
      <c r="N95" s="11"/>
      <c r="O95" s="11"/>
      <c r="P95" s="11"/>
      <c r="Q95" s="11"/>
      <c r="R95" s="11"/>
      <c r="S95" s="11"/>
      <c r="T95" s="11"/>
      <c r="U95" s="11"/>
      <c r="V95" s="11"/>
      <c r="W95" s="506"/>
      <c r="X95" s="506"/>
      <c r="Y95" s="508"/>
      <c r="Z95" s="517"/>
      <c r="AA95" s="517"/>
      <c r="AB95" s="517"/>
      <c r="AC95" s="517"/>
      <c r="AD95" s="517"/>
      <c r="AE95" s="517"/>
      <c r="AF95" s="517"/>
      <c r="AG95" s="517"/>
      <c r="AH95" s="517"/>
      <c r="AI95" s="517"/>
      <c r="AJ95" s="517"/>
      <c r="AK95" s="517"/>
      <c r="AL95" s="517"/>
      <c r="AM95" s="508"/>
      <c r="AN95" s="11"/>
      <c r="AO95" s="11"/>
      <c r="AP95" s="11"/>
      <c r="AQ95" s="39"/>
      <c r="AR95" s="39"/>
      <c r="AS95" s="39"/>
      <c r="AT95" s="39"/>
      <c r="AU95" s="39"/>
    </row>
    <row r="96" spans="1:47" ht="14.25">
      <c r="A96" s="11"/>
      <c r="B96" s="11"/>
      <c r="C96" s="11"/>
      <c r="D96" s="44"/>
      <c r="E96" s="11"/>
      <c r="F96" s="11"/>
      <c r="G96" s="11"/>
      <c r="H96" s="11"/>
      <c r="I96" s="11"/>
      <c r="J96" s="11"/>
      <c r="K96" s="11"/>
      <c r="L96" s="11"/>
      <c r="M96" s="11"/>
      <c r="N96" s="11"/>
      <c r="O96" s="11"/>
      <c r="P96" s="11"/>
      <c r="Q96" s="11"/>
      <c r="R96" s="11"/>
      <c r="S96" s="11"/>
      <c r="T96" s="11"/>
      <c r="U96" s="11"/>
      <c r="V96" s="11"/>
      <c r="W96" s="1142" t="s">
        <v>0</v>
      </c>
      <c r="X96" s="11"/>
      <c r="Y96" s="11"/>
      <c r="Z96" s="11"/>
      <c r="AA96" s="11"/>
      <c r="AB96" s="11"/>
      <c r="AC96" s="11"/>
      <c r="AD96" s="11"/>
      <c r="AE96" s="11"/>
      <c r="AF96" s="11"/>
      <c r="AG96" s="11"/>
      <c r="AH96" s="11"/>
      <c r="AI96" s="11"/>
      <c r="AJ96" s="11"/>
      <c r="AK96" s="11"/>
      <c r="AL96" s="11"/>
      <c r="AM96" s="11"/>
      <c r="AN96" s="11"/>
      <c r="AO96" s="11"/>
      <c r="AP96" s="11"/>
      <c r="AQ96" s="39"/>
      <c r="AR96" s="39"/>
      <c r="AS96" s="39"/>
      <c r="AT96" s="39"/>
      <c r="AU96" s="39"/>
    </row>
    <row r="97" spans="1:42" ht="14.25">
      <c r="A97" s="11"/>
      <c r="B97" s="11"/>
      <c r="C97" s="11"/>
      <c r="D97" s="44"/>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row>
    <row r="98" spans="1:42" ht="14.25">
      <c r="A98" s="11"/>
      <c r="B98" s="11"/>
      <c r="C98" s="11"/>
      <c r="D98" s="44"/>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row>
  </sheetData>
  <sheetProtection selectLockedCells="1"/>
  <mergeCells count="29">
    <mergeCell ref="C34:Q34"/>
    <mergeCell ref="C39:Q39"/>
    <mergeCell ref="C31:Q31"/>
    <mergeCell ref="C19:Q19"/>
    <mergeCell ref="C21:Q21"/>
    <mergeCell ref="C32:Q32"/>
    <mergeCell ref="C24:Q24"/>
    <mergeCell ref="C25:Q25"/>
    <mergeCell ref="C26:Q26"/>
    <mergeCell ref="C28:Q28"/>
    <mergeCell ref="C33:Q33"/>
    <mergeCell ref="P38:Q38"/>
    <mergeCell ref="G38:J38"/>
    <mergeCell ref="C17:Q17"/>
    <mergeCell ref="N11:Q11"/>
    <mergeCell ref="N12:Q12"/>
    <mergeCell ref="N13:Q13"/>
    <mergeCell ref="J11:M11"/>
    <mergeCell ref="C15:Q15"/>
    <mergeCell ref="I13:M13"/>
    <mergeCell ref="H12:M12"/>
    <mergeCell ref="AA1:AM1"/>
    <mergeCell ref="C1:K1"/>
    <mergeCell ref="C6:Q6"/>
    <mergeCell ref="G3:Q4"/>
    <mergeCell ref="J10:M10"/>
    <mergeCell ref="N10:Q10"/>
    <mergeCell ref="N9:Q9"/>
    <mergeCell ref="H9:M9"/>
  </mergeCells>
  <hyperlinks>
    <hyperlink ref="Y21" location="BZ_SEKT!X51" display="Dati"/>
    <hyperlink ref="Y28" location="BZ_SEKT!X68" display="Dati"/>
    <hyperlink ref="Y36" location="BZ_SEKT!X87" display="Dati"/>
  </hyperlink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857729"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8d91c77-0ddd-4920-a188-97ea4f481de7}">
  <sheetPr codeName="Tabelle31"/>
  <dimension ref="A1:AN44"/>
  <sheetViews>
    <sheetView workbookViewId="0" topLeftCell="A1"/>
  </sheetViews>
  <sheetFormatPr defaultColWidth="11.005" defaultRowHeight="14.25"/>
  <cols>
    <col min="1" max="1" width="4.625" style="38" customWidth="1"/>
    <col min="2" max="2" width="2.625" style="38" customWidth="1"/>
    <col min="3" max="3" width="3.75" style="38" customWidth="1"/>
    <col min="4" max="4" width="1.625" style="38" customWidth="1"/>
    <col min="5" max="5" width="12.875" style="38" customWidth="1"/>
    <col min="6" max="6" width="1.625" style="38" customWidth="1"/>
    <col min="7" max="7" width="7.375" style="38" customWidth="1"/>
    <col min="8" max="8" width="24" style="38" customWidth="1"/>
    <col min="9" max="9" width="8.25" style="38" customWidth="1"/>
    <col min="10" max="10" width="0.875" style="38" customWidth="1"/>
    <col min="11" max="12" width="4.625" style="38" customWidth="1"/>
    <col min="13" max="13" width="2.375" style="38" customWidth="1"/>
    <col min="14" max="14" width="4.625" style="38" customWidth="1"/>
    <col min="15" max="15" width="3.625" style="38" customWidth="1"/>
    <col min="16" max="16" width="4.625" style="38" customWidth="1"/>
    <col min="17" max="17" width="2.375" style="38" customWidth="1"/>
    <col min="18" max="18" width="9.375" style="38" customWidth="1"/>
    <col min="19" max="20" width="2.625" style="38" customWidth="1"/>
    <col min="21" max="23" width="11" style="38"/>
    <col min="24" max="25" width="2.625" style="38" customWidth="1"/>
    <col min="26" max="26" width="19.875" style="38" customWidth="1"/>
    <col min="27" max="27" width="49.625" style="38" customWidth="1"/>
    <col min="28" max="30" width="8.125" style="38" customWidth="1"/>
    <col min="31" max="31" width="11.125" style="38" customWidth="1"/>
    <col min="32" max="32" width="8.125" style="38" customWidth="1"/>
    <col min="33" max="33" width="9.875" style="38" customWidth="1"/>
    <col min="34" max="34" width="2.625" style="38" customWidth="1"/>
    <col min="35" max="16384" width="11" style="38"/>
  </cols>
  <sheetData>
    <row r="1" spans="1:37" ht="4.5" customHeight="1">
      <c r="A1" s="124"/>
      <c r="B1" s="12"/>
      <c r="C1" s="2117" t="s">
        <v>0</v>
      </c>
      <c r="D1" s="2174"/>
      <c r="E1" s="2174"/>
      <c r="F1" s="2174"/>
      <c r="G1" s="2174"/>
      <c r="H1" s="2174"/>
      <c r="I1" s="2174"/>
      <c r="J1" s="2174"/>
      <c r="K1" s="2174"/>
      <c r="L1" s="40"/>
      <c r="M1" s="40"/>
      <c r="N1" s="40"/>
      <c r="O1" s="40"/>
      <c r="P1" s="40"/>
      <c r="Q1" s="40"/>
      <c r="R1" s="40"/>
      <c r="S1" s="40"/>
      <c r="T1" s="11"/>
      <c r="U1" s="11"/>
      <c r="V1" s="11"/>
      <c r="W1" s="11"/>
      <c r="X1" s="506"/>
      <c r="Y1" s="506"/>
      <c r="Z1" s="514"/>
      <c r="AA1" s="506"/>
      <c r="AB1" s="506"/>
      <c r="AC1" s="506"/>
      <c r="AD1" s="506"/>
      <c r="AE1" s="506"/>
      <c r="AF1" s="506"/>
      <c r="AG1" s="506"/>
      <c r="AH1" s="506"/>
      <c r="AI1" s="11"/>
      <c r="AJ1" s="11"/>
      <c r="AK1" s="11"/>
    </row>
    <row r="2" spans="1:37" ht="4.5" customHeight="1">
      <c r="A2" s="124"/>
      <c r="B2" s="12"/>
      <c r="C2" s="732"/>
      <c r="D2" s="807"/>
      <c r="E2" s="807"/>
      <c r="F2" s="807"/>
      <c r="G2" s="807"/>
      <c r="H2" s="807"/>
      <c r="I2" s="807"/>
      <c r="J2" s="807"/>
      <c r="K2" s="807"/>
      <c r="L2" s="808"/>
      <c r="M2" s="808"/>
      <c r="N2" s="808"/>
      <c r="O2" s="808"/>
      <c r="P2" s="808"/>
      <c r="Q2" s="808"/>
      <c r="R2" s="808"/>
      <c r="S2" s="40"/>
      <c r="T2" s="11"/>
      <c r="U2" s="11"/>
      <c r="V2" s="11"/>
      <c r="W2" s="11"/>
      <c r="X2" s="506"/>
      <c r="Y2" s="506"/>
      <c r="Z2" s="514"/>
      <c r="AA2" s="506"/>
      <c r="AB2" s="506"/>
      <c r="AC2" s="506"/>
      <c r="AD2" s="506"/>
      <c r="AE2" s="506"/>
      <c r="AF2" s="506"/>
      <c r="AG2" s="506"/>
      <c r="AH2" s="506"/>
      <c r="AI2" s="11"/>
      <c r="AJ2" s="11"/>
      <c r="AK2" s="11"/>
    </row>
    <row r="3" spans="1:37" s="407" customFormat="1" ht="24.95" customHeight="1">
      <c r="A3" s="127"/>
      <c r="B3" s="16"/>
      <c r="C3" s="810" t="str">
        <f>Y3</f>
        <v>3</v>
      </c>
      <c r="D3" s="736"/>
      <c r="E3" s="736"/>
      <c r="F3" s="736"/>
      <c r="H3" s="2133" t="str">
        <f>Z3</f>
        <v>Attività economiche principali</v>
      </c>
      <c r="I3" s="2133"/>
      <c r="J3" s="2133"/>
      <c r="K3" s="2133"/>
      <c r="L3" s="2133"/>
      <c r="M3" s="2133"/>
      <c r="N3" s="2133"/>
      <c r="O3" s="2133"/>
      <c r="P3" s="2133"/>
      <c r="Q3" s="2133"/>
      <c r="R3" s="2133"/>
      <c r="S3" s="40"/>
      <c r="T3" s="15"/>
      <c r="U3" s="15"/>
      <c r="V3" s="15"/>
      <c r="W3" s="15"/>
      <c r="X3" s="507"/>
      <c r="Y3" s="1147" t="s">
        <v>593</v>
      </c>
      <c r="Z3" s="1147" t="s">
        <v>190</v>
      </c>
      <c r="AA3" s="507"/>
      <c r="AB3" s="508"/>
      <c r="AC3" s="508" t="s">
        <v>121</v>
      </c>
      <c r="AD3" s="508" t="s">
        <v>460</v>
      </c>
      <c r="AE3" s="508"/>
      <c r="AF3" s="508"/>
      <c r="AG3" s="517" t="s">
        <v>509</v>
      </c>
      <c r="AH3" s="507"/>
      <c r="AI3" s="11"/>
      <c r="AJ3" s="11"/>
      <c r="AK3" s="11"/>
    </row>
    <row r="4" spans="1:37" s="407" customFormat="1" ht="24.95" customHeight="1">
      <c r="A4" s="127"/>
      <c r="B4" s="16"/>
      <c r="D4" s="744"/>
      <c r="E4" s="744"/>
      <c r="F4" s="744"/>
      <c r="G4" s="744"/>
      <c r="H4" s="2133"/>
      <c r="I4" s="2133"/>
      <c r="J4" s="2133"/>
      <c r="K4" s="2133"/>
      <c r="L4" s="2133"/>
      <c r="M4" s="2133"/>
      <c r="N4" s="2133"/>
      <c r="O4" s="2133"/>
      <c r="P4" s="2133"/>
      <c r="Q4" s="2133"/>
      <c r="R4" s="2133"/>
      <c r="S4" s="40"/>
      <c r="T4" s="15"/>
      <c r="U4" s="15"/>
      <c r="V4" s="15"/>
      <c r="W4" s="15"/>
      <c r="X4" s="507"/>
      <c r="Y4" s="507"/>
      <c r="Z4" s="507"/>
      <c r="AA4" s="507"/>
      <c r="AB4" s="507"/>
      <c r="AC4" s="507"/>
      <c r="AD4" s="507"/>
      <c r="AE4" s="507"/>
      <c r="AF4" s="507"/>
      <c r="AG4" s="507"/>
      <c r="AH4" s="507"/>
      <c r="AI4" s="11"/>
      <c r="AJ4" s="11"/>
      <c r="AK4" s="11"/>
    </row>
    <row r="5" spans="1:37" s="407" customFormat="1" ht="24.95" customHeight="1">
      <c r="A5" s="127"/>
      <c r="B5" s="16"/>
      <c r="C5" s="735"/>
      <c r="D5" s="746"/>
      <c r="E5" s="746"/>
      <c r="F5" s="746"/>
      <c r="G5" s="746"/>
      <c r="H5" s="746"/>
      <c r="I5" s="746"/>
      <c r="J5" s="746"/>
      <c r="K5" s="746"/>
      <c r="L5" s="746"/>
      <c r="M5" s="746"/>
      <c r="N5" s="746"/>
      <c r="O5" s="746"/>
      <c r="P5" s="746"/>
      <c r="Q5" s="809"/>
      <c r="R5" s="809"/>
      <c r="S5" s="40"/>
      <c r="T5" s="15"/>
      <c r="U5" s="15"/>
      <c r="V5" s="15"/>
      <c r="W5" s="15"/>
      <c r="X5" s="507"/>
      <c r="Y5" s="1121"/>
      <c r="Z5" s="1121"/>
      <c r="AA5" s="1121"/>
      <c r="AB5" s="1121"/>
      <c r="AC5" s="1121"/>
      <c r="AD5" s="1121"/>
      <c r="AE5" s="1121"/>
      <c r="AF5" s="1121"/>
      <c r="AG5" s="1121"/>
      <c r="AH5" s="507"/>
      <c r="AI5" s="11"/>
      <c r="AJ5" s="11"/>
      <c r="AK5" s="11"/>
    </row>
    <row r="6" spans="1:37" s="39" customFormat="1" ht="6" customHeight="1">
      <c r="A6" s="128"/>
      <c r="B6" s="21"/>
      <c r="C6" s="2175"/>
      <c r="D6" s="2175"/>
      <c r="E6" s="2175"/>
      <c r="F6" s="2175"/>
      <c r="G6" s="2175"/>
      <c r="H6" s="2175"/>
      <c r="I6" s="2175"/>
      <c r="J6" s="2175"/>
      <c r="K6" s="2175"/>
      <c r="L6" s="2175"/>
      <c r="M6" s="2175"/>
      <c r="N6" s="2175"/>
      <c r="O6" s="2175"/>
      <c r="P6" s="2175"/>
      <c r="Q6" s="2175"/>
      <c r="R6" s="2175"/>
      <c r="S6" s="21"/>
      <c r="T6" s="20"/>
      <c r="U6" s="20"/>
      <c r="V6" s="20"/>
      <c r="W6" s="20"/>
      <c r="X6" s="508"/>
      <c r="Y6" s="508"/>
      <c r="Z6" s="508"/>
      <c r="AA6" s="508"/>
      <c r="AB6" s="508"/>
      <c r="AC6" s="508"/>
      <c r="AD6" s="508"/>
      <c r="AE6" s="508"/>
      <c r="AF6" s="508"/>
      <c r="AG6" s="508"/>
      <c r="AH6" s="508"/>
      <c r="AI6" s="11"/>
      <c r="AJ6" s="11"/>
      <c r="AK6" s="11"/>
    </row>
    <row r="7" spans="1:40" ht="16.5" customHeight="1">
      <c r="A7" s="124"/>
      <c r="B7" s="12"/>
      <c r="C7" s="811" t="str">
        <f t="shared" si="0" ref="C7:C35">Z7</f>
        <v>Attività economiche principali 2021: Città di Biasca</v>
      </c>
      <c r="D7" s="64"/>
      <c r="E7" s="64"/>
      <c r="F7" s="64"/>
      <c r="G7" s="64"/>
      <c r="H7" s="64"/>
      <c r="J7" s="64"/>
      <c r="K7" s="64"/>
      <c r="L7" s="64"/>
      <c r="M7" s="64"/>
      <c r="N7" s="64"/>
      <c r="O7" s="64"/>
      <c r="P7" s="64"/>
      <c r="Q7" s="64"/>
      <c r="R7" s="65"/>
      <c r="S7" s="12"/>
      <c r="T7" s="11"/>
      <c r="U7" s="56"/>
      <c r="V7" s="11"/>
      <c r="W7" s="11"/>
      <c r="X7" s="506"/>
      <c r="Y7" s="506"/>
      <c r="Z7" s="765" t="s">
        <v>659</v>
      </c>
      <c r="AA7" s="508"/>
      <c r="AB7" s="508"/>
      <c r="AC7" s="508"/>
      <c r="AD7" s="508"/>
      <c r="AE7" s="508"/>
      <c r="AF7" s="508"/>
      <c r="AG7" s="508"/>
      <c r="AH7" s="508"/>
      <c r="AI7" s="11"/>
      <c r="AJ7" s="11"/>
      <c r="AK7" s="11"/>
      <c r="AL7" s="39"/>
      <c r="AM7" s="39"/>
      <c r="AN7" s="39"/>
    </row>
    <row r="8" spans="1:40" ht="9.95" customHeight="1">
      <c r="A8" s="124"/>
      <c r="B8" s="12"/>
      <c r="C8" s="748"/>
      <c r="D8" s="748"/>
      <c r="E8" s="748"/>
      <c r="F8" s="748"/>
      <c r="G8" s="748"/>
      <c r="H8" s="748"/>
      <c r="I8" s="812"/>
      <c r="J8" s="748"/>
      <c r="K8" s="748"/>
      <c r="L8" s="748"/>
      <c r="M8" s="748"/>
      <c r="N8" s="748"/>
      <c r="O8" s="748"/>
      <c r="P8" s="748"/>
      <c r="Q8" s="748"/>
      <c r="R8" s="748"/>
      <c r="S8" s="12"/>
      <c r="T8" s="11"/>
      <c r="U8" s="56"/>
      <c r="V8" s="11"/>
      <c r="W8" s="11"/>
      <c r="X8" s="506"/>
      <c r="Y8" s="506"/>
      <c r="Z8" s="510"/>
      <c r="AA8" s="508"/>
      <c r="AB8" s="508"/>
      <c r="AC8" s="508"/>
      <c r="AD8" s="508"/>
      <c r="AE8" s="508"/>
      <c r="AF8" s="508"/>
      <c r="AG8" s="508"/>
      <c r="AH8" s="508"/>
      <c r="AI8" s="11"/>
      <c r="AJ8" s="11"/>
      <c r="AK8" s="11"/>
      <c r="AL8" s="39"/>
      <c r="AM8" s="39"/>
      <c r="AN8" s="39"/>
    </row>
    <row r="9" spans="1:37" s="403" customFormat="1" ht="27.95" customHeight="1">
      <c r="A9" s="815"/>
      <c r="B9" s="32"/>
      <c r="C9" s="776" t="str">
        <f t="shared" si="0"/>
        <v>NOGA 2008</v>
      </c>
      <c r="D9" s="776"/>
      <c r="E9" s="776"/>
      <c r="F9" s="776"/>
      <c r="G9" s="776"/>
      <c r="H9" s="776"/>
      <c r="I9" s="1717" t="str">
        <f t="shared" si="1" ref="I9:I32">AB9</f>
        <v>Ø-grandezza*</v>
      </c>
      <c r="J9" s="2173" t="str">
        <f t="shared" si="2" ref="J9:J32">AC9</f>
        <v>Aziende</v>
      </c>
      <c r="K9" s="2173"/>
      <c r="L9" s="2173"/>
      <c r="M9" s="2173"/>
      <c r="N9" s="2176" t="str">
        <f t="shared" si="3" ref="N9:N32">AE9</f>
        <v>Equivalenti a tempo pieno</v>
      </c>
      <c r="O9" s="2176"/>
      <c r="P9" s="2176"/>
      <c r="Q9" s="2176"/>
      <c r="R9" s="1717" t="str">
        <f>AG9</f>
        <v>Δ ETP
 (2012 - 21)</v>
      </c>
      <c r="S9" s="32"/>
      <c r="T9" s="30"/>
      <c r="U9" s="271"/>
      <c r="V9" s="30"/>
      <c r="W9" s="30"/>
      <c r="X9" s="518"/>
      <c r="Y9" s="518"/>
      <c r="Z9" s="518" t="s">
        <v>7</v>
      </c>
      <c r="AA9" s="518"/>
      <c r="AB9" s="1718" t="s">
        <v>191</v>
      </c>
      <c r="AC9" s="816" t="s">
        <v>164</v>
      </c>
      <c r="AD9" s="816"/>
      <c r="AE9" s="816" t="s">
        <v>514</v>
      </c>
      <c r="AF9" s="816"/>
      <c r="AG9" s="1716" t="s">
        <v>515</v>
      </c>
      <c r="AH9" s="518"/>
      <c r="AI9" s="30"/>
      <c r="AJ9" s="30"/>
      <c r="AK9" s="30"/>
    </row>
    <row r="10" spans="1:37" s="403" customFormat="1" ht="27.95" customHeight="1">
      <c r="A10" s="815">
        <v>1</v>
      </c>
      <c r="B10" s="32"/>
      <c r="C10" s="776" t="str">
        <f>Z10</f>
        <v>F43</v>
      </c>
      <c r="D10" s="2167" t="str">
        <f>AA10</f>
        <v>Lavori di costruzione specializzati</v>
      </c>
      <c r="E10" s="2167"/>
      <c r="F10" s="2167"/>
      <c r="G10" s="2167"/>
      <c r="H10" s="2167"/>
      <c r="I10" s="1265">
        <f t="shared" si="1"/>
        <v>7.9817453</v>
      </c>
      <c r="J10" s="2132">
        <f t="shared" si="2"/>
        <v>44</v>
      </c>
      <c r="K10" s="2132"/>
      <c r="L10" s="2168">
        <f t="shared" si="4" ref="L10:L30">AD10</f>
        <v>0.083809523809523806</v>
      </c>
      <c r="M10" s="2168"/>
      <c r="N10" s="2132">
        <f t="shared" si="3"/>
        <v>351.1967932</v>
      </c>
      <c r="O10" s="2132"/>
      <c r="P10" s="2168">
        <f t="shared" si="5" ref="P10:P32">AF10</f>
        <v>0.13371247489327476</v>
      </c>
      <c r="Q10" s="2168"/>
      <c r="R10" s="1706">
        <f t="shared" si="6" ref="R10:R32">AG10</f>
        <v>0.2442222979088515</v>
      </c>
      <c r="S10" s="32"/>
      <c r="T10" s="30"/>
      <c r="U10" s="271"/>
      <c r="V10" s="30"/>
      <c r="W10" s="30"/>
      <c r="X10" s="518"/>
      <c r="Y10" s="518"/>
      <c r="Z10" s="817" t="s">
        <v>427</v>
      </c>
      <c r="AA10" s="817" t="s">
        <v>487</v>
      </c>
      <c r="AB10" s="818">
        <v>7.9817453</v>
      </c>
      <c r="AC10" s="818">
        <v>44</v>
      </c>
      <c r="AD10" s="819">
        <v>0.083809523809523806</v>
      </c>
      <c r="AE10" s="818">
        <v>351.1967932</v>
      </c>
      <c r="AF10" s="819">
        <v>0.13371247489327476</v>
      </c>
      <c r="AG10" s="1113">
        <v>0.2442222979088515</v>
      </c>
      <c r="AH10" s="518"/>
      <c r="AI10" s="30"/>
      <c r="AJ10" s="30"/>
      <c r="AK10" s="30"/>
    </row>
    <row r="11" spans="1:37" s="403" customFormat="1" ht="27.95" customHeight="1">
      <c r="A11" s="815">
        <f>A10+1</f>
        <v>2</v>
      </c>
      <c r="B11" s="32"/>
      <c r="C11" s="776" t="str">
        <f t="shared" si="0"/>
        <v>H49</v>
      </c>
      <c r="D11" s="2167" t="str">
        <f t="shared" si="7" ref="D11:D29">AA11</f>
        <v>Trasporto terrestre e trasporto mediante condotte</v>
      </c>
      <c r="E11" s="2167"/>
      <c r="F11" s="2167"/>
      <c r="G11" s="2167"/>
      <c r="H11" s="2167"/>
      <c r="I11" s="1265">
        <f t="shared" si="1"/>
        <v>17.765875026666667</v>
      </c>
      <c r="J11" s="2132">
        <f t="shared" si="2"/>
        <v>15</v>
      </c>
      <c r="K11" s="2132"/>
      <c r="L11" s="2168">
        <f t="shared" si="4"/>
        <v>0.028571428571428571</v>
      </c>
      <c r="M11" s="2168"/>
      <c r="N11" s="2132">
        <f t="shared" si="3"/>
        <v>266.4881254</v>
      </c>
      <c r="O11" s="2132"/>
      <c r="P11" s="2168">
        <f t="shared" si="5"/>
        <v>0.10146102546161676</v>
      </c>
      <c r="Q11" s="2168"/>
      <c r="R11" s="1706">
        <f t="shared" si="6"/>
        <v>3.7184701401453224</v>
      </c>
      <c r="S11" s="32"/>
      <c r="T11" s="30"/>
      <c r="U11" s="820"/>
      <c r="V11" s="30"/>
      <c r="W11" s="30"/>
      <c r="X11" s="518"/>
      <c r="Y11" s="518"/>
      <c r="Z11" s="817" t="s">
        <v>431</v>
      </c>
      <c r="AA11" s="817" t="s">
        <v>492</v>
      </c>
      <c r="AB11" s="818">
        <v>17.765875026666667</v>
      </c>
      <c r="AC11" s="818">
        <v>15</v>
      </c>
      <c r="AD11" s="819">
        <v>0.028571428571428571</v>
      </c>
      <c r="AE11" s="818">
        <v>266.4881254</v>
      </c>
      <c r="AF11" s="819">
        <v>0.10146102546161676</v>
      </c>
      <c r="AG11" s="1113">
        <v>3.7184701401453224</v>
      </c>
      <c r="AH11" s="518"/>
      <c r="AI11" s="30"/>
      <c r="AJ11" s="30"/>
      <c r="AK11" s="30"/>
    </row>
    <row r="12" spans="1:37" s="403" customFormat="1" ht="27.95" customHeight="1">
      <c r="A12" s="815">
        <f t="shared" si="8" ref="A12:A29">A11+1</f>
        <v>3</v>
      </c>
      <c r="B12" s="32"/>
      <c r="C12" s="776" t="str">
        <f t="shared" si="0"/>
        <v>Q86</v>
      </c>
      <c r="D12" s="2167" t="str">
        <f t="shared" si="7"/>
        <v>Attività dei servizi sanitari</v>
      </c>
      <c r="E12" s="2167"/>
      <c r="F12" s="2167"/>
      <c r="G12" s="2167"/>
      <c r="H12" s="2167"/>
      <c r="I12" s="1265">
        <f t="shared" si="1"/>
        <v>4.2834448425925933</v>
      </c>
      <c r="J12" s="2132">
        <f t="shared" si="2"/>
        <v>54</v>
      </c>
      <c r="K12" s="2132"/>
      <c r="L12" s="2168">
        <f t="shared" si="4"/>
        <v>0.10285714285714286</v>
      </c>
      <c r="M12" s="2168"/>
      <c r="N12" s="2132">
        <f t="shared" si="3"/>
        <v>231.30602150000001</v>
      </c>
      <c r="O12" s="2132"/>
      <c r="P12" s="2168">
        <f t="shared" si="5"/>
        <v>0.088066010827350633</v>
      </c>
      <c r="Q12" s="2168"/>
      <c r="R12" s="1706">
        <f t="shared" si="6"/>
        <v>0.35597617834290252</v>
      </c>
      <c r="S12" s="32"/>
      <c r="T12" s="30"/>
      <c r="U12" s="820"/>
      <c r="V12" s="30"/>
      <c r="W12" s="30"/>
      <c r="X12" s="518"/>
      <c r="Y12" s="518"/>
      <c r="Z12" s="817" t="s">
        <v>443</v>
      </c>
      <c r="AA12" s="817" t="s">
        <v>503</v>
      </c>
      <c r="AB12" s="818">
        <v>4.2834448425925933</v>
      </c>
      <c r="AC12" s="818">
        <v>54</v>
      </c>
      <c r="AD12" s="819">
        <v>0.10285714285714286</v>
      </c>
      <c r="AE12" s="818">
        <v>231.30602150000001</v>
      </c>
      <c r="AF12" s="819">
        <v>0.088066010827350633</v>
      </c>
      <c r="AG12" s="1113">
        <v>0.35597617834290252</v>
      </c>
      <c r="AH12" s="518"/>
      <c r="AI12" s="30"/>
      <c r="AJ12" s="30"/>
      <c r="AK12" s="30"/>
    </row>
    <row r="13" spans="1:37" s="403" customFormat="1" ht="27.95" customHeight="1">
      <c r="A13" s="815">
        <f t="shared" si="8"/>
        <v>4</v>
      </c>
      <c r="B13" s="32"/>
      <c r="C13" s="776" t="str">
        <f t="shared" si="0"/>
        <v>G47</v>
      </c>
      <c r="D13" s="2167" t="str">
        <f t="shared" si="7"/>
        <v>Commercio al dettaglio, escluso quello di autoveicoli e di motocicli</v>
      </c>
      <c r="E13" s="2167"/>
      <c r="F13" s="2167"/>
      <c r="G13" s="2167"/>
      <c r="H13" s="2167"/>
      <c r="I13" s="1265">
        <f t="shared" si="1"/>
        <v>4.4002767823529414</v>
      </c>
      <c r="J13" s="2132">
        <f t="shared" si="2"/>
        <v>51</v>
      </c>
      <c r="K13" s="2132"/>
      <c r="L13" s="2168">
        <f t="shared" si="4"/>
        <v>0.097142857142857142</v>
      </c>
      <c r="M13" s="2168"/>
      <c r="N13" s="2132">
        <f t="shared" si="3"/>
        <v>224.41411590000001</v>
      </c>
      <c r="O13" s="2132"/>
      <c r="P13" s="2168">
        <f t="shared" si="5"/>
        <v>0.085442029708075365</v>
      </c>
      <c r="Q13" s="2168"/>
      <c r="R13" s="1706">
        <f t="shared" si="6"/>
        <v>-0.048601202755284435</v>
      </c>
      <c r="S13" s="32"/>
      <c r="T13" s="30"/>
      <c r="U13" s="820"/>
      <c r="V13" s="30"/>
      <c r="W13" s="30"/>
      <c r="X13" s="518"/>
      <c r="Y13" s="518"/>
      <c r="Z13" s="817" t="s">
        <v>430</v>
      </c>
      <c r="AA13" s="817" t="s">
        <v>491</v>
      </c>
      <c r="AB13" s="818">
        <v>4.4002767823529414</v>
      </c>
      <c r="AC13" s="818">
        <v>51</v>
      </c>
      <c r="AD13" s="819">
        <v>0.097142857142857142</v>
      </c>
      <c r="AE13" s="818">
        <v>224.41411590000001</v>
      </c>
      <c r="AF13" s="819">
        <v>0.085442029708075365</v>
      </c>
      <c r="AG13" s="1113">
        <v>-0.048601202755284435</v>
      </c>
      <c r="AH13" s="518"/>
      <c r="AI13" s="30"/>
      <c r="AJ13" s="30"/>
      <c r="AK13" s="30"/>
    </row>
    <row r="14" spans="1:37" s="403" customFormat="1" ht="27.95" customHeight="1">
      <c r="A14" s="815">
        <f t="shared" si="8"/>
        <v>5</v>
      </c>
      <c r="B14" s="32"/>
      <c r="C14" s="776" t="str">
        <f t="shared" si="0"/>
        <v>C21</v>
      </c>
      <c r="D14" s="2167" t="str">
        <f t="shared" si="7"/>
        <v>Fabbricazione di prodotti farmaceutici di base e di preparati farmaceutici</v>
      </c>
      <c r="E14" s="2167"/>
      <c r="F14" s="2167"/>
      <c r="G14" s="2167"/>
      <c r="H14" s="2167"/>
      <c r="I14" s="1265" t="str">
        <f t="shared" si="1"/>
        <v>-</v>
      </c>
      <c r="J14" s="2132" t="str">
        <f t="shared" si="2"/>
        <v>**</v>
      </c>
      <c r="K14" s="2132"/>
      <c r="L14" s="2168" t="str">
        <f t="shared" si="4"/>
        <v>-</v>
      </c>
      <c r="M14" s="2168"/>
      <c r="N14" s="2132">
        <f t="shared" si="3"/>
        <v>202.1935853</v>
      </c>
      <c r="O14" s="2132"/>
      <c r="P14" s="2168">
        <f t="shared" si="5"/>
        <v>0.0769819235866743</v>
      </c>
      <c r="Q14" s="2168"/>
      <c r="R14" s="1706">
        <f t="shared" si="6"/>
        <v>0.60280482446113637</v>
      </c>
      <c r="S14" s="32"/>
      <c r="T14" s="30"/>
      <c r="U14" s="820"/>
      <c r="V14" s="30"/>
      <c r="W14" s="30"/>
      <c r="X14" s="518"/>
      <c r="Y14" s="518"/>
      <c r="Z14" s="817" t="s">
        <v>422</v>
      </c>
      <c r="AA14" s="817" t="s">
        <v>482</v>
      </c>
      <c r="AB14" s="818" t="s">
        <v>10</v>
      </c>
      <c r="AC14" s="818" t="s">
        <v>660</v>
      </c>
      <c r="AD14" s="819" t="s">
        <v>10</v>
      </c>
      <c r="AE14" s="818">
        <v>202.1935853</v>
      </c>
      <c r="AF14" s="819">
        <v>0.0769819235866743</v>
      </c>
      <c r="AG14" s="1113">
        <v>0.60280482446113637</v>
      </c>
      <c r="AH14" s="518"/>
      <c r="AI14" s="30"/>
      <c r="AJ14" s="30"/>
      <c r="AK14" s="30"/>
    </row>
    <row r="15" spans="1:37" s="403" customFormat="1" ht="27.95" customHeight="1">
      <c r="A15" s="815">
        <f t="shared" si="8"/>
        <v>6</v>
      </c>
      <c r="B15" s="32"/>
      <c r="C15" s="776" t="str">
        <f t="shared" si="0"/>
        <v>P85</v>
      </c>
      <c r="D15" s="2167" t="str">
        <f t="shared" si="7"/>
        <v>Istruzione</v>
      </c>
      <c r="E15" s="2167"/>
      <c r="F15" s="2167"/>
      <c r="G15" s="2167"/>
      <c r="H15" s="2167"/>
      <c r="I15" s="1265">
        <f t="shared" si="1"/>
        <v>6.3874187280000001</v>
      </c>
      <c r="J15" s="2132">
        <f t="shared" si="2"/>
        <v>25</v>
      </c>
      <c r="K15" s="2132"/>
      <c r="L15" s="2168">
        <f t="shared" si="4"/>
        <v>0.047619047619047616</v>
      </c>
      <c r="M15" s="2168"/>
      <c r="N15" s="2132">
        <f t="shared" si="3"/>
        <v>159.6854682</v>
      </c>
      <c r="O15" s="2132"/>
      <c r="P15" s="2168">
        <f t="shared" si="5"/>
        <v>0.060797648415182974</v>
      </c>
      <c r="Q15" s="2168"/>
      <c r="R15" s="1706">
        <f t="shared" si="6"/>
        <v>0.7954290142760444</v>
      </c>
      <c r="S15" s="32"/>
      <c r="T15" s="30"/>
      <c r="U15" s="820"/>
      <c r="V15" s="30"/>
      <c r="W15" s="30"/>
      <c r="X15" s="518"/>
      <c r="Y15" s="518"/>
      <c r="Z15" s="817" t="s">
        <v>442</v>
      </c>
      <c r="AA15" s="817" t="s">
        <v>502</v>
      </c>
      <c r="AB15" s="818">
        <v>6.3874187280000001</v>
      </c>
      <c r="AC15" s="818">
        <v>25</v>
      </c>
      <c r="AD15" s="819">
        <v>0.047619047619047616</v>
      </c>
      <c r="AE15" s="818">
        <v>159.6854682</v>
      </c>
      <c r="AF15" s="819">
        <v>0.060797648415182974</v>
      </c>
      <c r="AG15" s="1113">
        <v>0.7954290142760444</v>
      </c>
      <c r="AH15" s="518"/>
      <c r="AI15" s="30"/>
      <c r="AJ15" s="30"/>
      <c r="AK15" s="30"/>
    </row>
    <row r="16" spans="1:37" s="403" customFormat="1" ht="27.95" customHeight="1">
      <c r="A16" s="815">
        <f t="shared" si="8"/>
        <v>7</v>
      </c>
      <c r="B16" s="32"/>
      <c r="C16" s="776" t="str">
        <f t="shared" si="0"/>
        <v>S96</v>
      </c>
      <c r="D16" s="2167" t="str">
        <f t="shared" si="7"/>
        <v>Altre attività di servizi personali</v>
      </c>
      <c r="E16" s="2167"/>
      <c r="F16" s="2167"/>
      <c r="G16" s="2167"/>
      <c r="H16" s="2167"/>
      <c r="I16" s="1265">
        <f t="shared" si="1"/>
        <v>3.6802455199999997</v>
      </c>
      <c r="J16" s="2132">
        <f t="shared" si="2"/>
        <v>35</v>
      </c>
      <c r="K16" s="2132"/>
      <c r="L16" s="2168">
        <f t="shared" si="4"/>
        <v>0.066666666666666666</v>
      </c>
      <c r="M16" s="2168"/>
      <c r="N16" s="2132">
        <f t="shared" si="3"/>
        <v>128.80859319999999</v>
      </c>
      <c r="O16" s="2132"/>
      <c r="P16" s="2168">
        <f t="shared" si="5"/>
        <v>0.049041779759317686</v>
      </c>
      <c r="Q16" s="2168"/>
      <c r="R16" s="1706">
        <f t="shared" si="6"/>
        <v>-0.043245016181301894</v>
      </c>
      <c r="S16" s="32"/>
      <c r="T16" s="30"/>
      <c r="U16" s="820"/>
      <c r="V16" s="30"/>
      <c r="W16" s="30"/>
      <c r="X16" s="518"/>
      <c r="Y16" s="518"/>
      <c r="Z16" s="817" t="s">
        <v>446</v>
      </c>
      <c r="AA16" s="817" t="s">
        <v>506</v>
      </c>
      <c r="AB16" s="818">
        <v>3.6802455199999997</v>
      </c>
      <c r="AC16" s="818">
        <v>35</v>
      </c>
      <c r="AD16" s="819">
        <v>0.066666666666666666</v>
      </c>
      <c r="AE16" s="818">
        <v>128.80859319999999</v>
      </c>
      <c r="AF16" s="819">
        <v>0.049041779759317686</v>
      </c>
      <c r="AG16" s="1113">
        <v>-0.043245016181301894</v>
      </c>
      <c r="AH16" s="518"/>
      <c r="AI16" s="30"/>
      <c r="AJ16" s="30"/>
      <c r="AK16" s="30"/>
    </row>
    <row r="17" spans="1:37" s="403" customFormat="1" ht="27.95" customHeight="1">
      <c r="A17" s="815">
        <f t="shared" si="8"/>
        <v>8</v>
      </c>
      <c r="B17" s="32"/>
      <c r="C17" s="776" t="str">
        <f t="shared" si="0"/>
        <v>G45</v>
      </c>
      <c r="D17" s="2167" t="str">
        <f t="shared" si="7"/>
        <v>Commercio all'ingrosso e al dettaglio e riparazione di autoveicoli e motocicli</v>
      </c>
      <c r="E17" s="2167"/>
      <c r="F17" s="2167"/>
      <c r="G17" s="2167"/>
      <c r="H17" s="2167"/>
      <c r="I17" s="1265">
        <f t="shared" si="1"/>
        <v>3.5032688878787877</v>
      </c>
      <c r="J17" s="2132">
        <f t="shared" si="2"/>
        <v>33</v>
      </c>
      <c r="K17" s="2132"/>
      <c r="L17" s="2168">
        <f t="shared" si="4"/>
        <v>0.062857142857142861</v>
      </c>
      <c r="M17" s="2168"/>
      <c r="N17" s="2132">
        <f t="shared" si="3"/>
        <v>115.60787329999999</v>
      </c>
      <c r="O17" s="2132"/>
      <c r="P17" s="2168">
        <f t="shared" si="5"/>
        <v>0.044015820062707614</v>
      </c>
      <c r="Q17" s="2168"/>
      <c r="R17" s="1706">
        <f t="shared" si="6"/>
        <v>0.036965092367281426</v>
      </c>
      <c r="S17" s="32"/>
      <c r="T17" s="30"/>
      <c r="U17" s="820"/>
      <c r="V17" s="30"/>
      <c r="W17" s="30"/>
      <c r="X17" s="518"/>
      <c r="Y17" s="518"/>
      <c r="Z17" s="817" t="s">
        <v>428</v>
      </c>
      <c r="AA17" s="817" t="s">
        <v>488</v>
      </c>
      <c r="AB17" s="818">
        <v>3.5032688878787877</v>
      </c>
      <c r="AC17" s="818">
        <v>33</v>
      </c>
      <c r="AD17" s="819">
        <v>0.062857142857142861</v>
      </c>
      <c r="AE17" s="818">
        <v>115.60787329999999</v>
      </c>
      <c r="AF17" s="819">
        <v>0.044015820062707614</v>
      </c>
      <c r="AG17" s="1113">
        <v>0.036965092367281426</v>
      </c>
      <c r="AH17" s="518"/>
      <c r="AI17" s="30"/>
      <c r="AJ17" s="30"/>
      <c r="AK17" s="30"/>
    </row>
    <row r="18" spans="1:37" s="403" customFormat="1" ht="27.95" customHeight="1">
      <c r="A18" s="815">
        <f t="shared" si="8"/>
        <v>9</v>
      </c>
      <c r="B18" s="32"/>
      <c r="C18" s="776" t="str">
        <f t="shared" si="0"/>
        <v>O84</v>
      </c>
      <c r="D18" s="2167" t="str">
        <f t="shared" si="7"/>
        <v>Amministrazione pubblica e difesa; assicurazione sociale obbligatoria</v>
      </c>
      <c r="E18" s="2167"/>
      <c r="F18" s="2167"/>
      <c r="G18" s="2167"/>
      <c r="H18" s="2167"/>
      <c r="I18" s="1265">
        <f t="shared" si="1"/>
        <v>7.13375</v>
      </c>
      <c r="J18" s="2132">
        <f t="shared" si="2"/>
        <v>16</v>
      </c>
      <c r="K18" s="2132"/>
      <c r="L18" s="2168">
        <f t="shared" si="4"/>
        <v>0.030476190476190476</v>
      </c>
      <c r="M18" s="2168"/>
      <c r="N18" s="2132">
        <f t="shared" si="3"/>
        <v>114.14</v>
      </c>
      <c r="O18" s="2132"/>
      <c r="P18" s="2168">
        <f t="shared" si="5"/>
        <v>0.043456951144844283</v>
      </c>
      <c r="Q18" s="2168"/>
      <c r="R18" s="1706">
        <f t="shared" si="6"/>
        <v>0.057635285396590193</v>
      </c>
      <c r="S18" s="32"/>
      <c r="T18" s="30"/>
      <c r="U18" s="820"/>
      <c r="V18" s="30"/>
      <c r="W18" s="30"/>
      <c r="X18" s="518"/>
      <c r="Y18" s="518"/>
      <c r="Z18" s="817" t="s">
        <v>441</v>
      </c>
      <c r="AA18" s="817" t="s">
        <v>500</v>
      </c>
      <c r="AB18" s="818">
        <v>7.13375</v>
      </c>
      <c r="AC18" s="818">
        <v>16</v>
      </c>
      <c r="AD18" s="819">
        <v>0.030476190476190476</v>
      </c>
      <c r="AE18" s="818">
        <v>114.14</v>
      </c>
      <c r="AF18" s="819">
        <v>0.043456951144844283</v>
      </c>
      <c r="AG18" s="1113">
        <v>0.057635285396590193</v>
      </c>
      <c r="AH18" s="518"/>
      <c r="AI18" s="30"/>
      <c r="AJ18" s="30"/>
      <c r="AK18" s="30"/>
    </row>
    <row r="19" spans="1:37" s="403" customFormat="1" ht="27.95" customHeight="1">
      <c r="A19" s="815">
        <f t="shared" si="8"/>
        <v>10</v>
      </c>
      <c r="B19" s="32"/>
      <c r="C19" s="776" t="str">
        <f t="shared" si="0"/>
        <v>I56</v>
      </c>
      <c r="D19" s="2167" t="str">
        <f t="shared" si="7"/>
        <v>Attività di servizi di ristorazione</v>
      </c>
      <c r="E19" s="2167"/>
      <c r="F19" s="2167"/>
      <c r="G19" s="2167"/>
      <c r="H19" s="2167"/>
      <c r="I19" s="1265">
        <f t="shared" si="1"/>
        <v>2.4397546666666665</v>
      </c>
      <c r="J19" s="2132">
        <f t="shared" si="2"/>
        <v>30</v>
      </c>
      <c r="K19" s="2132"/>
      <c r="L19" s="2168">
        <f t="shared" si="4"/>
        <v>0.057142857142857141</v>
      </c>
      <c r="M19" s="2168"/>
      <c r="N19" s="2132">
        <f t="shared" si="3"/>
        <v>73.192639999999997</v>
      </c>
      <c r="O19" s="2132"/>
      <c r="P19" s="2168">
        <f t="shared" si="5"/>
        <v>0.027866908889453083</v>
      </c>
      <c r="Q19" s="2168"/>
      <c r="R19" s="1706">
        <f t="shared" si="6"/>
        <v>0.10153732598424267</v>
      </c>
      <c r="S19" s="32"/>
      <c r="T19" s="30"/>
      <c r="U19" s="820"/>
      <c r="V19" s="30"/>
      <c r="W19" s="30"/>
      <c r="X19" s="518"/>
      <c r="Y19" s="518"/>
      <c r="Z19" s="817" t="s">
        <v>433</v>
      </c>
      <c r="AA19" s="817" t="s">
        <v>495</v>
      </c>
      <c r="AB19" s="818">
        <v>2.4397546666666665</v>
      </c>
      <c r="AC19" s="818">
        <v>30</v>
      </c>
      <c r="AD19" s="819">
        <v>0.057142857142857141</v>
      </c>
      <c r="AE19" s="818">
        <v>73.192639999999997</v>
      </c>
      <c r="AF19" s="819">
        <v>0.027866908889453083</v>
      </c>
      <c r="AG19" s="1113">
        <v>0.10153732598424267</v>
      </c>
      <c r="AH19" s="518"/>
      <c r="AI19" s="30"/>
      <c r="AJ19" s="30"/>
      <c r="AK19" s="30"/>
    </row>
    <row r="20" spans="1:37" s="403" customFormat="1" ht="27.95" customHeight="1">
      <c r="A20" s="815">
        <f t="shared" si="8"/>
        <v>11</v>
      </c>
      <c r="B20" s="32"/>
      <c r="C20" s="776" t="str">
        <f t="shared" si="0"/>
        <v>M71</v>
      </c>
      <c r="D20" s="2167" t="str">
        <f t="shared" si="7"/>
        <v>Attività degli studi di architettura e d'ingegneria; collaudi e analisi tecniche</v>
      </c>
      <c r="E20" s="2167"/>
      <c r="F20" s="2167"/>
      <c r="G20" s="2167"/>
      <c r="H20" s="2167"/>
      <c r="I20" s="1265">
        <f t="shared" si="1"/>
        <v>3.0591124913043477</v>
      </c>
      <c r="J20" s="2132">
        <f t="shared" si="2"/>
        <v>23</v>
      </c>
      <c r="K20" s="2132"/>
      <c r="L20" s="2168">
        <f t="shared" si="4"/>
        <v>0.043809523809523812</v>
      </c>
      <c r="M20" s="2168"/>
      <c r="N20" s="2132">
        <f t="shared" si="3"/>
        <v>70.359587300000001</v>
      </c>
      <c r="O20" s="2132"/>
      <c r="P20" s="2168">
        <f t="shared" si="5"/>
        <v>0.026788270088203139</v>
      </c>
      <c r="Q20" s="2168"/>
      <c r="R20" s="1706">
        <f t="shared" si="6"/>
        <v>0.23621037409690088</v>
      </c>
      <c r="S20" s="32"/>
      <c r="T20" s="30"/>
      <c r="U20" s="820"/>
      <c r="V20" s="30"/>
      <c r="W20" s="30"/>
      <c r="X20" s="518"/>
      <c r="Y20" s="518"/>
      <c r="Z20" s="817" t="s">
        <v>438</v>
      </c>
      <c r="AA20" s="817" t="s">
        <v>497</v>
      </c>
      <c r="AB20" s="818">
        <v>3.0591124913043477</v>
      </c>
      <c r="AC20" s="818">
        <v>23</v>
      </c>
      <c r="AD20" s="819">
        <v>0.043809523809523812</v>
      </c>
      <c r="AE20" s="818">
        <v>70.359587300000001</v>
      </c>
      <c r="AF20" s="819">
        <v>0.026788270088203139</v>
      </c>
      <c r="AG20" s="1113">
        <v>0.23621037409690088</v>
      </c>
      <c r="AH20" s="518"/>
      <c r="AI20" s="30"/>
      <c r="AJ20" s="30"/>
      <c r="AK20" s="30"/>
    </row>
    <row r="21" spans="1:37" s="403" customFormat="1" ht="27.95" customHeight="1">
      <c r="A21" s="815">
        <f t="shared" si="8"/>
        <v>12</v>
      </c>
      <c r="B21" s="32"/>
      <c r="C21" s="776" t="str">
        <f t="shared" si="0"/>
        <v>D35</v>
      </c>
      <c r="D21" s="2167" t="str">
        <f t="shared" si="7"/>
        <v>Fornitura di energia elettrica, gas, vapore e aria condizionata</v>
      </c>
      <c r="E21" s="2167"/>
      <c r="F21" s="2167"/>
      <c r="G21" s="2167"/>
      <c r="H21" s="2167"/>
      <c r="I21" s="1265" t="str">
        <f t="shared" si="1"/>
        <v>-</v>
      </c>
      <c r="J21" s="2132" t="str">
        <f t="shared" si="2"/>
        <v>**</v>
      </c>
      <c r="K21" s="2132"/>
      <c r="L21" s="2168" t="str">
        <f t="shared" si="4"/>
        <v>-</v>
      </c>
      <c r="M21" s="2168"/>
      <c r="N21" s="2132">
        <f t="shared" si="3"/>
        <v>57.626213700000001</v>
      </c>
      <c r="O21" s="2132"/>
      <c r="P21" s="2168">
        <f t="shared" si="5"/>
        <v>0.021940244904706994</v>
      </c>
      <c r="Q21" s="2168"/>
      <c r="R21" s="1706">
        <f t="shared" si="6"/>
        <v>-0.01067763738108384</v>
      </c>
      <c r="S21" s="32"/>
      <c r="T21" s="30"/>
      <c r="U21" s="820"/>
      <c r="V21" s="30"/>
      <c r="W21" s="30"/>
      <c r="X21" s="518"/>
      <c r="Y21" s="518"/>
      <c r="Z21" s="817" t="s">
        <v>424</v>
      </c>
      <c r="AA21" s="817" t="s">
        <v>485</v>
      </c>
      <c r="AB21" s="818" t="s">
        <v>10</v>
      </c>
      <c r="AC21" s="818" t="s">
        <v>660</v>
      </c>
      <c r="AD21" s="819" t="s">
        <v>10</v>
      </c>
      <c r="AE21" s="818">
        <v>57.626213700000001</v>
      </c>
      <c r="AF21" s="819">
        <v>0.021940244904706994</v>
      </c>
      <c r="AG21" s="1113">
        <v>-0.01067763738108384</v>
      </c>
      <c r="AH21" s="518"/>
      <c r="AI21" s="30"/>
      <c r="AJ21" s="30"/>
      <c r="AK21" s="30"/>
    </row>
    <row r="22" spans="1:37" s="403" customFormat="1" ht="27.95" customHeight="1">
      <c r="A22" s="815">
        <f t="shared" si="8"/>
        <v>13</v>
      </c>
      <c r="B22" s="32"/>
      <c r="C22" s="776" t="str">
        <f t="shared" si="0"/>
        <v>Q87</v>
      </c>
      <c r="D22" s="2167" t="str">
        <f t="shared" si="7"/>
        <v>Servizi di assistenza residenziale</v>
      </c>
      <c r="E22" s="2167"/>
      <c r="F22" s="2167"/>
      <c r="G22" s="2167"/>
      <c r="H22" s="2167"/>
      <c r="I22" s="1265" t="str">
        <f t="shared" si="1"/>
        <v>-</v>
      </c>
      <c r="J22" s="2132" t="str">
        <f t="shared" si="2"/>
        <v>**</v>
      </c>
      <c r="K22" s="2132"/>
      <c r="L22" s="2168" t="str">
        <f t="shared" si="4"/>
        <v>-</v>
      </c>
      <c r="M22" s="2168"/>
      <c r="N22" s="2132">
        <f t="shared" si="3"/>
        <v>52.5</v>
      </c>
      <c r="O22" s="2132"/>
      <c r="P22" s="2168">
        <f t="shared" si="5"/>
        <v>0.01998852229809291</v>
      </c>
      <c r="Q22" s="2168"/>
      <c r="R22" s="1706">
        <f t="shared" si="6"/>
        <v>0.017441860465116251</v>
      </c>
      <c r="S22" s="32"/>
      <c r="T22" s="30"/>
      <c r="U22" s="820"/>
      <c r="V22" s="30"/>
      <c r="W22" s="30"/>
      <c r="X22" s="518"/>
      <c r="Y22" s="518"/>
      <c r="Z22" s="817" t="s">
        <v>444</v>
      </c>
      <c r="AA22" s="817" t="s">
        <v>504</v>
      </c>
      <c r="AB22" s="818" t="s">
        <v>10</v>
      </c>
      <c r="AC22" s="818" t="s">
        <v>660</v>
      </c>
      <c r="AD22" s="819" t="s">
        <v>10</v>
      </c>
      <c r="AE22" s="818">
        <v>52.5</v>
      </c>
      <c r="AF22" s="819">
        <v>0.01998852229809291</v>
      </c>
      <c r="AG22" s="1113">
        <v>0.017441860465116251</v>
      </c>
      <c r="AH22" s="518"/>
      <c r="AI22" s="30"/>
      <c r="AJ22" s="30"/>
      <c r="AK22" s="30"/>
    </row>
    <row r="23" spans="1:37" s="403" customFormat="1" ht="27.95" customHeight="1">
      <c r="A23" s="815">
        <f t="shared" si="8"/>
        <v>14</v>
      </c>
      <c r="B23" s="32"/>
      <c r="C23" s="776" t="str">
        <f t="shared" si="0"/>
        <v>C16</v>
      </c>
      <c r="D23" s="2167" t="str">
        <f t="shared" si="7"/>
        <v>Industria del legno e dei prodotti in legno e sughero, esclusi i mobili; fabbricazione di articoli in paglia e materiali da intreccio</v>
      </c>
      <c r="E23" s="2167"/>
      <c r="F23" s="2167"/>
      <c r="G23" s="2167"/>
      <c r="H23" s="2167"/>
      <c r="I23" s="1265">
        <f t="shared" si="1"/>
        <v>4.2406043333333328</v>
      </c>
      <c r="J23" s="2132">
        <f t="shared" si="2"/>
        <v>12</v>
      </c>
      <c r="K23" s="2132"/>
      <c r="L23" s="2168">
        <f t="shared" si="4"/>
        <v>0.022857142857142857</v>
      </c>
      <c r="M23" s="2168"/>
      <c r="N23" s="2132">
        <f t="shared" si="3"/>
        <v>50.887251999999997</v>
      </c>
      <c r="O23" s="2132"/>
      <c r="P23" s="2168">
        <f t="shared" si="5"/>
        <v>0.019374494691250913</v>
      </c>
      <c r="Q23" s="2168"/>
      <c r="R23" s="1706">
        <f t="shared" si="6"/>
        <v>0.21258104399815664</v>
      </c>
      <c r="S23" s="32"/>
      <c r="T23" s="30"/>
      <c r="U23" s="271"/>
      <c r="V23" s="30"/>
      <c r="W23" s="30"/>
      <c r="X23" s="518"/>
      <c r="Y23" s="518"/>
      <c r="Z23" s="817" t="s">
        <v>420</v>
      </c>
      <c r="AA23" s="817" t="s">
        <v>480</v>
      </c>
      <c r="AB23" s="818">
        <v>4.2406043333333328</v>
      </c>
      <c r="AC23" s="818">
        <v>12</v>
      </c>
      <c r="AD23" s="819">
        <v>0.022857142857142857</v>
      </c>
      <c r="AE23" s="818">
        <v>50.887251999999997</v>
      </c>
      <c r="AF23" s="819">
        <v>0.019374494691250913</v>
      </c>
      <c r="AG23" s="1113">
        <v>0.21258104399815664</v>
      </c>
      <c r="AH23" s="518"/>
      <c r="AI23" s="30"/>
      <c r="AJ23" s="30"/>
      <c r="AK23" s="30"/>
    </row>
    <row r="24" spans="1:37" s="403" customFormat="1" ht="27.95" customHeight="1">
      <c r="A24" s="815">
        <f t="shared" si="8"/>
        <v>15</v>
      </c>
      <c r="B24" s="32"/>
      <c r="C24" s="776" t="str">
        <f t="shared" si="0"/>
        <v>N81</v>
      </c>
      <c r="D24" s="2167" t="str">
        <f t="shared" si="7"/>
        <v>Attività di servizi per edifici e per paesaggio</v>
      </c>
      <c r="E24" s="2167"/>
      <c r="F24" s="2167"/>
      <c r="G24" s="2167"/>
      <c r="H24" s="2167"/>
      <c r="I24" s="1265">
        <f t="shared" si="1"/>
        <v>6.6624077428571429</v>
      </c>
      <c r="J24" s="2132">
        <f t="shared" si="2"/>
        <v>7</v>
      </c>
      <c r="K24" s="2132"/>
      <c r="L24" s="2168">
        <f t="shared" si="4"/>
        <v>0.013333333333333334</v>
      </c>
      <c r="M24" s="2168"/>
      <c r="N24" s="2132">
        <f t="shared" si="3"/>
        <v>46.636854200000002</v>
      </c>
      <c r="O24" s="2132"/>
      <c r="P24" s="2168">
        <f t="shared" si="5"/>
        <v>0.017756224763611581</v>
      </c>
      <c r="Q24" s="2168"/>
      <c r="R24" s="1706">
        <f t="shared" si="6"/>
        <v>6.4832764526915492</v>
      </c>
      <c r="S24" s="66"/>
      <c r="T24" s="30"/>
      <c r="U24" s="271"/>
      <c r="V24" s="30"/>
      <c r="W24" s="30"/>
      <c r="X24" s="518"/>
      <c r="Y24" s="518"/>
      <c r="Z24" s="817" t="s">
        <v>440</v>
      </c>
      <c r="AA24" s="817" t="s">
        <v>499</v>
      </c>
      <c r="AB24" s="818">
        <v>6.6624077428571429</v>
      </c>
      <c r="AC24" s="818">
        <v>7</v>
      </c>
      <c r="AD24" s="819">
        <v>0.013333333333333334</v>
      </c>
      <c r="AE24" s="818">
        <v>46.636854200000002</v>
      </c>
      <c r="AF24" s="819">
        <v>0.017756224763611581</v>
      </c>
      <c r="AG24" s="1113">
        <v>6.4832764526915492</v>
      </c>
      <c r="AH24" s="518"/>
      <c r="AI24" s="30"/>
      <c r="AJ24" s="30"/>
      <c r="AK24" s="30"/>
    </row>
    <row r="25" spans="1:37" s="403" customFormat="1" ht="27.95" customHeight="1">
      <c r="A25" s="815">
        <f t="shared" si="8"/>
        <v>16</v>
      </c>
      <c r="B25" s="32"/>
      <c r="C25" s="776" t="str">
        <f t="shared" si="0"/>
        <v>G46</v>
      </c>
      <c r="D25" s="2167" t="str">
        <f t="shared" si="7"/>
        <v>Commercio all'ingrosso, escluso quello di autoveicoli e di motocicli</v>
      </c>
      <c r="E25" s="2167"/>
      <c r="F25" s="2167"/>
      <c r="G25" s="2167"/>
      <c r="H25" s="2167"/>
      <c r="I25" s="1265">
        <f t="shared" si="1"/>
        <v>3.2179940307692307</v>
      </c>
      <c r="J25" s="2132">
        <f t="shared" si="2"/>
        <v>13</v>
      </c>
      <c r="K25" s="2132"/>
      <c r="L25" s="2168">
        <f t="shared" si="4"/>
        <v>0.024761904761904763</v>
      </c>
      <c r="M25" s="2168"/>
      <c r="N25" s="2132">
        <f t="shared" si="3"/>
        <v>41.833922399999999</v>
      </c>
      <c r="O25" s="2132"/>
      <c r="P25" s="2168">
        <f t="shared" si="5"/>
        <v>0.015927586489696922</v>
      </c>
      <c r="Q25" s="2168"/>
      <c r="R25" s="1706">
        <f t="shared" si="6"/>
        <v>0.45857920593830065</v>
      </c>
      <c r="S25" s="66"/>
      <c r="T25" s="30"/>
      <c r="U25" s="271"/>
      <c r="V25" s="30"/>
      <c r="W25" s="30"/>
      <c r="X25" s="518"/>
      <c r="Y25" s="518"/>
      <c r="Z25" s="817" t="s">
        <v>429</v>
      </c>
      <c r="AA25" s="817" t="s">
        <v>490</v>
      </c>
      <c r="AB25" s="818">
        <v>3.2179940307692307</v>
      </c>
      <c r="AC25" s="818">
        <v>13</v>
      </c>
      <c r="AD25" s="819">
        <v>0.024761904761904763</v>
      </c>
      <c r="AE25" s="818">
        <v>41.833922399999999</v>
      </c>
      <c r="AF25" s="819">
        <v>0.015927586489696922</v>
      </c>
      <c r="AG25" s="1113">
        <v>0.45857920593830065</v>
      </c>
      <c r="AH25" s="518"/>
      <c r="AI25" s="30"/>
      <c r="AJ25" s="30"/>
      <c r="AK25" s="30"/>
    </row>
    <row r="26" spans="1:37" s="403" customFormat="1" ht="27.95" customHeight="1">
      <c r="A26" s="815">
        <f t="shared" si="8"/>
        <v>17</v>
      </c>
      <c r="B26" s="32"/>
      <c r="C26" s="776" t="str">
        <f t="shared" si="0"/>
        <v>Q88</v>
      </c>
      <c r="D26" s="2167" t="str">
        <f t="shared" si="7"/>
        <v>Assistenza sociale non residenziale</v>
      </c>
      <c r="E26" s="2167"/>
      <c r="F26" s="2167"/>
      <c r="G26" s="2167"/>
      <c r="H26" s="2167"/>
      <c r="I26" s="1265">
        <f t="shared" si="1"/>
        <v>4.5838849875000003</v>
      </c>
      <c r="J26" s="2132">
        <f t="shared" si="2"/>
        <v>8</v>
      </c>
      <c r="K26" s="2132"/>
      <c r="L26" s="2168">
        <f t="shared" si="4"/>
        <v>0.015238095238095238</v>
      </c>
      <c r="M26" s="2168"/>
      <c r="N26" s="2132">
        <f t="shared" si="3"/>
        <v>36.671079900000002</v>
      </c>
      <c r="O26" s="2132"/>
      <c r="P26" s="2168">
        <f t="shared" si="5"/>
        <v>0.013961918062405652</v>
      </c>
      <c r="Q26" s="2168"/>
      <c r="R26" s="1706">
        <f t="shared" si="6"/>
        <v>0.71899834651947947</v>
      </c>
      <c r="S26" s="66"/>
      <c r="T26" s="30"/>
      <c r="U26" s="271"/>
      <c r="V26" s="30"/>
      <c r="W26" s="30"/>
      <c r="X26" s="518"/>
      <c r="Y26" s="518"/>
      <c r="Z26" s="817" t="s">
        <v>445</v>
      </c>
      <c r="AA26" s="817" t="s">
        <v>505</v>
      </c>
      <c r="AB26" s="818">
        <v>4.5838849875000003</v>
      </c>
      <c r="AC26" s="818">
        <v>8</v>
      </c>
      <c r="AD26" s="819">
        <v>0.015238095238095238</v>
      </c>
      <c r="AE26" s="818">
        <v>36.671079900000002</v>
      </c>
      <c r="AF26" s="819">
        <v>0.013961918062405652</v>
      </c>
      <c r="AG26" s="1113">
        <v>0.71899834651947947</v>
      </c>
      <c r="AH26" s="518"/>
      <c r="AI26" s="30"/>
      <c r="AJ26" s="30"/>
      <c r="AK26" s="30"/>
    </row>
    <row r="27" spans="1:37" s="403" customFormat="1" ht="27.95" customHeight="1">
      <c r="A27" s="815">
        <f t="shared" si="8"/>
        <v>18</v>
      </c>
      <c r="B27" s="32"/>
      <c r="C27" s="776" t="str">
        <f t="shared" si="0"/>
        <v>C25</v>
      </c>
      <c r="D27" s="2167" t="str">
        <f t="shared" si="7"/>
        <v>Fabbricazione di prodotti in metallo, esclusi macchinari e attrezzature</v>
      </c>
      <c r="E27" s="2167"/>
      <c r="F27" s="2167"/>
      <c r="G27" s="2167"/>
      <c r="H27" s="2167"/>
      <c r="I27" s="1265">
        <f t="shared" si="1"/>
        <v>4.5706075750000004</v>
      </c>
      <c r="J27" s="2132">
        <f t="shared" si="2"/>
        <v>8</v>
      </c>
      <c r="K27" s="2132"/>
      <c r="L27" s="2168">
        <f t="shared" si="4"/>
        <v>0.015238095238095238</v>
      </c>
      <c r="M27" s="2168"/>
      <c r="N27" s="2132">
        <f t="shared" si="3"/>
        <v>36.564860600000003</v>
      </c>
      <c r="O27" s="2132"/>
      <c r="P27" s="2168">
        <f t="shared" si="5"/>
        <v>0.013921476789138266</v>
      </c>
      <c r="Q27" s="2168"/>
      <c r="R27" s="1706">
        <f t="shared" si="6"/>
        <v>2.5712338860824886</v>
      </c>
      <c r="S27" s="66"/>
      <c r="T27" s="30"/>
      <c r="U27" s="271"/>
      <c r="V27" s="30"/>
      <c r="W27" s="30"/>
      <c r="X27" s="518"/>
      <c r="Y27" s="518"/>
      <c r="Z27" s="817" t="s">
        <v>423</v>
      </c>
      <c r="AA27" s="817" t="s">
        <v>484</v>
      </c>
      <c r="AB27" s="818">
        <v>4.5706075750000004</v>
      </c>
      <c r="AC27" s="818">
        <v>8</v>
      </c>
      <c r="AD27" s="819">
        <v>0.015238095238095238</v>
      </c>
      <c r="AE27" s="818">
        <v>36.564860600000003</v>
      </c>
      <c r="AF27" s="819">
        <v>0.013921476789138266</v>
      </c>
      <c r="AG27" s="1113">
        <v>2.5712338860824886</v>
      </c>
      <c r="AH27" s="518"/>
      <c r="AI27" s="30"/>
      <c r="AJ27" s="30"/>
      <c r="AK27" s="30"/>
    </row>
    <row r="28" spans="1:37" s="403" customFormat="1" ht="27.95" customHeight="1">
      <c r="A28" s="815">
        <f t="shared" si="8"/>
        <v>19</v>
      </c>
      <c r="B28" s="32"/>
      <c r="C28" s="776" t="str">
        <f t="shared" si="0"/>
        <v>K64</v>
      </c>
      <c r="D28" s="2167" t="str">
        <f t="shared" si="7"/>
        <v>Prestazione di servizi finanziari (ad esclusione di assicurazioni e fondi pensione)</v>
      </c>
      <c r="E28" s="2167"/>
      <c r="F28" s="2167"/>
      <c r="G28" s="2167"/>
      <c r="H28" s="2167"/>
      <c r="I28" s="1265">
        <f t="shared" si="1"/>
        <v>8.4090628249999995</v>
      </c>
      <c r="J28" s="2132">
        <f t="shared" si="2"/>
        <v>4</v>
      </c>
      <c r="K28" s="2132"/>
      <c r="L28" s="2168">
        <f t="shared" si="4"/>
        <v>0.007619047619047619</v>
      </c>
      <c r="M28" s="2168"/>
      <c r="N28" s="2132">
        <f t="shared" si="3"/>
        <v>33.636251299999998</v>
      </c>
      <c r="O28" s="2132"/>
      <c r="P28" s="2168">
        <f t="shared" si="5"/>
        <v>0.012806456364462981</v>
      </c>
      <c r="Q28" s="2168"/>
      <c r="R28" s="1706">
        <f t="shared" si="6"/>
        <v>0.079840666969539384</v>
      </c>
      <c r="S28" s="66"/>
      <c r="T28" s="30"/>
      <c r="U28" s="271"/>
      <c r="V28" s="30"/>
      <c r="W28" s="30"/>
      <c r="X28" s="518"/>
      <c r="Y28" s="518"/>
      <c r="Z28" s="817" t="s">
        <v>434</v>
      </c>
      <c r="AA28" s="817" t="s">
        <v>496</v>
      </c>
      <c r="AB28" s="818">
        <v>8.4090628249999995</v>
      </c>
      <c r="AC28" s="818">
        <v>4</v>
      </c>
      <c r="AD28" s="819">
        <v>0.007619047619047619</v>
      </c>
      <c r="AE28" s="818">
        <v>33.636251299999998</v>
      </c>
      <c r="AF28" s="819">
        <v>0.012806456364462981</v>
      </c>
      <c r="AG28" s="1113">
        <v>0.079840666969539384</v>
      </c>
      <c r="AH28" s="518"/>
      <c r="AI28" s="30"/>
      <c r="AJ28" s="30"/>
      <c r="AK28" s="30"/>
    </row>
    <row r="29" spans="1:37" s="403" customFormat="1" ht="27.95" customHeight="1">
      <c r="A29" s="815">
        <f t="shared" si="8"/>
        <v>20</v>
      </c>
      <c r="B29" s="32"/>
      <c r="C29" s="776" t="str">
        <f t="shared" si="0"/>
        <v>H53</v>
      </c>
      <c r="D29" s="2167" t="str">
        <f t="shared" si="7"/>
        <v>Servizi postali e attività di corriere</v>
      </c>
      <c r="E29" s="2167"/>
      <c r="F29" s="2167"/>
      <c r="G29" s="2167"/>
      <c r="H29" s="2167"/>
      <c r="I29" s="1265" t="str">
        <f t="shared" si="1"/>
        <v>-</v>
      </c>
      <c r="J29" s="2132" t="str">
        <f t="shared" si="2"/>
        <v>**</v>
      </c>
      <c r="K29" s="2132"/>
      <c r="L29" s="2168" t="str">
        <f t="shared" si="4"/>
        <v>-</v>
      </c>
      <c r="M29" s="2168"/>
      <c r="N29" s="2132">
        <f t="shared" si="3"/>
        <v>33.226384600000003</v>
      </c>
      <c r="O29" s="2132"/>
      <c r="P29" s="2168">
        <f t="shared" si="5"/>
        <v>0.012650406275468779</v>
      </c>
      <c r="Q29" s="2168"/>
      <c r="R29" s="1706">
        <f t="shared" si="6"/>
        <v>-0.0071653706588615815</v>
      </c>
      <c r="S29" s="66"/>
      <c r="T29" s="30"/>
      <c r="U29" s="271"/>
      <c r="V29" s="30"/>
      <c r="W29" s="30"/>
      <c r="X29" s="518"/>
      <c r="Y29" s="518"/>
      <c r="Z29" s="817" t="s">
        <v>432</v>
      </c>
      <c r="AA29" s="817" t="s">
        <v>494</v>
      </c>
      <c r="AB29" s="818" t="s">
        <v>10</v>
      </c>
      <c r="AC29" s="818" t="s">
        <v>660</v>
      </c>
      <c r="AD29" s="819" t="s">
        <v>10</v>
      </c>
      <c r="AE29" s="818">
        <v>33.226384600000003</v>
      </c>
      <c r="AF29" s="819">
        <v>0.012650406275468779</v>
      </c>
      <c r="AG29" s="1113">
        <v>-0.0071653706588615815</v>
      </c>
      <c r="AH29" s="518"/>
      <c r="AI29" s="30"/>
      <c r="AJ29" s="30"/>
      <c r="AK29" s="30"/>
    </row>
    <row r="30" spans="1:37" s="403" customFormat="1" ht="27.95" customHeight="1">
      <c r="A30" s="815"/>
      <c r="B30" s="32"/>
      <c r="C30" s="2138" t="str">
        <f t="shared" si="0"/>
        <v>Attività economiche principali</v>
      </c>
      <c r="D30" s="2138"/>
      <c r="E30" s="2138"/>
      <c r="F30" s="2138"/>
      <c r="G30" s="2138"/>
      <c r="H30" s="2138"/>
      <c r="I30" s="1265">
        <f t="shared" si="1"/>
        <v>6.0440925246753254</v>
      </c>
      <c r="J30" s="2132">
        <f>AC30</f>
        <v>385</v>
      </c>
      <c r="K30" s="2136"/>
      <c r="L30" s="2168" t="str">
        <f t="shared" si="4"/>
        <v>-</v>
      </c>
      <c r="M30" s="2168"/>
      <c r="N30" s="2132">
        <f t="shared" si="3"/>
        <v>2326.9756220000004</v>
      </c>
      <c r="O30" s="2132"/>
      <c r="P30" s="2168">
        <f t="shared" si="5"/>
        <v>0.88595817347553574</v>
      </c>
      <c r="Q30" s="2168"/>
      <c r="R30" s="1706">
        <f t="shared" si="6"/>
        <v>0.20671664887815283</v>
      </c>
      <c r="S30" s="66"/>
      <c r="T30" s="30"/>
      <c r="U30" s="271"/>
      <c r="V30" s="30"/>
      <c r="W30" s="30"/>
      <c r="X30" s="518"/>
      <c r="Y30" s="518"/>
      <c r="Z30" s="817" t="s">
        <v>190</v>
      </c>
      <c r="AA30" s="817"/>
      <c r="AB30" s="818">
        <v>6.0440925246753254</v>
      </c>
      <c r="AC30" s="1190">
        <v>385</v>
      </c>
      <c r="AD30" s="819" t="s">
        <v>10</v>
      </c>
      <c r="AE30" s="1190">
        <v>2326.9756220000004</v>
      </c>
      <c r="AF30" s="819">
        <v>0.88595817347553574</v>
      </c>
      <c r="AG30" s="1113">
        <v>0.20671664887815283</v>
      </c>
      <c r="AH30" s="518"/>
      <c r="AI30" s="30"/>
      <c r="AJ30" s="30"/>
      <c r="AK30" s="30"/>
    </row>
    <row r="31" spans="1:37" s="403" customFormat="1" ht="27.95" customHeight="1">
      <c r="A31" s="815"/>
      <c r="B31" s="32"/>
      <c r="C31" s="2138" t="str">
        <f t="shared" si="0"/>
        <v>Altre attività economiche</v>
      </c>
      <c r="D31" s="2138"/>
      <c r="E31" s="2138"/>
      <c r="F31" s="2138"/>
      <c r="G31" s="2138"/>
      <c r="H31" s="2138"/>
      <c r="I31" s="1265">
        <f t="shared" si="1"/>
        <v>2.1093781084507008</v>
      </c>
      <c r="J31" s="2132">
        <f t="shared" si="2"/>
        <v>142</v>
      </c>
      <c r="K31" s="2136"/>
      <c r="L31" s="2168" t="str">
        <f>AD31</f>
        <v>-</v>
      </c>
      <c r="M31" s="2168"/>
      <c r="N31" s="2132">
        <f t="shared" si="3"/>
        <v>299.53169139999954</v>
      </c>
      <c r="O31" s="2132"/>
      <c r="P31" s="2168">
        <f t="shared" si="5"/>
        <v>0.11404182652446429</v>
      </c>
      <c r="Q31" s="2168"/>
      <c r="R31" s="1706">
        <f t="shared" si="6"/>
        <v>-2.530726506417055</v>
      </c>
      <c r="S31" s="66"/>
      <c r="T31" s="30"/>
      <c r="U31" s="271"/>
      <c r="V31" s="30"/>
      <c r="W31" s="30"/>
      <c r="X31" s="518"/>
      <c r="Y31" s="518"/>
      <c r="Z31" s="817" t="s">
        <v>198</v>
      </c>
      <c r="AA31" s="817"/>
      <c r="AB31" s="818">
        <v>2.1093781084507008</v>
      </c>
      <c r="AC31" s="818">
        <v>142</v>
      </c>
      <c r="AD31" s="819" t="s">
        <v>10</v>
      </c>
      <c r="AE31" s="818">
        <v>299.53169139999954</v>
      </c>
      <c r="AF31" s="819">
        <v>0.11404182652446429</v>
      </c>
      <c r="AG31" s="1113">
        <v>-2.530726506417055</v>
      </c>
      <c r="AH31" s="518"/>
      <c r="AI31" s="30"/>
      <c r="AJ31" s="30"/>
      <c r="AK31" s="30"/>
    </row>
    <row r="32" spans="1:37" s="403" customFormat="1" ht="27.95" customHeight="1">
      <c r="A32" s="815"/>
      <c r="B32" s="32"/>
      <c r="C32" s="2169" t="str">
        <f t="shared" si="0"/>
        <v>Totale</v>
      </c>
      <c r="D32" s="2169"/>
      <c r="E32" s="2169"/>
      <c r="F32" s="2169"/>
      <c r="G32" s="2169"/>
      <c r="H32" s="2169"/>
      <c r="I32" s="1266">
        <f t="shared" si="1"/>
        <v>4.98388484516129</v>
      </c>
      <c r="J32" s="2149">
        <f t="shared" si="2"/>
        <v>527</v>
      </c>
      <c r="K32" s="2131"/>
      <c r="L32" s="2172">
        <f>AD32</f>
        <v>1</v>
      </c>
      <c r="M32" s="2172"/>
      <c r="N32" s="2132">
        <f t="shared" si="3"/>
        <v>2626.5073133999999</v>
      </c>
      <c r="O32" s="2132"/>
      <c r="P32" s="2168">
        <f t="shared" si="5"/>
        <v>1</v>
      </c>
      <c r="Q32" s="2168"/>
      <c r="R32" s="1707">
        <f t="shared" si="6"/>
        <v>0.12977203368700552</v>
      </c>
      <c r="S32" s="66"/>
      <c r="T32" s="30"/>
      <c r="U32" s="271"/>
      <c r="V32" s="30"/>
      <c r="W32" s="30"/>
      <c r="X32" s="518"/>
      <c r="Y32" s="518"/>
      <c r="Z32" s="817" t="s">
        <v>140</v>
      </c>
      <c r="AA32" s="817"/>
      <c r="AB32" s="818">
        <v>4.98388484516129</v>
      </c>
      <c r="AC32" s="818">
        <v>527</v>
      </c>
      <c r="AD32" s="819">
        <v>1</v>
      </c>
      <c r="AE32" s="818">
        <v>2626.5073133999999</v>
      </c>
      <c r="AF32" s="819">
        <v>1</v>
      </c>
      <c r="AG32" s="1113">
        <v>0.12977203368700552</v>
      </c>
      <c r="AH32" s="518"/>
      <c r="AI32" s="30"/>
      <c r="AJ32" s="30"/>
      <c r="AK32" s="30"/>
    </row>
    <row r="33" spans="1:37" s="403" customFormat="1" ht="4.5" customHeight="1">
      <c r="A33" s="815"/>
      <c r="B33" s="32"/>
      <c r="C33" s="402"/>
      <c r="D33" s="402"/>
      <c r="E33" s="402"/>
      <c r="F33" s="402"/>
      <c r="G33" s="402"/>
      <c r="H33" s="402"/>
      <c r="I33" s="1071"/>
      <c r="J33" s="752"/>
      <c r="K33" s="1072"/>
      <c r="L33" s="1037"/>
      <c r="M33" s="1037"/>
      <c r="N33" s="1037"/>
      <c r="O33" s="752"/>
      <c r="P33" s="752"/>
      <c r="Q33" s="1037"/>
      <c r="R33" s="1037"/>
      <c r="S33" s="66"/>
      <c r="T33" s="30"/>
      <c r="U33" s="271"/>
      <c r="V33" s="30"/>
      <c r="W33" s="30"/>
      <c r="X33" s="518"/>
      <c r="Y33" s="518"/>
      <c r="Z33" s="518"/>
      <c r="AA33" s="518"/>
      <c r="AB33" s="1045"/>
      <c r="AC33" s="1045"/>
      <c r="AD33" s="1055"/>
      <c r="AE33" s="1045"/>
      <c r="AF33" s="1045"/>
      <c r="AG33" s="1055"/>
      <c r="AH33" s="518"/>
      <c r="AI33" s="30"/>
      <c r="AJ33" s="30"/>
      <c r="AK33" s="30"/>
    </row>
    <row r="34" spans="1:37" s="757" customFormat="1" ht="9.95" customHeight="1">
      <c r="A34" s="1073"/>
      <c r="B34" s="728"/>
      <c r="C34" s="2170" t="str">
        <f t="shared" si="0"/>
        <v>* Numero medio di addetti equivalente a tempo pieno per azienda. ** Dato omesso per ragioni legate alla protezione dei dati.</v>
      </c>
      <c r="D34" s="2171"/>
      <c r="E34" s="2171"/>
      <c r="F34" s="2171"/>
      <c r="G34" s="2171"/>
      <c r="H34" s="2171"/>
      <c r="I34" s="2171"/>
      <c r="J34" s="2171"/>
      <c r="K34" s="2171"/>
      <c r="L34" s="2171"/>
      <c r="M34" s="2171"/>
      <c r="N34" s="2171"/>
      <c r="O34" s="2171"/>
      <c r="P34" s="2171"/>
      <c r="Q34" s="2171"/>
      <c r="R34" s="2171"/>
      <c r="S34" s="1074"/>
      <c r="T34" s="754"/>
      <c r="U34" s="759"/>
      <c r="V34" s="754"/>
      <c r="W34" s="754"/>
      <c r="X34" s="760"/>
      <c r="Y34" s="760"/>
      <c r="Z34" s="760" t="s">
        <v>516</v>
      </c>
      <c r="AA34" s="760"/>
      <c r="AB34" s="760"/>
      <c r="AC34" s="760"/>
      <c r="AD34" s="760"/>
      <c r="AE34" s="760"/>
      <c r="AF34" s="760"/>
      <c r="AG34" s="760"/>
      <c r="AH34" s="760"/>
      <c r="AI34" s="754"/>
      <c r="AJ34" s="754"/>
      <c r="AK34" s="754"/>
    </row>
    <row r="35" spans="1:37" s="757" customFormat="1" ht="9.95" customHeight="1">
      <c r="A35" s="754"/>
      <c r="C35" s="2163" t="str">
        <f t="shared" si="0"/>
        <v>Fonte: UST, modelli Fahrländer Partner.</v>
      </c>
      <c r="D35" s="2163"/>
      <c r="E35" s="2163"/>
      <c r="F35" s="2163"/>
      <c r="G35" s="2163"/>
      <c r="H35" s="2163"/>
      <c r="I35" s="2163"/>
      <c r="J35" s="2163"/>
      <c r="K35" s="2163"/>
      <c r="L35" s="2163"/>
      <c r="M35" s="2163"/>
      <c r="N35" s="2163"/>
      <c r="O35" s="2163"/>
      <c r="P35" s="2163"/>
      <c r="Q35" s="2163"/>
      <c r="R35" s="2163"/>
      <c r="T35" s="754"/>
      <c r="U35" s="759"/>
      <c r="V35" s="754"/>
      <c r="W35" s="754"/>
      <c r="X35" s="760"/>
      <c r="Y35" s="760"/>
      <c r="Z35" s="760" t="s">
        <v>134</v>
      </c>
      <c r="AA35" s="760"/>
      <c r="AB35" s="760"/>
      <c r="AC35" s="760"/>
      <c r="AD35" s="760"/>
      <c r="AE35" s="760"/>
      <c r="AF35" s="760"/>
      <c r="AG35" s="760"/>
      <c r="AH35" s="760"/>
      <c r="AI35" s="754"/>
      <c r="AJ35" s="754"/>
      <c r="AK35" s="754"/>
    </row>
    <row r="36" spans="1:40" ht="12" customHeight="1">
      <c r="A36" s="11"/>
      <c r="C36" s="403"/>
      <c r="D36" s="403"/>
      <c r="E36" s="403"/>
      <c r="F36" s="403"/>
      <c r="G36" s="403"/>
      <c r="H36" s="403"/>
      <c r="I36" s="403"/>
      <c r="J36" s="403"/>
      <c r="K36" s="403"/>
      <c r="L36" s="403"/>
      <c r="M36" s="403"/>
      <c r="N36" s="403"/>
      <c r="O36" s="403"/>
      <c r="P36" s="403"/>
      <c r="Q36" s="403"/>
      <c r="R36" s="403"/>
      <c r="T36" s="11"/>
      <c r="U36" s="56"/>
      <c r="V36" s="11"/>
      <c r="W36" s="11"/>
      <c r="X36" s="506"/>
      <c r="Y36" s="506"/>
      <c r="Z36" s="508"/>
      <c r="AA36" s="508"/>
      <c r="AB36" s="508"/>
      <c r="AC36" s="508"/>
      <c r="AD36" s="508"/>
      <c r="AE36" s="508"/>
      <c r="AF36" s="508"/>
      <c r="AG36" s="508"/>
      <c r="AH36" s="508"/>
      <c r="AI36" s="11"/>
      <c r="AJ36" s="11"/>
      <c r="AK36" s="11"/>
      <c r="AL36" s="39"/>
      <c r="AM36" s="39"/>
      <c r="AN36" s="39"/>
    </row>
    <row r="37" spans="1:40" ht="177.6" customHeight="1">
      <c r="A37" s="11"/>
      <c r="C37" s="403"/>
      <c r="D37" s="403"/>
      <c r="E37" s="403"/>
      <c r="F37" s="403"/>
      <c r="G37" s="403"/>
      <c r="H37" s="403"/>
      <c r="I37" s="403"/>
      <c r="J37" s="403"/>
      <c r="K37" s="403"/>
      <c r="L37" s="403"/>
      <c r="M37" s="403"/>
      <c r="N37" s="403"/>
      <c r="O37" s="403"/>
      <c r="P37" s="403"/>
      <c r="Q37" s="403"/>
      <c r="R37" s="403"/>
      <c r="T37" s="11"/>
      <c r="U37" s="56"/>
      <c r="V37" s="11"/>
      <c r="W37" s="11"/>
      <c r="X37" s="506"/>
      <c r="Y37" s="1157"/>
      <c r="Z37" s="1122"/>
      <c r="AA37" s="1122"/>
      <c r="AB37" s="1122"/>
      <c r="AC37" s="1122"/>
      <c r="AD37" s="1122"/>
      <c r="AE37" s="1122"/>
      <c r="AF37" s="1719"/>
      <c r="AG37" s="1122"/>
      <c r="AH37" s="508"/>
      <c r="AI37" s="11"/>
      <c r="AJ37" s="11"/>
      <c r="AK37" s="11"/>
      <c r="AL37" s="39"/>
      <c r="AM37" s="39"/>
      <c r="AN37" s="39"/>
    </row>
    <row r="38" spans="1:40" ht="4.5" customHeight="1">
      <c r="A38" s="11"/>
      <c r="C38" s="824"/>
      <c r="D38" s="824"/>
      <c r="E38" s="824"/>
      <c r="F38" s="824"/>
      <c r="G38" s="824"/>
      <c r="H38" s="824"/>
      <c r="I38" s="824"/>
      <c r="J38" s="824"/>
      <c r="K38" s="824"/>
      <c r="L38" s="824"/>
      <c r="M38" s="824"/>
      <c r="N38" s="824"/>
      <c r="O38" s="824"/>
      <c r="P38" s="824"/>
      <c r="Q38" s="824"/>
      <c r="R38" s="824"/>
      <c r="T38" s="11"/>
      <c r="U38" s="56"/>
      <c r="V38" s="11"/>
      <c r="W38" s="11"/>
      <c r="X38" s="506"/>
      <c r="Y38" s="506"/>
      <c r="Z38" s="508"/>
      <c r="AA38" s="508"/>
      <c r="AB38" s="508"/>
      <c r="AC38" s="508"/>
      <c r="AD38" s="508"/>
      <c r="AE38" s="508"/>
      <c r="AF38" s="508"/>
      <c r="AG38" s="508"/>
      <c r="AH38" s="508"/>
      <c r="AI38" s="11"/>
      <c r="AJ38" s="11"/>
      <c r="AK38" s="11"/>
      <c r="AL38" s="39"/>
      <c r="AM38" s="39"/>
      <c r="AN38" s="39"/>
    </row>
    <row r="39" spans="1:40" ht="9.95" customHeight="1">
      <c r="A39" s="11"/>
      <c r="C39" s="726" t="s">
        <v>2</v>
      </c>
      <c r="D39" s="403"/>
      <c r="E39" s="403"/>
      <c r="F39" s="403"/>
      <c r="H39" s="805" t="str">
        <f>AA39</f>
        <v>Panoramica comunale aziende: Città di Biasca</v>
      </c>
      <c r="I39" s="757"/>
      <c r="J39" s="757"/>
      <c r="K39" s="757"/>
      <c r="L39" s="757"/>
      <c r="M39" s="757"/>
      <c r="N39" s="757"/>
      <c r="O39" s="757"/>
      <c r="P39" s="757"/>
      <c r="Q39" s="757"/>
      <c r="R39" s="792" t="str">
        <f>AG39</f>
        <v>1° trimestre 2024</v>
      </c>
      <c r="T39" s="11"/>
      <c r="U39" s="56"/>
      <c r="V39" s="11"/>
      <c r="W39" s="11"/>
      <c r="X39" s="1015"/>
      <c r="Y39" s="1015" t="s">
        <v>2</v>
      </c>
      <c r="Z39" s="1015"/>
      <c r="AA39" s="1015" t="s">
        <v>510</v>
      </c>
      <c r="AB39" s="1015"/>
      <c r="AC39" s="1015"/>
      <c r="AD39" s="1015"/>
      <c r="AE39" s="1015"/>
      <c r="AF39" s="1015"/>
      <c r="AG39" s="1015" t="s">
        <v>509</v>
      </c>
      <c r="AH39" s="508"/>
      <c r="AI39" s="11"/>
      <c r="AJ39" s="11"/>
      <c r="AK39" s="11"/>
      <c r="AL39" s="39"/>
      <c r="AM39" s="39"/>
      <c r="AN39" s="39"/>
    </row>
    <row r="40" spans="1:40" ht="9.95" customHeight="1">
      <c r="A40" s="11"/>
      <c r="C40" s="726" t="s">
        <v>3</v>
      </c>
      <c r="D40" s="403"/>
      <c r="E40" s="403"/>
      <c r="F40" s="403"/>
      <c r="G40" s="403"/>
      <c r="H40" s="403"/>
      <c r="I40" s="403"/>
      <c r="J40" s="403"/>
      <c r="K40" s="403"/>
      <c r="L40" s="403"/>
      <c r="M40" s="403"/>
      <c r="N40" s="403"/>
      <c r="O40" s="403"/>
      <c r="P40" s="403"/>
      <c r="Q40" s="403"/>
      <c r="R40" s="792" t="str">
        <f>AG40</f>
        <v>Pagina 6 / 23</v>
      </c>
      <c r="T40" s="11"/>
      <c r="U40" s="56"/>
      <c r="V40" s="11"/>
      <c r="W40" s="11"/>
      <c r="X40" s="1015"/>
      <c r="Y40" s="1015" t="s">
        <v>3</v>
      </c>
      <c r="Z40" s="1015"/>
      <c r="AA40" s="1015"/>
      <c r="AB40" s="1015"/>
      <c r="AC40" s="1015"/>
      <c r="AD40" s="1015"/>
      <c r="AE40" s="1015"/>
      <c r="AF40" s="1015"/>
      <c r="AG40" s="1389" t="s">
        <v>661</v>
      </c>
      <c r="AH40" s="508"/>
      <c r="AI40" s="11"/>
      <c r="AJ40" s="11"/>
      <c r="AK40" s="11"/>
      <c r="AL40" s="39"/>
      <c r="AM40" s="39"/>
      <c r="AN40" s="39"/>
    </row>
    <row r="41" spans="1:40" ht="8.1" customHeight="1">
      <c r="A41" s="11"/>
      <c r="T41" s="11"/>
      <c r="U41" s="56"/>
      <c r="V41" s="11"/>
      <c r="W41" s="11"/>
      <c r="X41" s="506"/>
      <c r="Y41" s="506"/>
      <c r="Z41" s="508"/>
      <c r="AA41" s="508"/>
      <c r="AB41" s="508"/>
      <c r="AC41" s="508"/>
      <c r="AD41" s="508"/>
      <c r="AE41" s="508"/>
      <c r="AF41" s="508"/>
      <c r="AG41" s="508"/>
      <c r="AH41" s="508"/>
      <c r="AI41" s="11"/>
      <c r="AJ41" s="11"/>
      <c r="AK41" s="11"/>
      <c r="AL41" s="39"/>
      <c r="AM41" s="39"/>
      <c r="AN41" s="39"/>
    </row>
    <row r="42" spans="1:40" ht="14.25">
      <c r="A42" s="11"/>
      <c r="B42" s="56"/>
      <c r="C42" s="56"/>
      <c r="D42" s="56"/>
      <c r="E42" s="56"/>
      <c r="F42" s="56"/>
      <c r="G42" s="56"/>
      <c r="H42" s="56"/>
      <c r="I42" s="56"/>
      <c r="J42" s="56"/>
      <c r="K42" s="56"/>
      <c r="L42" s="56"/>
      <c r="M42" s="56"/>
      <c r="N42" s="56"/>
      <c r="O42" s="56"/>
      <c r="P42" s="56"/>
      <c r="Q42" s="56"/>
      <c r="R42" s="11"/>
      <c r="S42" s="11"/>
      <c r="T42" s="11"/>
      <c r="U42" s="56"/>
      <c r="V42" s="11"/>
      <c r="W42" s="11"/>
      <c r="X42" s="1142" t="s">
        <v>0</v>
      </c>
      <c r="Y42" s="11"/>
      <c r="Z42" s="11"/>
      <c r="AA42" s="11"/>
      <c r="AB42" s="11"/>
      <c r="AC42" s="11"/>
      <c r="AD42" s="11"/>
      <c r="AE42" s="11"/>
      <c r="AF42" s="11"/>
      <c r="AG42" s="11"/>
      <c r="AH42" s="11"/>
      <c r="AI42" s="11"/>
      <c r="AJ42" s="11"/>
      <c r="AK42" s="11"/>
      <c r="AL42" s="39"/>
      <c r="AM42" s="39"/>
      <c r="AN42" s="39"/>
    </row>
    <row r="43" spans="1:37" ht="14.25">
      <c r="A43" s="11"/>
      <c r="B43" s="56"/>
      <c r="C43" s="56"/>
      <c r="D43" s="56"/>
      <c r="E43" s="56"/>
      <c r="F43" s="56"/>
      <c r="G43" s="56"/>
      <c r="H43" s="56"/>
      <c r="I43" s="56"/>
      <c r="J43" s="56"/>
      <c r="K43" s="56"/>
      <c r="L43" s="56"/>
      <c r="M43" s="56"/>
      <c r="N43" s="56"/>
      <c r="O43" s="56"/>
      <c r="P43" s="56"/>
      <c r="Q43" s="56"/>
      <c r="R43" s="11"/>
      <c r="S43" s="11"/>
      <c r="T43" s="11"/>
      <c r="U43" s="56"/>
      <c r="V43" s="11"/>
      <c r="W43" s="11"/>
      <c r="X43" s="11"/>
      <c r="Y43" s="11"/>
      <c r="Z43" s="11"/>
      <c r="AA43" s="11"/>
      <c r="AB43" s="11"/>
      <c r="AC43" s="11"/>
      <c r="AD43" s="11"/>
      <c r="AE43" s="11"/>
      <c r="AF43" s="11"/>
      <c r="AG43" s="11"/>
      <c r="AH43" s="11"/>
      <c r="AI43" s="11"/>
      <c r="AJ43" s="11"/>
      <c r="AK43" s="11"/>
    </row>
    <row r="44" spans="1:37" ht="14.25">
      <c r="A44" s="11"/>
      <c r="B44" s="56"/>
      <c r="C44" s="56"/>
      <c r="D44" s="56"/>
      <c r="E44" s="56"/>
      <c r="F44" s="56"/>
      <c r="G44" s="56"/>
      <c r="H44" s="56"/>
      <c r="I44" s="56"/>
      <c r="J44" s="56"/>
      <c r="K44" s="56"/>
      <c r="L44" s="56"/>
      <c r="M44" s="56"/>
      <c r="N44" s="56"/>
      <c r="O44" s="56"/>
      <c r="P44" s="56"/>
      <c r="Q44" s="56"/>
      <c r="R44" s="11"/>
      <c r="S44" s="11"/>
      <c r="T44" s="11"/>
      <c r="U44" s="56"/>
      <c r="V44" s="11"/>
      <c r="W44" s="11"/>
      <c r="X44" s="11"/>
      <c r="Y44" s="11"/>
      <c r="Z44" s="11"/>
      <c r="AA44" s="11"/>
      <c r="AB44" s="11"/>
      <c r="AC44" s="11"/>
      <c r="AD44" s="11"/>
      <c r="AE44" s="11"/>
      <c r="AF44" s="11"/>
      <c r="AG44" s="11"/>
      <c r="AH44" s="11"/>
      <c r="AI44" s="11"/>
      <c r="AJ44" s="11"/>
      <c r="AK44" s="11"/>
    </row>
  </sheetData>
  <sheetProtection selectLockedCells="1"/>
  <mergeCells count="122">
    <mergeCell ref="P26:Q26"/>
    <mergeCell ref="P27:Q27"/>
    <mergeCell ref="P28:Q28"/>
    <mergeCell ref="N27:O27"/>
    <mergeCell ref="N28:O28"/>
    <mergeCell ref="N29:O29"/>
    <mergeCell ref="P31:Q31"/>
    <mergeCell ref="P32:Q32"/>
    <mergeCell ref="N30:O30"/>
    <mergeCell ref="N31:O31"/>
    <mergeCell ref="N32:O32"/>
    <mergeCell ref="N26:O26"/>
    <mergeCell ref="P19:Q19"/>
    <mergeCell ref="P20:Q20"/>
    <mergeCell ref="P21:Q21"/>
    <mergeCell ref="P22:Q22"/>
    <mergeCell ref="P23:Q23"/>
    <mergeCell ref="P24:Q24"/>
    <mergeCell ref="P25:Q25"/>
    <mergeCell ref="N18:O18"/>
    <mergeCell ref="N19:O19"/>
    <mergeCell ref="N20:O20"/>
    <mergeCell ref="N21:O21"/>
    <mergeCell ref="N22:O22"/>
    <mergeCell ref="N23:O23"/>
    <mergeCell ref="N24:O24"/>
    <mergeCell ref="N25:O25"/>
    <mergeCell ref="P18:Q18"/>
    <mergeCell ref="N9:Q9"/>
    <mergeCell ref="N10:O10"/>
    <mergeCell ref="N11:O11"/>
    <mergeCell ref="N12:O12"/>
    <mergeCell ref="N13:O13"/>
    <mergeCell ref="N14:O14"/>
    <mergeCell ref="N15:O15"/>
    <mergeCell ref="N16:O16"/>
    <mergeCell ref="N17:O17"/>
    <mergeCell ref="P10:Q10"/>
    <mergeCell ref="P11:Q11"/>
    <mergeCell ref="P12:Q12"/>
    <mergeCell ref="P13:Q13"/>
    <mergeCell ref="P14:Q14"/>
    <mergeCell ref="P15:Q15"/>
    <mergeCell ref="P16:Q16"/>
    <mergeCell ref="P17:Q17"/>
    <mergeCell ref="H3:R4"/>
    <mergeCell ref="C1:K1"/>
    <mergeCell ref="C6:R6"/>
    <mergeCell ref="L10:M10"/>
    <mergeCell ref="D23:H23"/>
    <mergeCell ref="D24:H24"/>
    <mergeCell ref="J14:K14"/>
    <mergeCell ref="J15:K15"/>
    <mergeCell ref="J16:K16"/>
    <mergeCell ref="J17:K17"/>
    <mergeCell ref="J18:K18"/>
    <mergeCell ref="J19:K19"/>
    <mergeCell ref="J20:K20"/>
    <mergeCell ref="J21:K21"/>
    <mergeCell ref="D22:H22"/>
    <mergeCell ref="J22:K22"/>
    <mergeCell ref="D19:H19"/>
    <mergeCell ref="D20:H20"/>
    <mergeCell ref="D21:H21"/>
    <mergeCell ref="D14:H14"/>
    <mergeCell ref="D15:H15"/>
    <mergeCell ref="J23:K23"/>
    <mergeCell ref="J24:K24"/>
    <mergeCell ref="D11:H11"/>
    <mergeCell ref="D18:H18"/>
    <mergeCell ref="L11:M11"/>
    <mergeCell ref="L12:M12"/>
    <mergeCell ref="L13:M13"/>
    <mergeCell ref="L14:M14"/>
    <mergeCell ref="L15:M15"/>
    <mergeCell ref="L16:M16"/>
    <mergeCell ref="L17:M17"/>
    <mergeCell ref="J11:K11"/>
    <mergeCell ref="J12:K12"/>
    <mergeCell ref="J13:K13"/>
    <mergeCell ref="L23:M23"/>
    <mergeCell ref="L24:M24"/>
    <mergeCell ref="L19:M19"/>
    <mergeCell ref="L20:M20"/>
    <mergeCell ref="L21:M21"/>
    <mergeCell ref="L22:M22"/>
    <mergeCell ref="J32:K32"/>
    <mergeCell ref="J9:M9"/>
    <mergeCell ref="D25:H25"/>
    <mergeCell ref="J25:K25"/>
    <mergeCell ref="L25:M25"/>
    <mergeCell ref="D26:H26"/>
    <mergeCell ref="J26:K26"/>
    <mergeCell ref="L26:M26"/>
    <mergeCell ref="D27:H27"/>
    <mergeCell ref="J27:K27"/>
    <mergeCell ref="L27:M27"/>
    <mergeCell ref="D12:H12"/>
    <mergeCell ref="D10:H10"/>
    <mergeCell ref="D13:H13"/>
    <mergeCell ref="J10:K10"/>
    <mergeCell ref="L18:M18"/>
    <mergeCell ref="D16:H16"/>
    <mergeCell ref="D17:H17"/>
    <mergeCell ref="C35:R35"/>
    <mergeCell ref="D28:H28"/>
    <mergeCell ref="J28:K28"/>
    <mergeCell ref="L28:M28"/>
    <mergeCell ref="D29:H29"/>
    <mergeCell ref="J29:K29"/>
    <mergeCell ref="L29:M29"/>
    <mergeCell ref="C30:H30"/>
    <mergeCell ref="C31:H31"/>
    <mergeCell ref="C32:H32"/>
    <mergeCell ref="J30:K30"/>
    <mergeCell ref="L30:M30"/>
    <mergeCell ref="C34:R34"/>
    <mergeCell ref="J31:K31"/>
    <mergeCell ref="L31:M31"/>
    <mergeCell ref="L32:M32"/>
    <mergeCell ref="P29:Q29"/>
    <mergeCell ref="P30:Q30"/>
  </mergeCell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354369"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3113880-6dfe-4b82-9a0d-d8a95621bb61}">
  <sheetPr codeName="Tabelle66"/>
  <dimension ref="A1:BI78"/>
  <sheetViews>
    <sheetView workbookViewId="0" topLeftCell="A1"/>
  </sheetViews>
  <sheetFormatPr defaultColWidth="11.005" defaultRowHeight="14.25"/>
  <cols>
    <col min="1" max="1" width="4.625" style="215" customWidth="1"/>
    <col min="2" max="2" width="2.625" style="215" customWidth="1"/>
    <col min="3" max="3" width="10.625" style="215" customWidth="1"/>
    <col min="4" max="4" width="1.625" style="215" customWidth="1"/>
    <col min="5" max="5" width="12.875" style="215" customWidth="1"/>
    <col min="6" max="6" width="1.625" style="215" customWidth="1"/>
    <col min="7" max="25" width="3.5" style="215" customWidth="1"/>
    <col min="26" max="26" width="3.75" style="215" customWidth="1"/>
    <col min="27" max="28" width="2.625" style="215" customWidth="1"/>
    <col min="29" max="31" width="11" style="215"/>
    <col min="32" max="32" width="2.625" style="215" customWidth="1"/>
    <col min="33" max="33" width="10.5" style="215" bestFit="1" customWidth="1"/>
    <col min="34" max="34" width="36.75" style="215" customWidth="1"/>
    <col min="35" max="35" width="11.5" style="215" bestFit="1" customWidth="1"/>
    <col min="36" max="54" width="11" style="215"/>
    <col min="55" max="55" width="2.625" style="215" customWidth="1"/>
    <col min="56" max="16384" width="11" style="215"/>
  </cols>
  <sheetData>
    <row r="1" spans="1:58" ht="4.5" customHeight="1">
      <c r="A1" s="205"/>
      <c r="B1" s="206"/>
      <c r="C1" s="2193" t="s">
        <v>0</v>
      </c>
      <c r="D1" s="2194"/>
      <c r="E1" s="2194"/>
      <c r="F1" s="2194"/>
      <c r="G1" s="2194"/>
      <c r="H1" s="2194"/>
      <c r="I1" s="2194"/>
      <c r="J1" s="2194"/>
      <c r="K1" s="2194"/>
      <c r="L1" s="207"/>
      <c r="M1" s="207"/>
      <c r="N1" s="207"/>
      <c r="O1" s="207"/>
      <c r="P1" s="207"/>
      <c r="Q1" s="207"/>
      <c r="R1" s="207"/>
      <c r="S1" s="207"/>
      <c r="T1" s="207"/>
      <c r="U1" s="207"/>
      <c r="V1" s="207"/>
      <c r="W1" s="207"/>
      <c r="X1" s="207"/>
      <c r="Y1" s="207"/>
      <c r="Z1" s="207"/>
      <c r="AA1" s="207"/>
      <c r="AB1" s="205"/>
      <c r="AC1" s="272"/>
      <c r="AD1" s="205"/>
      <c r="AE1" s="205"/>
      <c r="AF1" s="531"/>
      <c r="AG1" s="531"/>
      <c r="AH1" s="1576"/>
      <c r="AI1" s="531"/>
      <c r="AJ1" s="531"/>
      <c r="AK1" s="531"/>
      <c r="AL1" s="531"/>
      <c r="AM1" s="531"/>
      <c r="AN1" s="531"/>
      <c r="AO1" s="531"/>
      <c r="AP1" s="531"/>
      <c r="AQ1" s="531"/>
      <c r="AR1" s="531"/>
      <c r="AS1" s="531"/>
      <c r="AT1" s="531"/>
      <c r="AU1" s="531"/>
      <c r="AV1" s="531"/>
      <c r="AW1" s="531"/>
      <c r="AX1" s="531"/>
      <c r="AY1" s="531"/>
      <c r="AZ1" s="531"/>
      <c r="BA1" s="531"/>
      <c r="BB1" s="531"/>
      <c r="BC1" s="531"/>
      <c r="BD1" s="205"/>
      <c r="BE1" s="205"/>
      <c r="BF1" s="205"/>
    </row>
    <row r="2" spans="1:58" ht="4.5" customHeight="1">
      <c r="A2" s="205"/>
      <c r="B2" s="206"/>
      <c r="C2" s="926"/>
      <c r="D2" s="927"/>
      <c r="E2" s="927"/>
      <c r="F2" s="927"/>
      <c r="G2" s="927"/>
      <c r="H2" s="927"/>
      <c r="I2" s="927"/>
      <c r="J2" s="927"/>
      <c r="K2" s="927"/>
      <c r="L2" s="928"/>
      <c r="M2" s="928"/>
      <c r="N2" s="928"/>
      <c r="O2" s="928"/>
      <c r="P2" s="928"/>
      <c r="Q2" s="928"/>
      <c r="R2" s="928"/>
      <c r="S2" s="928"/>
      <c r="T2" s="928"/>
      <c r="U2" s="928"/>
      <c r="V2" s="928"/>
      <c r="W2" s="928"/>
      <c r="X2" s="928"/>
      <c r="Y2" s="928"/>
      <c r="Z2" s="928"/>
      <c r="AA2" s="207"/>
      <c r="AB2" s="205"/>
      <c r="AC2" s="272"/>
      <c r="AD2" s="205"/>
      <c r="AE2" s="205"/>
      <c r="AF2" s="531"/>
      <c r="AG2" s="531"/>
      <c r="AH2" s="1576"/>
      <c r="AI2" s="531"/>
      <c r="AJ2" s="531"/>
      <c r="AK2" s="531"/>
      <c r="AL2" s="531"/>
      <c r="AM2" s="531"/>
      <c r="AN2" s="531"/>
      <c r="AO2" s="531"/>
      <c r="AP2" s="531"/>
      <c r="AQ2" s="531"/>
      <c r="AR2" s="531"/>
      <c r="AS2" s="531"/>
      <c r="AT2" s="531"/>
      <c r="AU2" s="531"/>
      <c r="AV2" s="531"/>
      <c r="AW2" s="531"/>
      <c r="AX2" s="531"/>
      <c r="AY2" s="531"/>
      <c r="AZ2" s="531"/>
      <c r="BA2" s="531"/>
      <c r="BB2" s="531"/>
      <c r="BC2" s="531"/>
      <c r="BD2" s="205"/>
      <c r="BE2" s="205"/>
      <c r="BF2" s="205"/>
    </row>
    <row r="3" spans="1:58" s="417" customFormat="1" ht="24.95" customHeight="1">
      <c r="A3" s="208"/>
      <c r="B3" s="209"/>
      <c r="C3" s="879" t="str">
        <f>AG3</f>
        <v>3</v>
      </c>
      <c r="D3" s="1577"/>
      <c r="E3" s="1577"/>
      <c r="F3" s="1577"/>
      <c r="G3" s="2195" t="str">
        <f>AH3</f>
        <v>Industrie principali per segmento di mercato (2)</v>
      </c>
      <c r="H3" s="2195"/>
      <c r="I3" s="2195"/>
      <c r="J3" s="2195"/>
      <c r="K3" s="2195"/>
      <c r="L3" s="2195"/>
      <c r="M3" s="2195"/>
      <c r="N3" s="2195"/>
      <c r="O3" s="2195"/>
      <c r="P3" s="2195"/>
      <c r="Q3" s="2195"/>
      <c r="R3" s="2195"/>
      <c r="S3" s="2195"/>
      <c r="T3" s="2195"/>
      <c r="U3" s="2195"/>
      <c r="V3" s="2195"/>
      <c r="W3" s="2195"/>
      <c r="X3" s="2195"/>
      <c r="Y3" s="2195"/>
      <c r="Z3" s="2195"/>
      <c r="AA3" s="207"/>
      <c r="AB3" s="208"/>
      <c r="AC3" s="1658"/>
      <c r="AD3" s="208"/>
      <c r="AE3" s="208"/>
      <c r="AF3" s="532"/>
      <c r="AG3" s="532" t="s">
        <v>593</v>
      </c>
      <c r="AH3" s="532" t="s">
        <v>267</v>
      </c>
      <c r="AI3" s="532"/>
      <c r="AJ3" s="532"/>
      <c r="AK3" s="532"/>
      <c r="AL3" s="532"/>
      <c r="AM3" s="532"/>
      <c r="AN3" s="532"/>
      <c r="AO3" s="532"/>
      <c r="AP3" s="532"/>
      <c r="AQ3" s="532"/>
      <c r="AR3" s="532"/>
      <c r="AS3" s="532"/>
      <c r="AT3" s="539"/>
      <c r="AU3" s="539"/>
      <c r="AV3" s="539"/>
      <c r="AW3" s="539"/>
      <c r="AX3" s="539"/>
      <c r="AY3" s="539" t="s">
        <v>121</v>
      </c>
      <c r="AZ3" s="539" t="s">
        <v>460</v>
      </c>
      <c r="BA3" s="539"/>
      <c r="BB3" s="539" t="s">
        <v>509</v>
      </c>
      <c r="BC3" s="532"/>
      <c r="BD3" s="205"/>
      <c r="BE3" s="205"/>
      <c r="BF3" s="205"/>
    </row>
    <row r="4" spans="1:58" s="417" customFormat="1" ht="24.95" customHeight="1">
      <c r="A4" s="208"/>
      <c r="B4" s="209"/>
      <c r="D4" s="1577"/>
      <c r="E4" s="1577"/>
      <c r="F4" s="1577"/>
      <c r="G4" s="2195"/>
      <c r="H4" s="2195"/>
      <c r="I4" s="2195"/>
      <c r="J4" s="2195"/>
      <c r="K4" s="2195"/>
      <c r="L4" s="2195"/>
      <c r="M4" s="2195"/>
      <c r="N4" s="2195"/>
      <c r="O4" s="2195"/>
      <c r="P4" s="2195"/>
      <c r="Q4" s="2195"/>
      <c r="R4" s="2195"/>
      <c r="S4" s="2195"/>
      <c r="T4" s="2195"/>
      <c r="U4" s="2195"/>
      <c r="V4" s="2195"/>
      <c r="W4" s="2195"/>
      <c r="X4" s="2195"/>
      <c r="Y4" s="2195"/>
      <c r="Z4" s="2195"/>
      <c r="AA4" s="207"/>
      <c r="AB4" s="208"/>
      <c r="AC4" s="1658"/>
      <c r="AD4" s="208"/>
      <c r="AE4" s="208"/>
      <c r="AF4" s="532"/>
      <c r="AG4" s="532"/>
      <c r="AH4" s="532"/>
      <c r="AI4" s="532"/>
      <c r="AJ4" s="532"/>
      <c r="AK4" s="532"/>
      <c r="AL4" s="532"/>
      <c r="AM4" s="532"/>
      <c r="AN4" s="532"/>
      <c r="AO4" s="532"/>
      <c r="AP4" s="532"/>
      <c r="AQ4" s="532"/>
      <c r="AR4" s="532"/>
      <c r="AS4" s="532"/>
      <c r="AT4" s="532"/>
      <c r="AU4" s="532"/>
      <c r="AV4" s="532"/>
      <c r="AW4" s="532"/>
      <c r="AX4" s="532"/>
      <c r="AY4" s="532"/>
      <c r="AZ4" s="532"/>
      <c r="BA4" s="532"/>
      <c r="BB4" s="532"/>
      <c r="BC4" s="532"/>
      <c r="BD4" s="205"/>
      <c r="BE4" s="205"/>
      <c r="BF4" s="205"/>
    </row>
    <row r="5" spans="1:58" s="417" customFormat="1" ht="24.95" customHeight="1">
      <c r="A5" s="208"/>
      <c r="B5" s="209"/>
      <c r="C5" s="971"/>
      <c r="D5" s="1579"/>
      <c r="E5" s="1579"/>
      <c r="F5" s="1579"/>
      <c r="G5" s="1260"/>
      <c r="H5" s="1580"/>
      <c r="I5" s="1580"/>
      <c r="J5" s="1580"/>
      <c r="K5" s="1580"/>
      <c r="L5" s="1580"/>
      <c r="M5" s="1580"/>
      <c r="N5" s="1580"/>
      <c r="O5" s="1580"/>
      <c r="P5" s="1580"/>
      <c r="Q5" s="1579"/>
      <c r="R5" s="1579"/>
      <c r="S5" s="1579"/>
      <c r="T5" s="1579"/>
      <c r="U5" s="1579"/>
      <c r="V5" s="1579"/>
      <c r="W5" s="1579"/>
      <c r="X5" s="851"/>
      <c r="Y5" s="1581"/>
      <c r="Z5" s="1581"/>
      <c r="AA5" s="207"/>
      <c r="AB5" s="208"/>
      <c r="AC5" s="1578"/>
      <c r="AD5" s="208"/>
      <c r="AE5" s="208"/>
      <c r="AF5" s="532"/>
      <c r="AG5" s="1166"/>
      <c r="AH5" s="1166"/>
      <c r="AI5" s="1166"/>
      <c r="AJ5" s="1166"/>
      <c r="AK5" s="1166"/>
      <c r="AL5" s="1166"/>
      <c r="AM5" s="1166"/>
      <c r="AN5" s="1166"/>
      <c r="AO5" s="1166"/>
      <c r="AP5" s="1166"/>
      <c r="AQ5" s="1166"/>
      <c r="AR5" s="1166"/>
      <c r="AS5" s="1166"/>
      <c r="AT5" s="1166"/>
      <c r="AU5" s="1166"/>
      <c r="AV5" s="1166"/>
      <c r="AW5" s="1166"/>
      <c r="AX5" s="1166"/>
      <c r="AY5" s="1166"/>
      <c r="AZ5" s="1166"/>
      <c r="BA5" s="1166"/>
      <c r="BB5" s="1166"/>
      <c r="BC5" s="532"/>
      <c r="BD5" s="205"/>
      <c r="BE5" s="205"/>
      <c r="BF5" s="205"/>
    </row>
    <row r="6" spans="1:58" s="241" customFormat="1" ht="6" customHeight="1">
      <c r="A6" s="210"/>
      <c r="B6" s="211"/>
      <c r="C6" s="2196"/>
      <c r="D6" s="2196"/>
      <c r="E6" s="2196"/>
      <c r="F6" s="2196"/>
      <c r="G6" s="2196"/>
      <c r="H6" s="2196"/>
      <c r="I6" s="2196"/>
      <c r="J6" s="2196"/>
      <c r="K6" s="2196"/>
      <c r="L6" s="2196"/>
      <c r="M6" s="2196"/>
      <c r="N6" s="2196"/>
      <c r="O6" s="2196"/>
      <c r="P6" s="2196"/>
      <c r="Q6" s="2196"/>
      <c r="R6" s="2196"/>
      <c r="S6" s="2196"/>
      <c r="T6" s="2196"/>
      <c r="U6" s="2196"/>
      <c r="V6" s="2196"/>
      <c r="W6" s="2196"/>
      <c r="X6" s="2196"/>
      <c r="Y6" s="2196"/>
      <c r="Z6" s="2196"/>
      <c r="AA6" s="211"/>
      <c r="AB6" s="210"/>
      <c r="AC6" s="1582"/>
      <c r="AD6" s="210"/>
      <c r="AE6" s="210"/>
      <c r="AF6" s="533"/>
      <c r="AG6" s="533"/>
      <c r="AH6" s="533"/>
      <c r="AI6" s="533"/>
      <c r="AJ6" s="533"/>
      <c r="AK6" s="533"/>
      <c r="AL6" s="533"/>
      <c r="AM6" s="533"/>
      <c r="AN6" s="533"/>
      <c r="AO6" s="533"/>
      <c r="AP6" s="533"/>
      <c r="AQ6" s="533"/>
      <c r="AR6" s="533"/>
      <c r="AS6" s="533"/>
      <c r="AT6" s="533"/>
      <c r="AU6" s="533"/>
      <c r="AV6" s="533"/>
      <c r="AW6" s="533"/>
      <c r="AX6" s="533"/>
      <c r="AY6" s="533"/>
      <c r="AZ6" s="533"/>
      <c r="BA6" s="533"/>
      <c r="BB6" s="533"/>
      <c r="BC6" s="533"/>
      <c r="BD6" s="205"/>
      <c r="BE6" s="205"/>
      <c r="BF6" s="205"/>
    </row>
    <row r="7" spans="1:61" ht="16.5" customHeight="1">
      <c r="A7" s="205"/>
      <c r="B7" s="213"/>
      <c r="C7" s="891" t="str">
        <f>AH7</f>
        <v>Attività eco. principali merc. delle superfici d'ufficio 2021</v>
      </c>
      <c r="D7" s="891"/>
      <c r="E7" s="891"/>
      <c r="F7" s="891"/>
      <c r="G7" s="891"/>
      <c r="H7" s="891"/>
      <c r="I7" s="891"/>
      <c r="J7" s="891"/>
      <c r="K7" s="891"/>
      <c r="L7" s="891"/>
      <c r="M7" s="891"/>
      <c r="N7" s="891" t="str">
        <f>AN7</f>
        <v>Crescita e valutazione dei settori economici</v>
      </c>
      <c r="P7" s="891"/>
      <c r="Q7" s="891"/>
      <c r="R7" s="891"/>
      <c r="S7" s="891"/>
      <c r="T7" s="891"/>
      <c r="U7" s="891"/>
      <c r="V7" s="891"/>
      <c r="W7" s="891"/>
      <c r="X7" s="891"/>
      <c r="Y7" s="891"/>
      <c r="Z7" s="891"/>
      <c r="AB7" s="205"/>
      <c r="AC7" s="1583"/>
      <c r="AD7" s="205"/>
      <c r="AE7" s="1584"/>
      <c r="AF7" s="531"/>
      <c r="AG7" s="531"/>
      <c r="AH7" s="1094" t="s">
        <v>662</v>
      </c>
      <c r="AI7" s="533"/>
      <c r="AJ7" s="533"/>
      <c r="AK7" s="533"/>
      <c r="AL7" s="533"/>
      <c r="AM7" s="533"/>
      <c r="AN7" s="1094" t="s">
        <v>247</v>
      </c>
      <c r="AO7" s="533"/>
      <c r="AP7" s="533"/>
      <c r="AQ7" s="533"/>
      <c r="AR7" s="533"/>
      <c r="AS7" s="533"/>
      <c r="AT7" s="533"/>
      <c r="AU7" s="533"/>
      <c r="AV7" s="533"/>
      <c r="AW7" s="533"/>
      <c r="AX7" s="533"/>
      <c r="AY7" s="533"/>
      <c r="AZ7" s="533"/>
      <c r="BA7" s="533"/>
      <c r="BB7" s="533"/>
      <c r="BC7" s="533"/>
      <c r="BD7" s="205"/>
      <c r="BE7" s="205"/>
      <c r="BF7" s="205"/>
      <c r="BG7" s="241"/>
      <c r="BH7" s="241"/>
      <c r="BI7" s="241"/>
    </row>
    <row r="8" spans="1:61" ht="9.75" customHeight="1">
      <c r="A8" s="205"/>
      <c r="B8" s="213"/>
      <c r="C8" s="714"/>
      <c r="D8" s="714"/>
      <c r="E8" s="714"/>
      <c r="F8" s="714"/>
      <c r="G8" s="714"/>
      <c r="H8" s="714"/>
      <c r="I8" s="714"/>
      <c r="J8" s="714"/>
      <c r="K8" s="714"/>
      <c r="L8" s="714"/>
      <c r="M8" s="714"/>
      <c r="N8" s="714"/>
      <c r="O8" s="714"/>
      <c r="P8" s="714"/>
      <c r="Q8" s="714"/>
      <c r="R8" s="714"/>
      <c r="S8" s="714"/>
      <c r="T8" s="714"/>
      <c r="U8" s="714"/>
      <c r="V8" s="714"/>
      <c r="W8" s="714"/>
      <c r="X8" s="714"/>
      <c r="Y8" s="714"/>
      <c r="Z8" s="714"/>
      <c r="AB8" s="205"/>
      <c r="AC8" s="1583"/>
      <c r="AD8" s="205"/>
      <c r="AE8" s="1584"/>
      <c r="AF8" s="531"/>
      <c r="AG8" s="531"/>
      <c r="AH8" s="534"/>
      <c r="AI8" s="533"/>
      <c r="AJ8" s="533"/>
      <c r="AK8" s="533"/>
      <c r="AL8" s="533"/>
      <c r="AM8" s="533"/>
      <c r="AN8" s="533"/>
      <c r="AO8" s="533"/>
      <c r="AP8" s="533"/>
      <c r="AQ8" s="533"/>
      <c r="AR8" s="533"/>
      <c r="AS8" s="533"/>
      <c r="AT8" s="533"/>
      <c r="AU8" s="533"/>
      <c r="AV8" s="533"/>
      <c r="AW8" s="533"/>
      <c r="AX8" s="533"/>
      <c r="AY8" s="533"/>
      <c r="AZ8" s="533"/>
      <c r="BA8" s="533"/>
      <c r="BB8" s="533"/>
      <c r="BC8" s="533"/>
      <c r="BD8" s="205"/>
      <c r="BE8" s="205"/>
      <c r="BF8" s="205"/>
      <c r="BG8" s="241"/>
      <c r="BH8" s="241"/>
      <c r="BI8" s="241"/>
    </row>
    <row r="9" spans="1:61" ht="16.5" customHeight="1">
      <c r="A9" s="205"/>
      <c r="B9" s="213"/>
      <c r="C9" s="244" t="str">
        <f>AH9</f>
        <v>Città di Biasca</v>
      </c>
      <c r="D9" s="244"/>
      <c r="E9" s="244"/>
      <c r="F9" s="244"/>
      <c r="G9" s="244"/>
      <c r="H9" s="2190" t="str">
        <f t="shared" si="0" ref="H9:H20">AJ9</f>
        <v>ETP</v>
      </c>
      <c r="I9" s="2190"/>
      <c r="J9" s="2190"/>
      <c r="K9" s="2190" t="str">
        <f>AK9</f>
        <v>Quota</v>
      </c>
      <c r="L9" s="2190"/>
      <c r="M9" s="244"/>
      <c r="N9" s="244"/>
      <c r="O9" s="244"/>
      <c r="P9" s="244"/>
      <c r="Q9" s="404"/>
      <c r="R9" s="244"/>
      <c r="S9" s="244"/>
      <c r="T9" s="244"/>
      <c r="U9" s="244"/>
      <c r="V9" s="404"/>
      <c r="W9" s="244"/>
      <c r="X9" s="244"/>
      <c r="Y9" s="244"/>
      <c r="Z9" s="244"/>
      <c r="AA9" s="241"/>
      <c r="AB9" s="205"/>
      <c r="AC9" s="1583"/>
      <c r="AD9" s="205"/>
      <c r="AE9" s="205"/>
      <c r="AF9" s="531"/>
      <c r="AG9" s="531"/>
      <c r="AH9" s="539" t="s">
        <v>511</v>
      </c>
      <c r="AI9" s="536" t="s">
        <v>7</v>
      </c>
      <c r="AJ9" s="536" t="s">
        <v>205</v>
      </c>
      <c r="AK9" s="536" t="s">
        <v>252</v>
      </c>
      <c r="AL9" s="536" t="s">
        <v>8</v>
      </c>
      <c r="AM9" s="533"/>
      <c r="AN9" s="854" t="s">
        <v>8</v>
      </c>
      <c r="AO9" s="537" t="s">
        <v>663</v>
      </c>
      <c r="AP9" s="537" t="s">
        <v>249</v>
      </c>
      <c r="AQ9" s="533"/>
      <c r="AR9" s="533"/>
      <c r="AS9" s="533"/>
      <c r="AT9" s="533"/>
      <c r="AU9" s="533"/>
      <c r="AV9" s="533"/>
      <c r="AW9" s="533"/>
      <c r="AX9" s="533"/>
      <c r="AY9" s="533"/>
      <c r="AZ9" s="531"/>
      <c r="BA9" s="533"/>
      <c r="BB9" s="533"/>
      <c r="BC9" s="533"/>
      <c r="BD9" s="205"/>
      <c r="BE9" s="205"/>
      <c r="BF9" s="205"/>
      <c r="BG9" s="241"/>
      <c r="BH9" s="241"/>
      <c r="BI9" s="241"/>
    </row>
    <row r="10" spans="1:61" ht="16.5" customHeight="1">
      <c r="A10" s="205"/>
      <c r="B10" s="213"/>
      <c r="C10" s="864" t="str">
        <f t="shared" si="1" ref="C10:C20">AH10</f>
        <v>1 Amministrazione pubblica e difesa; (…)</v>
      </c>
      <c r="D10" s="864"/>
      <c r="E10" s="864"/>
      <c r="F10" s="864"/>
      <c r="G10" s="864"/>
      <c r="H10" s="2186">
        <f>AJ10</f>
        <v>114.14</v>
      </c>
      <c r="I10" s="2186"/>
      <c r="J10" s="2186"/>
      <c r="K10" s="2187">
        <f>AK10</f>
        <v>0.316008003332648</v>
      </c>
      <c r="L10" s="2187"/>
      <c r="M10" s="1585"/>
      <c r="N10" s="1585"/>
      <c r="O10" s="1586"/>
      <c r="P10" s="1586"/>
      <c r="Q10" s="1585"/>
      <c r="R10" s="1585"/>
      <c r="S10" s="1585"/>
      <c r="T10" s="1586"/>
      <c r="U10" s="1586"/>
      <c r="V10" s="1585"/>
      <c r="W10" s="1585"/>
      <c r="X10" s="1585"/>
      <c r="Y10" s="1586"/>
      <c r="Z10" s="1586"/>
      <c r="AA10" s="241"/>
      <c r="AB10" s="205"/>
      <c r="AC10" s="1583"/>
      <c r="AD10" s="205"/>
      <c r="AE10" s="205"/>
      <c r="AF10" s="531"/>
      <c r="AG10" s="531"/>
      <c r="AH10" s="854" t="s">
        <v>664</v>
      </c>
      <c r="AI10" s="535" t="s">
        <v>441</v>
      </c>
      <c r="AJ10" s="581">
        <v>114.14</v>
      </c>
      <c r="AK10" s="1659">
        <v>0.316008003332648</v>
      </c>
      <c r="AL10" s="535">
        <v>1</v>
      </c>
      <c r="AM10" s="533"/>
      <c r="AN10" s="854">
        <v>1</v>
      </c>
      <c r="AO10" s="1660">
        <v>6.2200000000000131</v>
      </c>
      <c r="AP10" s="1661">
        <v>0.3685838249894211</v>
      </c>
      <c r="AQ10" s="533"/>
      <c r="AR10" s="533"/>
      <c r="AS10" s="533"/>
      <c r="AT10" s="533"/>
      <c r="AU10" s="533"/>
      <c r="AV10" s="533"/>
      <c r="AW10" s="533"/>
      <c r="AX10" s="533"/>
      <c r="AY10" s="533"/>
      <c r="AZ10" s="533"/>
      <c r="BA10" s="533"/>
      <c r="BB10" s="533"/>
      <c r="BC10" s="531"/>
      <c r="BD10" s="205"/>
      <c r="BE10" s="205"/>
      <c r="BF10" s="205"/>
      <c r="BG10" s="241"/>
      <c r="BI10" s="241"/>
    </row>
    <row r="11" spans="1:61" ht="16.5" customHeight="1">
      <c r="A11" s="272"/>
      <c r="B11" s="213"/>
      <c r="C11" s="864" t="str">
        <f t="shared" si="1"/>
        <v xml:space="preserve">2 Att. d. studi di architettura/ingegneria; </v>
      </c>
      <c r="D11" s="864"/>
      <c r="E11" s="864"/>
      <c r="F11" s="864"/>
      <c r="G11" s="864"/>
      <c r="H11" s="2186">
        <f t="shared" si="0"/>
        <v>70.359587300000001</v>
      </c>
      <c r="I11" s="2186"/>
      <c r="J11" s="2186"/>
      <c r="K11" s="2187">
        <f t="shared" si="2" ref="K11:K20">AK11</f>
        <v>0.19479755298740265</v>
      </c>
      <c r="L11" s="2187"/>
      <c r="M11" s="1585"/>
      <c r="N11" s="1585"/>
      <c r="O11" s="1586"/>
      <c r="P11" s="1586"/>
      <c r="Q11" s="1585"/>
      <c r="R11" s="1585"/>
      <c r="S11" s="1585"/>
      <c r="T11" s="1586"/>
      <c r="U11" s="1586"/>
      <c r="V11" s="1585"/>
      <c r="W11" s="1585"/>
      <c r="X11" s="1585"/>
      <c r="Y11" s="1586"/>
      <c r="Z11" s="1586"/>
      <c r="AA11" s="241"/>
      <c r="AB11" s="272"/>
      <c r="AC11" s="1583"/>
      <c r="AD11" s="272"/>
      <c r="AE11" s="272"/>
      <c r="AF11" s="531"/>
      <c r="AG11" s="531"/>
      <c r="AH11" s="854" t="s">
        <v>665</v>
      </c>
      <c r="AI11" s="535" t="s">
        <v>438</v>
      </c>
      <c r="AJ11" s="581">
        <v>70.359587300000001</v>
      </c>
      <c r="AK11" s="1659">
        <v>0.19479755298740265</v>
      </c>
      <c r="AL11" s="535">
        <v>2</v>
      </c>
      <c r="AM11" s="533"/>
      <c r="AN11" s="854">
        <v>2</v>
      </c>
      <c r="AO11" s="1660">
        <v>13.444042200000027</v>
      </c>
      <c r="AP11" s="1661">
        <v>0.4110528894015848</v>
      </c>
      <c r="AQ11" s="533"/>
      <c r="AR11" s="533"/>
      <c r="AS11" s="533"/>
      <c r="AT11" s="533"/>
      <c r="AU11" s="533"/>
      <c r="AV11" s="533"/>
      <c r="AW11" s="533"/>
      <c r="AX11" s="533"/>
      <c r="AY11" s="533"/>
      <c r="AZ11" s="533"/>
      <c r="BA11" s="533"/>
      <c r="BB11" s="533"/>
      <c r="BC11" s="531"/>
      <c r="BD11" s="205"/>
      <c r="BE11" s="205"/>
      <c r="BF11" s="205"/>
      <c r="BG11" s="241"/>
      <c r="BI11" s="241"/>
    </row>
    <row r="12" spans="1:61" ht="16.5" customHeight="1">
      <c r="A12" s="272"/>
      <c r="B12" s="213"/>
      <c r="C12" s="864" t="str">
        <f t="shared" si="1"/>
        <v>3 Attività di servizi per edifici (…)</v>
      </c>
      <c r="D12" s="864"/>
      <c r="E12" s="864"/>
      <c r="F12" s="864"/>
      <c r="G12" s="864"/>
      <c r="H12" s="2186">
        <f t="shared" si="0"/>
        <v>46.636854200000002</v>
      </c>
      <c r="I12" s="2186"/>
      <c r="J12" s="2186"/>
      <c r="K12" s="2187">
        <f t="shared" si="2"/>
        <v>0.12911879426544437</v>
      </c>
      <c r="L12" s="2187"/>
      <c r="M12" s="1585"/>
      <c r="N12" s="1585"/>
      <c r="O12" s="1586"/>
      <c r="P12" s="1586"/>
      <c r="Q12" s="1585"/>
      <c r="R12" s="1585"/>
      <c r="S12" s="1585"/>
      <c r="T12" s="1586"/>
      <c r="U12" s="1586"/>
      <c r="V12" s="1585"/>
      <c r="W12" s="1585"/>
      <c r="X12" s="1585"/>
      <c r="Y12" s="1586"/>
      <c r="Z12" s="1586"/>
      <c r="AA12" s="241"/>
      <c r="AB12" s="272"/>
      <c r="AC12" s="1583"/>
      <c r="AD12" s="272"/>
      <c r="AE12" s="272"/>
      <c r="AF12" s="531"/>
      <c r="AG12" s="531"/>
      <c r="AH12" s="854" t="s">
        <v>666</v>
      </c>
      <c r="AI12" s="535" t="s">
        <v>440</v>
      </c>
      <c r="AJ12" s="581">
        <v>46.636854200000002</v>
      </c>
      <c r="AK12" s="1659">
        <v>0.12911879426544437</v>
      </c>
      <c r="AL12" s="535">
        <v>3</v>
      </c>
      <c r="AM12" s="533"/>
      <c r="AN12" s="854">
        <v>3</v>
      </c>
      <c r="AO12" s="1660">
        <v>40.4047105</v>
      </c>
      <c r="AP12" s="1661">
        <v>0.11672053807796989</v>
      </c>
      <c r="AQ12" s="533"/>
      <c r="AR12" s="533"/>
      <c r="AS12" s="533"/>
      <c r="AT12" s="533"/>
      <c r="AU12" s="533"/>
      <c r="AV12" s="533"/>
      <c r="AW12" s="533"/>
      <c r="AX12" s="533"/>
      <c r="AY12" s="533"/>
      <c r="AZ12" s="533"/>
      <c r="BA12" s="533"/>
      <c r="BB12" s="533"/>
      <c r="BC12" s="531"/>
      <c r="BD12" s="205"/>
      <c r="BE12" s="205"/>
      <c r="BF12" s="205"/>
      <c r="BG12" s="241"/>
      <c r="BI12" s="241"/>
    </row>
    <row r="13" spans="1:61" ht="16.5" customHeight="1">
      <c r="A13" s="272"/>
      <c r="B13" s="213"/>
      <c r="C13" s="864" t="str">
        <f t="shared" si="1"/>
        <v>4 Prestazione di servizi finanziari (…)</v>
      </c>
      <c r="D13" s="920"/>
      <c r="E13" s="920"/>
      <c r="F13" s="920"/>
      <c r="G13" s="920"/>
      <c r="H13" s="2186">
        <f t="shared" si="0"/>
        <v>33.636251299999998</v>
      </c>
      <c r="I13" s="2186"/>
      <c r="J13" s="2186"/>
      <c r="K13" s="2187">
        <f t="shared" si="2"/>
        <v>0.093125325152516078</v>
      </c>
      <c r="L13" s="2187"/>
      <c r="M13" s="919"/>
      <c r="N13" s="919"/>
      <c r="O13" s="1586"/>
      <c r="P13" s="1587"/>
      <c r="Q13" s="919"/>
      <c r="R13" s="919"/>
      <c r="S13" s="919"/>
      <c r="T13" s="1587"/>
      <c r="U13" s="1587"/>
      <c r="V13" s="919"/>
      <c r="W13" s="919"/>
      <c r="X13" s="919"/>
      <c r="Y13" s="1587"/>
      <c r="Z13" s="1587"/>
      <c r="AA13" s="241"/>
      <c r="AB13" s="272"/>
      <c r="AC13" s="1583"/>
      <c r="AD13" s="272"/>
      <c r="AE13" s="272"/>
      <c r="AF13" s="531"/>
      <c r="AG13" s="531"/>
      <c r="AH13" s="854" t="s">
        <v>667</v>
      </c>
      <c r="AI13" s="535" t="s">
        <v>434</v>
      </c>
      <c r="AJ13" s="581">
        <v>33.636251299999998</v>
      </c>
      <c r="AK13" s="1659">
        <v>0.093125325152516078</v>
      </c>
      <c r="AL13" s="535">
        <v>4</v>
      </c>
      <c r="AM13" s="533"/>
      <c r="AN13" s="854">
        <v>4</v>
      </c>
      <c r="AO13" s="1660">
        <v>2.4869786999999981</v>
      </c>
      <c r="AP13" s="1661">
        <v>-0.032807683370810081</v>
      </c>
      <c r="AQ13" s="533"/>
      <c r="AR13" s="533"/>
      <c r="AS13" s="533"/>
      <c r="AT13" s="533"/>
      <c r="AU13" s="533"/>
      <c r="AV13" s="533"/>
      <c r="AW13" s="533"/>
      <c r="AX13" s="533"/>
      <c r="AY13" s="533"/>
      <c r="AZ13" s="533"/>
      <c r="BA13" s="533"/>
      <c r="BB13" s="533"/>
      <c r="BC13" s="531"/>
      <c r="BD13" s="205"/>
      <c r="BE13" s="205"/>
      <c r="BF13" s="205"/>
      <c r="BG13" s="241"/>
      <c r="BI13" s="241"/>
    </row>
    <row r="14" spans="1:61" ht="16.5" customHeight="1">
      <c r="A14" s="272"/>
      <c r="B14" s="213"/>
      <c r="C14" s="864" t="str">
        <f t="shared" si="1"/>
        <v>5 Attività legali e contabilità</v>
      </c>
      <c r="D14" s="920"/>
      <c r="E14" s="920"/>
      <c r="F14" s="920"/>
      <c r="G14" s="920"/>
      <c r="H14" s="2186">
        <f t="shared" si="0"/>
        <v>30.866315100000001</v>
      </c>
      <c r="I14" s="2186"/>
      <c r="J14" s="2186"/>
      <c r="K14" s="2187">
        <f t="shared" si="2"/>
        <v>0.085456479805391311</v>
      </c>
      <c r="L14" s="2187"/>
      <c r="M14" s="919"/>
      <c r="N14" s="919"/>
      <c r="O14" s="1586"/>
      <c r="P14" s="1587"/>
      <c r="Q14" s="919"/>
      <c r="R14" s="919"/>
      <c r="S14" s="919"/>
      <c r="T14" s="1587"/>
      <c r="U14" s="1587"/>
      <c r="V14" s="919"/>
      <c r="W14" s="919"/>
      <c r="X14" s="919"/>
      <c r="Y14" s="1587"/>
      <c r="Z14" s="1587"/>
      <c r="AA14" s="241"/>
      <c r="AB14" s="272"/>
      <c r="AC14" s="1583"/>
      <c r="AD14" s="272"/>
      <c r="AE14" s="272"/>
      <c r="AF14" s="531"/>
      <c r="AG14" s="531"/>
      <c r="AH14" s="854" t="s">
        <v>668</v>
      </c>
      <c r="AI14" s="535" t="s">
        <v>436</v>
      </c>
      <c r="AJ14" s="581">
        <v>30.866315100000001</v>
      </c>
      <c r="AK14" s="1659">
        <v>0.085456479805391311</v>
      </c>
      <c r="AL14" s="535">
        <v>5</v>
      </c>
      <c r="AM14" s="533"/>
      <c r="AN14" s="854">
        <v>5</v>
      </c>
      <c r="AO14" s="1660">
        <v>6.3144931000000071</v>
      </c>
      <c r="AP14" s="1661">
        <v>0.46941315844056963</v>
      </c>
      <c r="AQ14" s="533"/>
      <c r="AR14" s="533"/>
      <c r="AS14" s="533"/>
      <c r="AT14" s="533"/>
      <c r="AU14" s="533"/>
      <c r="AV14" s="533"/>
      <c r="AW14" s="533"/>
      <c r="AX14" s="533"/>
      <c r="AY14" s="533"/>
      <c r="AZ14" s="533"/>
      <c r="BA14" s="533"/>
      <c r="BB14" s="533"/>
      <c r="BC14" s="531"/>
      <c r="BD14" s="205"/>
      <c r="BE14" s="205"/>
      <c r="BF14" s="205"/>
      <c r="BG14" s="241"/>
      <c r="BI14" s="241"/>
    </row>
    <row r="15" spans="1:61" ht="16.5" customHeight="1">
      <c r="A15" s="272"/>
      <c r="B15" s="213"/>
      <c r="C15" s="864" t="str">
        <f t="shared" si="1"/>
        <v>6 Attività ausiliarie d. servizi finanziari (…)</v>
      </c>
      <c r="D15" s="920"/>
      <c r="E15" s="920"/>
      <c r="F15" s="920"/>
      <c r="G15" s="920"/>
      <c r="H15" s="2186">
        <f t="shared" si="0"/>
        <v>26.168679099999999</v>
      </c>
      <c r="I15" s="2186"/>
      <c r="J15" s="2186"/>
      <c r="K15" s="2187">
        <f t="shared" si="2"/>
        <v>0.072450604803257365</v>
      </c>
      <c r="L15" s="2187"/>
      <c r="M15" s="919"/>
      <c r="N15" s="919"/>
      <c r="O15" s="1586"/>
      <c r="P15" s="1587"/>
      <c r="Q15" s="919"/>
      <c r="R15" s="919"/>
      <c r="S15" s="919"/>
      <c r="T15" s="1587"/>
      <c r="U15" s="1587"/>
      <c r="V15" s="919"/>
      <c r="W15" s="919"/>
      <c r="X15" s="919"/>
      <c r="Y15" s="1587"/>
      <c r="Z15" s="1587"/>
      <c r="AA15" s="241"/>
      <c r="AB15" s="272"/>
      <c r="AC15" s="1583"/>
      <c r="AD15" s="272"/>
      <c r="AE15" s="272"/>
      <c r="AF15" s="531"/>
      <c r="AG15" s="531"/>
      <c r="AH15" s="854" t="s">
        <v>669</v>
      </c>
      <c r="AI15" s="535" t="s">
        <v>435</v>
      </c>
      <c r="AJ15" s="581">
        <v>26.168679099999999</v>
      </c>
      <c r="AK15" s="1659">
        <v>0.072450604803257365</v>
      </c>
      <c r="AL15" s="535">
        <v>6</v>
      </c>
      <c r="AM15" s="533"/>
      <c r="AN15" s="854">
        <v>6</v>
      </c>
      <c r="AO15" s="1660">
        <v>-23.661663300000001</v>
      </c>
      <c r="AP15" s="1661">
        <v>0.52155984723660098</v>
      </c>
      <c r="AQ15" s="533"/>
      <c r="AR15" s="533"/>
      <c r="AS15" s="533"/>
      <c r="AT15" s="533"/>
      <c r="AU15" s="533"/>
      <c r="AV15" s="533"/>
      <c r="AW15" s="533"/>
      <c r="AX15" s="533"/>
      <c r="AY15" s="533"/>
      <c r="AZ15" s="533"/>
      <c r="BA15" s="533"/>
      <c r="BB15" s="533"/>
      <c r="BC15" s="531"/>
      <c r="BD15" s="205"/>
      <c r="BE15" s="205"/>
      <c r="BF15" s="205"/>
      <c r="BG15" s="241"/>
      <c r="BI15" s="241"/>
    </row>
    <row r="16" spans="1:61" ht="16.5" customHeight="1">
      <c r="A16" s="272"/>
      <c r="B16" s="213"/>
      <c r="C16" s="864" t="str">
        <f t="shared" si="1"/>
        <v>7 Att. d. servizi d. agenzie di viaggio, (…)</v>
      </c>
      <c r="D16" s="920"/>
      <c r="E16" s="920"/>
      <c r="F16" s="920"/>
      <c r="G16" s="920"/>
      <c r="H16" s="2186">
        <f t="shared" si="0"/>
        <v>10.424739799999999</v>
      </c>
      <c r="I16" s="2186"/>
      <c r="J16" s="2186"/>
      <c r="K16" s="2187">
        <f t="shared" si="2"/>
        <v>0.02886193454932879</v>
      </c>
      <c r="L16" s="2187"/>
      <c r="M16" s="919"/>
      <c r="N16" s="919"/>
      <c r="O16" s="1586"/>
      <c r="P16" s="1587"/>
      <c r="Q16" s="919"/>
      <c r="R16" s="919"/>
      <c r="S16" s="919"/>
      <c r="T16" s="1587"/>
      <c r="U16" s="1587"/>
      <c r="V16" s="919"/>
      <c r="W16" s="919"/>
      <c r="X16" s="919"/>
      <c r="Y16" s="1587"/>
      <c r="Z16" s="1587"/>
      <c r="AA16" s="241"/>
      <c r="AB16" s="272"/>
      <c r="AC16" s="1583"/>
      <c r="AD16" s="272"/>
      <c r="AE16" s="272"/>
      <c r="AF16" s="531"/>
      <c r="AG16" s="531"/>
      <c r="AH16" s="854" t="s">
        <v>670</v>
      </c>
      <c r="AI16" s="535" t="s">
        <v>439</v>
      </c>
      <c r="AJ16" s="581">
        <v>10.424739799999999</v>
      </c>
      <c r="AK16" s="1659">
        <v>0.02886193454932879</v>
      </c>
      <c r="AL16" s="535">
        <v>7</v>
      </c>
      <c r="AM16" s="533"/>
      <c r="AN16" s="854">
        <v>7</v>
      </c>
      <c r="AO16" s="1660">
        <v>-11.797347499999999</v>
      </c>
      <c r="AP16" s="1661">
        <v>0</v>
      </c>
      <c r="AQ16" s="533"/>
      <c r="AR16" s="533"/>
      <c r="AS16" s="533"/>
      <c r="AT16" s="533"/>
      <c r="AU16" s="533"/>
      <c r="AV16" s="533"/>
      <c r="AW16" s="533"/>
      <c r="AX16" s="533"/>
      <c r="AY16" s="533"/>
      <c r="AZ16" s="533"/>
      <c r="BA16" s="533"/>
      <c r="BB16" s="533"/>
      <c r="BC16" s="531"/>
      <c r="BD16" s="205"/>
      <c r="BE16" s="205"/>
      <c r="BF16" s="205"/>
      <c r="BG16" s="241"/>
      <c r="BI16" s="241"/>
    </row>
    <row r="17" spans="1:61" ht="16.5" customHeight="1">
      <c r="A17" s="272"/>
      <c r="B17" s="213"/>
      <c r="C17" s="864" t="str">
        <f t="shared" si="1"/>
        <v>8 Attività di sedi centrali; (…)</v>
      </c>
      <c r="D17" s="920"/>
      <c r="E17" s="920"/>
      <c r="F17" s="920"/>
      <c r="G17" s="920"/>
      <c r="H17" s="2186">
        <f t="shared" si="0"/>
        <v>7.2084501000000003</v>
      </c>
      <c r="I17" s="2186"/>
      <c r="J17" s="2186"/>
      <c r="K17" s="2187">
        <f t="shared" si="2"/>
        <v>0.019957314904713745</v>
      </c>
      <c r="L17" s="2187"/>
      <c r="M17" s="919"/>
      <c r="N17" s="919"/>
      <c r="O17" s="1586"/>
      <c r="P17" s="1587"/>
      <c r="Q17" s="919"/>
      <c r="R17" s="919"/>
      <c r="S17" s="919"/>
      <c r="T17" s="1587"/>
      <c r="U17" s="1587"/>
      <c r="V17" s="919"/>
      <c r="W17" s="919"/>
      <c r="X17" s="919"/>
      <c r="Y17" s="1587"/>
      <c r="Z17" s="1587"/>
      <c r="AA17" s="241"/>
      <c r="AB17" s="272"/>
      <c r="AC17" s="1583"/>
      <c r="AD17" s="272"/>
      <c r="AE17" s="272"/>
      <c r="AF17" s="531"/>
      <c r="AG17" s="531"/>
      <c r="AH17" s="854" t="s">
        <v>671</v>
      </c>
      <c r="AI17" s="535" t="s">
        <v>437</v>
      </c>
      <c r="AJ17" s="581">
        <v>7.2084501000000003</v>
      </c>
      <c r="AK17" s="1659">
        <v>0.019957314904713745</v>
      </c>
      <c r="AL17" s="535">
        <v>8</v>
      </c>
      <c r="AM17" s="533"/>
      <c r="AN17" s="854">
        <v>8</v>
      </c>
      <c r="AO17" s="1660">
        <v>4.0474148999999997</v>
      </c>
      <c r="AP17" s="1661">
        <v>0.51318336021980859</v>
      </c>
      <c r="AQ17" s="533"/>
      <c r="AR17" s="533"/>
      <c r="AS17" s="533"/>
      <c r="AT17" s="533"/>
      <c r="AU17" s="533"/>
      <c r="AV17" s="533"/>
      <c r="AW17" s="533"/>
      <c r="AX17" s="533"/>
      <c r="AY17" s="533"/>
      <c r="AZ17" s="533"/>
      <c r="BA17" s="533"/>
      <c r="BB17" s="533"/>
      <c r="BC17" s="531"/>
      <c r="BD17" s="205"/>
      <c r="BE17" s="205"/>
      <c r="BF17" s="205"/>
      <c r="BG17" s="241"/>
      <c r="BI17" s="241"/>
    </row>
    <row r="18" spans="1:61" ht="16.5" customHeight="1">
      <c r="A18" s="272"/>
      <c r="B18" s="213"/>
      <c r="C18" s="864" t="str">
        <f t="shared" si="1"/>
        <v>Attività economiche principali</v>
      </c>
      <c r="D18" s="864"/>
      <c r="E18" s="864"/>
      <c r="F18" s="864"/>
      <c r="G18" s="864"/>
      <c r="H18" s="2186">
        <f t="shared" si="0"/>
        <v>339.44087689999998</v>
      </c>
      <c r="I18" s="2186"/>
      <c r="J18" s="2186"/>
      <c r="K18" s="2187">
        <f t="shared" si="2"/>
        <v>0.93977600980070219</v>
      </c>
      <c r="L18" s="2187"/>
      <c r="M18" s="1585"/>
      <c r="N18" s="1585"/>
      <c r="O18" s="1586"/>
      <c r="P18" s="1586"/>
      <c r="Q18" s="1585"/>
      <c r="R18" s="1585"/>
      <c r="S18" s="1585"/>
      <c r="T18" s="1586"/>
      <c r="U18" s="1586"/>
      <c r="V18" s="1585"/>
      <c r="W18" s="1585"/>
      <c r="X18" s="1585"/>
      <c r="Y18" s="1586"/>
      <c r="Z18" s="1586"/>
      <c r="AA18" s="241"/>
      <c r="AB18" s="272"/>
      <c r="AC18" s="1583"/>
      <c r="AD18" s="272"/>
      <c r="AE18" s="272"/>
      <c r="AF18" s="531"/>
      <c r="AG18" s="531"/>
      <c r="AH18" s="854" t="s">
        <v>190</v>
      </c>
      <c r="AI18" s="535"/>
      <c r="AJ18" s="581">
        <v>339.44087689999998</v>
      </c>
      <c r="AK18" s="1659">
        <v>0.93977600980070219</v>
      </c>
      <c r="AL18" s="535" t="s">
        <v>10</v>
      </c>
      <c r="AM18" s="533"/>
      <c r="AN18" s="875" t="s">
        <v>672</v>
      </c>
      <c r="AO18" s="533"/>
      <c r="AP18" s="533"/>
      <c r="AQ18" s="533"/>
      <c r="AR18" s="533"/>
      <c r="AS18" s="533"/>
      <c r="AT18" s="533"/>
      <c r="AU18" s="533"/>
      <c r="AV18" s="533"/>
      <c r="AW18" s="533"/>
      <c r="AX18" s="533"/>
      <c r="AY18" s="533"/>
      <c r="AZ18" s="533"/>
      <c r="BA18" s="533"/>
      <c r="BB18" s="533"/>
      <c r="BC18" s="531"/>
      <c r="BD18" s="205"/>
      <c r="BE18" s="205"/>
      <c r="BF18" s="205"/>
      <c r="BG18" s="241"/>
      <c r="BI18" s="241"/>
    </row>
    <row r="19" spans="1:61" ht="16.5" customHeight="1">
      <c r="A19" s="272"/>
      <c r="B19" s="213"/>
      <c r="C19" s="864" t="str">
        <f t="shared" si="1"/>
        <v>Altre attività economiche</v>
      </c>
      <c r="D19" s="864"/>
      <c r="E19" s="864"/>
      <c r="F19" s="864"/>
      <c r="G19" s="864"/>
      <c r="H19" s="2186">
        <f t="shared" si="0"/>
        <v>21.752506799999992</v>
      </c>
      <c r="I19" s="2186"/>
      <c r="J19" s="2186"/>
      <c r="K19" s="2187">
        <f t="shared" si="2"/>
        <v>0.060223990199297757</v>
      </c>
      <c r="L19" s="2187"/>
      <c r="M19" s="1585"/>
      <c r="N19" s="1585"/>
      <c r="O19" s="1586"/>
      <c r="P19" s="1586"/>
      <c r="Q19" s="1585"/>
      <c r="R19" s="1585"/>
      <c r="S19" s="1585"/>
      <c r="T19" s="1586"/>
      <c r="U19" s="1586"/>
      <c r="V19" s="1585"/>
      <c r="W19" s="1585"/>
      <c r="X19" s="1585"/>
      <c r="Y19" s="1586"/>
      <c r="Z19" s="1586"/>
      <c r="AA19" s="241"/>
      <c r="AB19" s="272"/>
      <c r="AC19" s="1583"/>
      <c r="AD19" s="272"/>
      <c r="AE19" s="272"/>
      <c r="AF19" s="531"/>
      <c r="AG19" s="531"/>
      <c r="AH19" s="854" t="s">
        <v>198</v>
      </c>
      <c r="AI19" s="535"/>
      <c r="AJ19" s="581">
        <v>21.752506799999992</v>
      </c>
      <c r="AK19" s="1659">
        <v>0.060223990199297757</v>
      </c>
      <c r="AL19" s="535" t="s">
        <v>10</v>
      </c>
      <c r="AM19" s="533"/>
      <c r="AN19" s="875" t="s">
        <v>251</v>
      </c>
      <c r="AO19" s="533"/>
      <c r="AP19" s="533"/>
      <c r="AQ19" s="533"/>
      <c r="AR19" s="533"/>
      <c r="AS19" s="533"/>
      <c r="AT19" s="533"/>
      <c r="AU19" s="533"/>
      <c r="AV19" s="533"/>
      <c r="AW19" s="533"/>
      <c r="AX19" s="533"/>
      <c r="AY19" s="533"/>
      <c r="AZ19" s="533"/>
      <c r="BA19" s="533"/>
      <c r="BB19" s="533"/>
      <c r="BC19" s="531"/>
      <c r="BD19" s="205"/>
      <c r="BE19" s="205"/>
      <c r="BF19" s="205"/>
      <c r="BG19" s="241"/>
      <c r="BI19" s="241"/>
    </row>
    <row r="20" spans="1:61" ht="16.5" customHeight="1">
      <c r="A20" s="272"/>
      <c r="B20" s="213"/>
      <c r="C20" s="864" t="str">
        <f t="shared" si="1"/>
        <v>Totale settori classici del mercato degli uffici</v>
      </c>
      <c r="D20" s="864"/>
      <c r="E20" s="864"/>
      <c r="F20" s="864"/>
      <c r="G20" s="864"/>
      <c r="H20" s="2186">
        <f t="shared" si="0"/>
        <v>361.19338369999997</v>
      </c>
      <c r="I20" s="2186"/>
      <c r="J20" s="2186"/>
      <c r="K20" s="2187">
        <f t="shared" si="2"/>
        <v>1</v>
      </c>
      <c r="L20" s="2187"/>
      <c r="M20" s="1585"/>
      <c r="N20" s="1585"/>
      <c r="O20" s="1586"/>
      <c r="P20" s="1586"/>
      <c r="Q20" s="1585"/>
      <c r="R20" s="1585"/>
      <c r="S20" s="1585"/>
      <c r="T20" s="1586"/>
      <c r="U20" s="1586"/>
      <c r="V20" s="1585"/>
      <c r="W20" s="1585"/>
      <c r="X20" s="1585"/>
      <c r="Y20" s="1586"/>
      <c r="Z20" s="1586"/>
      <c r="AA20" s="241"/>
      <c r="AB20" s="272"/>
      <c r="AC20" s="1583"/>
      <c r="AD20" s="272"/>
      <c r="AE20" s="272"/>
      <c r="AF20" s="531"/>
      <c r="AG20" s="531"/>
      <c r="AH20" s="537" t="s">
        <v>673</v>
      </c>
      <c r="AI20" s="535"/>
      <c r="AJ20" s="581">
        <v>361.19338369999997</v>
      </c>
      <c r="AK20" s="1659">
        <v>1</v>
      </c>
      <c r="AL20" s="535" t="s">
        <v>10</v>
      </c>
      <c r="AM20" s="533"/>
      <c r="AN20" s="539"/>
      <c r="AO20" s="539"/>
      <c r="AP20" s="539"/>
      <c r="AQ20" s="533"/>
      <c r="AR20" s="533"/>
      <c r="AS20" s="533"/>
      <c r="AT20" s="533"/>
      <c r="AU20" s="533"/>
      <c r="AV20" s="533"/>
      <c r="AW20" s="533"/>
      <c r="AX20" s="533"/>
      <c r="AY20" s="533"/>
      <c r="AZ20" s="533"/>
      <c r="BA20" s="533"/>
      <c r="BB20" s="533"/>
      <c r="BC20" s="531"/>
      <c r="BD20" s="205"/>
      <c r="BE20" s="205"/>
      <c r="BF20" s="205"/>
      <c r="BG20" s="241"/>
      <c r="BI20" s="241"/>
    </row>
    <row r="21" spans="1:61" ht="4.5" customHeight="1">
      <c r="A21" s="272"/>
      <c r="B21" s="213"/>
      <c r="C21" s="244"/>
      <c r="D21" s="244"/>
      <c r="E21" s="244"/>
      <c r="F21" s="244"/>
      <c r="G21" s="244"/>
      <c r="H21" s="919"/>
      <c r="I21" s="919"/>
      <c r="J21" s="919"/>
      <c r="K21" s="1792"/>
      <c r="L21" s="1792"/>
      <c r="M21" s="1585"/>
      <c r="N21" s="1585"/>
      <c r="O21" s="1586"/>
      <c r="P21" s="1586"/>
      <c r="Q21" s="1585"/>
      <c r="R21" s="1585"/>
      <c r="S21" s="1585"/>
      <c r="T21" s="1586"/>
      <c r="U21" s="1586"/>
      <c r="V21" s="1585"/>
      <c r="W21" s="1585"/>
      <c r="X21" s="1585"/>
      <c r="Y21" s="1586"/>
      <c r="Z21" s="1586"/>
      <c r="AA21" s="241"/>
      <c r="AB21" s="272"/>
      <c r="AC21" s="1583"/>
      <c r="AD21" s="272"/>
      <c r="AE21" s="272"/>
      <c r="AF21" s="531"/>
      <c r="AG21" s="531"/>
      <c r="AH21" s="533"/>
      <c r="AI21" s="536"/>
      <c r="AJ21" s="889"/>
      <c r="AK21" s="1662"/>
      <c r="AL21" s="536"/>
      <c r="AM21" s="533"/>
      <c r="AN21" s="539"/>
      <c r="AO21" s="539"/>
      <c r="AP21" s="539"/>
      <c r="AQ21" s="533"/>
      <c r="AR21" s="533"/>
      <c r="AS21" s="533"/>
      <c r="AT21" s="533"/>
      <c r="AU21" s="533"/>
      <c r="AV21" s="533"/>
      <c r="AW21" s="533"/>
      <c r="AX21" s="533"/>
      <c r="AY21" s="533"/>
      <c r="AZ21" s="533"/>
      <c r="BA21" s="533"/>
      <c r="BB21" s="533"/>
      <c r="BC21" s="531"/>
      <c r="BD21" s="205"/>
      <c r="BE21" s="205"/>
      <c r="BF21" s="205"/>
      <c r="BG21" s="241"/>
      <c r="BI21" s="241"/>
    </row>
    <row r="22" spans="1:61" ht="9.75" customHeight="1">
      <c r="A22" s="272"/>
      <c r="B22" s="213"/>
      <c r="C22" s="1756" t="str">
        <f>AH22</f>
        <v/>
      </c>
      <c r="D22" s="244"/>
      <c r="E22" s="244"/>
      <c r="F22" s="244"/>
      <c r="G22" s="244"/>
      <c r="H22" s="919"/>
      <c r="I22" s="919"/>
      <c r="J22" s="919"/>
      <c r="K22" s="1623"/>
      <c r="L22" s="1623"/>
      <c r="M22" s="1585"/>
      <c r="N22" s="1624" t="str">
        <f>AN18</f>
        <v>Nota: numerazione = la tabella a sinistra; raggio del cerchio = numero di ETP.</v>
      </c>
      <c r="O22" s="1586"/>
      <c r="P22" s="1586"/>
      <c r="Q22" s="1585"/>
      <c r="R22" s="1585"/>
      <c r="S22" s="1585"/>
      <c r="T22" s="1586"/>
      <c r="U22" s="1586"/>
      <c r="V22" s="1585"/>
      <c r="W22" s="1585"/>
      <c r="X22" s="1585"/>
      <c r="Y22" s="1586"/>
      <c r="Z22" s="1586"/>
      <c r="AA22" s="241"/>
      <c r="AB22" s="272"/>
      <c r="AC22" s="1583"/>
      <c r="AD22" s="272"/>
      <c r="AE22" s="272"/>
      <c r="AF22" s="531"/>
      <c r="AG22" s="531"/>
      <c r="AH22" s="533" t="s">
        <v>118</v>
      </c>
      <c r="AI22" s="536"/>
      <c r="AJ22" s="889"/>
      <c r="AK22" s="1662"/>
      <c r="AL22" s="536"/>
      <c r="AM22" s="533"/>
      <c r="AN22" s="539"/>
      <c r="AO22" s="533"/>
      <c r="AP22" s="533"/>
      <c r="AQ22" s="533"/>
      <c r="AR22" s="533"/>
      <c r="AS22" s="533"/>
      <c r="AT22" s="533"/>
      <c r="AU22" s="533"/>
      <c r="AV22" s="533"/>
      <c r="AW22" s="533"/>
      <c r="AX22" s="533"/>
      <c r="AY22" s="533"/>
      <c r="AZ22" s="533"/>
      <c r="BA22" s="533"/>
      <c r="BB22" s="533"/>
      <c r="BC22" s="531"/>
      <c r="BD22" s="205"/>
      <c r="BE22" s="205"/>
      <c r="BF22" s="205"/>
      <c r="BG22" s="241"/>
      <c r="BI22" s="241"/>
    </row>
    <row r="23" spans="1:61" ht="9.75" customHeight="1">
      <c r="A23" s="272"/>
      <c r="B23" s="213"/>
      <c r="C23" s="244"/>
      <c r="D23" s="404"/>
      <c r="E23" s="404"/>
      <c r="F23" s="404"/>
      <c r="G23" s="404"/>
      <c r="H23" s="404"/>
      <c r="I23" s="404"/>
      <c r="J23" s="404"/>
      <c r="K23" s="244"/>
      <c r="L23" s="919"/>
      <c r="M23" s="919"/>
      <c r="N23" s="1624" t="str">
        <f>AN19</f>
        <v>* previsione di crescita degli ETP per settore (normata).</v>
      </c>
      <c r="O23" s="1587"/>
      <c r="P23" s="1587"/>
      <c r="Q23" s="919"/>
      <c r="R23" s="919"/>
      <c r="S23" s="919"/>
      <c r="T23" s="1587"/>
      <c r="U23" s="1587"/>
      <c r="V23" s="919"/>
      <c r="W23" s="919"/>
      <c r="X23" s="919"/>
      <c r="Y23" s="1587"/>
      <c r="Z23" s="1587"/>
      <c r="AA23" s="241"/>
      <c r="AB23" s="272"/>
      <c r="AC23" s="1583"/>
      <c r="AD23" s="272"/>
      <c r="AE23" s="272"/>
      <c r="AF23" s="531"/>
      <c r="AG23" s="531"/>
      <c r="AH23" s="533"/>
      <c r="AI23" s="1588"/>
      <c r="AJ23" s="784"/>
      <c r="AK23" s="1588"/>
      <c r="AL23" s="784"/>
      <c r="AM23" s="1588"/>
      <c r="AN23" s="784"/>
      <c r="AO23" s="533"/>
      <c r="AP23" s="533"/>
      <c r="AQ23" s="533"/>
      <c r="AR23" s="533"/>
      <c r="AS23" s="533"/>
      <c r="AT23" s="533"/>
      <c r="AU23" s="533"/>
      <c r="AV23" s="533"/>
      <c r="AW23" s="533"/>
      <c r="AX23" s="533"/>
      <c r="AY23" s="533"/>
      <c r="AZ23" s="533"/>
      <c r="BA23" s="533"/>
      <c r="BB23" s="533"/>
      <c r="BC23" s="531"/>
      <c r="BD23" s="205"/>
      <c r="BE23" s="205"/>
      <c r="BF23" s="205"/>
      <c r="BG23" s="241"/>
      <c r="BI23" s="241"/>
    </row>
    <row r="24" spans="1:61" ht="30" customHeight="1">
      <c r="A24" s="272"/>
      <c r="B24" s="213"/>
      <c r="C24" s="1136"/>
      <c r="D24" s="244"/>
      <c r="E24" s="244"/>
      <c r="F24" s="244"/>
      <c r="G24" s="244"/>
      <c r="H24" s="244"/>
      <c r="I24" s="244"/>
      <c r="J24" s="244"/>
      <c r="K24" s="244"/>
      <c r="L24" s="244"/>
      <c r="M24" s="244"/>
      <c r="N24" s="244"/>
      <c r="O24" s="244"/>
      <c r="P24" s="244"/>
      <c r="Q24" s="244"/>
      <c r="R24" s="244"/>
      <c r="S24" s="244"/>
      <c r="T24" s="244"/>
      <c r="U24" s="244"/>
      <c r="V24" s="244"/>
      <c r="W24" s="244"/>
      <c r="X24" s="244"/>
      <c r="Y24" s="244"/>
      <c r="Z24" s="244"/>
      <c r="AB24" s="272"/>
      <c r="AC24" s="1583"/>
      <c r="AD24" s="272"/>
      <c r="AE24" s="272"/>
      <c r="AF24" s="531"/>
      <c r="AG24" s="531"/>
      <c r="AH24" s="533"/>
      <c r="AI24" s="533"/>
      <c r="AJ24" s="533"/>
      <c r="AK24" s="533"/>
      <c r="AL24" s="533"/>
      <c r="AM24" s="533"/>
      <c r="AN24" s="533"/>
      <c r="AO24" s="533"/>
      <c r="AP24" s="533"/>
      <c r="AQ24" s="533"/>
      <c r="AR24" s="533"/>
      <c r="AS24" s="533"/>
      <c r="AT24" s="533"/>
      <c r="AU24" s="533"/>
      <c r="AV24" s="533"/>
      <c r="AW24" s="533"/>
      <c r="AX24" s="533"/>
      <c r="AY24" s="533"/>
      <c r="AZ24" s="533"/>
      <c r="BA24" s="533"/>
      <c r="BB24" s="533"/>
      <c r="BC24" s="533"/>
      <c r="BD24" s="205"/>
      <c r="BE24" s="205"/>
      <c r="BF24" s="205"/>
      <c r="BG24" s="241"/>
      <c r="BH24" s="241"/>
      <c r="BI24" s="241"/>
    </row>
    <row r="25" spans="1:61" ht="16.5" customHeight="1">
      <c r="A25" s="272"/>
      <c r="B25" s="213"/>
      <c r="C25" s="891" t="str">
        <f>AH25</f>
        <v>Gruppi di merci vendita 2021</v>
      </c>
      <c r="D25" s="891"/>
      <c r="E25" s="891"/>
      <c r="F25" s="891"/>
      <c r="G25" s="891"/>
      <c r="H25" s="891"/>
      <c r="I25" s="891"/>
      <c r="J25" s="891"/>
      <c r="K25" s="891"/>
      <c r="L25" s="891"/>
      <c r="M25" s="891"/>
      <c r="N25" s="891" t="str">
        <f>AN25</f>
        <v>Crescita e potenziale di vendita al dettaglio</v>
      </c>
      <c r="P25" s="891"/>
      <c r="Q25" s="891"/>
      <c r="R25" s="891"/>
      <c r="S25" s="891"/>
      <c r="T25" s="891"/>
      <c r="U25" s="891"/>
      <c r="V25" s="891"/>
      <c r="W25" s="891"/>
      <c r="X25" s="891"/>
      <c r="Y25" s="891"/>
      <c r="Z25" s="891"/>
      <c r="AB25" s="272"/>
      <c r="AC25" s="1583"/>
      <c r="AD25" s="272"/>
      <c r="AE25" s="272"/>
      <c r="AF25" s="531"/>
      <c r="AG25" s="531"/>
      <c r="AH25" s="1094" t="s">
        <v>674</v>
      </c>
      <c r="AI25" s="533"/>
      <c r="AJ25" s="533"/>
      <c r="AK25" s="533"/>
      <c r="AL25" s="533"/>
      <c r="AM25" s="533"/>
      <c r="AN25" s="1094" t="s">
        <v>248</v>
      </c>
      <c r="AO25" s="533"/>
      <c r="AP25" s="533"/>
      <c r="AQ25" s="533"/>
      <c r="AR25" s="533"/>
      <c r="AS25" s="533"/>
      <c r="AT25" s="533"/>
      <c r="AU25" s="533"/>
      <c r="AV25" s="533"/>
      <c r="AW25" s="533"/>
      <c r="AX25" s="533"/>
      <c r="AY25" s="533"/>
      <c r="AZ25" s="533"/>
      <c r="BA25" s="533"/>
      <c r="BB25" s="533"/>
      <c r="BC25" s="533"/>
      <c r="BD25" s="205"/>
      <c r="BE25" s="205"/>
      <c r="BF25" s="205"/>
      <c r="BG25" s="241"/>
      <c r="BH25" s="241"/>
      <c r="BI25" s="241"/>
    </row>
    <row r="26" spans="1:61" ht="9.75" customHeight="1">
      <c r="A26" s="272"/>
      <c r="B26" s="213"/>
      <c r="C26" s="714"/>
      <c r="D26" s="714"/>
      <c r="E26" s="714"/>
      <c r="F26" s="714"/>
      <c r="G26" s="714"/>
      <c r="H26" s="714"/>
      <c r="I26" s="714"/>
      <c r="J26" s="714"/>
      <c r="K26" s="714"/>
      <c r="L26" s="714"/>
      <c r="M26" s="714"/>
      <c r="N26" s="714"/>
      <c r="O26" s="714"/>
      <c r="P26" s="714"/>
      <c r="Q26" s="714"/>
      <c r="R26" s="714"/>
      <c r="S26" s="714"/>
      <c r="T26" s="714"/>
      <c r="U26" s="714"/>
      <c r="V26" s="714"/>
      <c r="W26" s="714"/>
      <c r="X26" s="714"/>
      <c r="Y26" s="714"/>
      <c r="Z26" s="714"/>
      <c r="AB26" s="272"/>
      <c r="AC26" s="1583"/>
      <c r="AD26" s="272"/>
      <c r="AE26" s="272"/>
      <c r="AF26" s="531"/>
      <c r="AG26" s="531"/>
      <c r="AH26" s="534"/>
      <c r="AI26" s="533"/>
      <c r="AJ26" s="533"/>
      <c r="AK26" s="533"/>
      <c r="AL26" s="533"/>
      <c r="AM26" s="533"/>
      <c r="AN26" s="533"/>
      <c r="AO26" s="533"/>
      <c r="AP26" s="533"/>
      <c r="AQ26" s="533"/>
      <c r="AR26" s="533"/>
      <c r="AS26" s="533"/>
      <c r="AT26" s="533"/>
      <c r="AU26" s="533"/>
      <c r="AV26" s="533"/>
      <c r="AW26" s="533"/>
      <c r="AX26" s="533"/>
      <c r="AY26" s="533"/>
      <c r="AZ26" s="533"/>
      <c r="BA26" s="533"/>
      <c r="BB26" s="533"/>
      <c r="BC26" s="533"/>
      <c r="BD26" s="205"/>
      <c r="BE26" s="205"/>
      <c r="BF26" s="205"/>
      <c r="BG26" s="241"/>
      <c r="BH26" s="241"/>
      <c r="BI26" s="241"/>
    </row>
    <row r="27" spans="1:58" s="244" customFormat="1" ht="16.5" customHeight="1">
      <c r="A27" s="1589"/>
      <c r="B27" s="218"/>
      <c r="C27" s="244" t="str">
        <f>AH27</f>
        <v>Città di Biasca</v>
      </c>
      <c r="H27" s="2190" t="str">
        <f>AK27</f>
        <v>ETP</v>
      </c>
      <c r="I27" s="2190"/>
      <c r="J27" s="2190"/>
      <c r="K27" s="2192" t="str">
        <f>AM27</f>
        <v>Quota</v>
      </c>
      <c r="L27" s="2192"/>
      <c r="Q27" s="404"/>
      <c r="V27" s="404"/>
      <c r="AB27" s="1589"/>
      <c r="AC27" s="1590"/>
      <c r="AD27" s="1589"/>
      <c r="AE27" s="1589"/>
      <c r="AF27" s="539"/>
      <c r="AG27" s="539"/>
      <c r="AH27" s="539" t="s">
        <v>511</v>
      </c>
      <c r="AI27" s="1591" t="s">
        <v>15</v>
      </c>
      <c r="AJ27" s="1591" t="s">
        <v>8</v>
      </c>
      <c r="AK27" s="1591" t="s">
        <v>205</v>
      </c>
      <c r="AL27" s="1591"/>
      <c r="AM27" s="1591" t="s">
        <v>252</v>
      </c>
      <c r="AN27" s="539"/>
      <c r="AO27" s="1093" t="s">
        <v>15</v>
      </c>
      <c r="AP27" s="1093" t="s">
        <v>663</v>
      </c>
      <c r="AQ27" s="1093" t="s">
        <v>675</v>
      </c>
      <c r="AR27" s="1093" t="s">
        <v>8</v>
      </c>
      <c r="AS27" s="1093" t="s">
        <v>205</v>
      </c>
      <c r="AT27" s="539"/>
      <c r="AU27" s="539"/>
      <c r="AV27" s="539"/>
      <c r="AW27" s="539"/>
      <c r="AX27" s="539"/>
      <c r="AY27" s="539"/>
      <c r="AZ27" s="539"/>
      <c r="BA27" s="539"/>
      <c r="BB27" s="539"/>
      <c r="BC27" s="539"/>
      <c r="BD27" s="217"/>
      <c r="BE27" s="217"/>
      <c r="BF27" s="217"/>
    </row>
    <row r="28" spans="1:58" s="244" customFormat="1" ht="16.5" customHeight="1">
      <c r="A28" s="1589"/>
      <c r="B28" s="218"/>
      <c r="C28" s="864" t="str">
        <f>AH28</f>
        <v>1 Generi alimentari, bevande e tabacchi</v>
      </c>
      <c r="D28" s="864"/>
      <c r="E28" s="864"/>
      <c r="F28" s="864"/>
      <c r="G28" s="864"/>
      <c r="H28" s="2186">
        <f>AL28</f>
        <v>81.852343199999993</v>
      </c>
      <c r="I28" s="2191"/>
      <c r="J28" s="2191"/>
      <c r="K28" s="2187">
        <f>AM28</f>
        <v>0.36473794383092106</v>
      </c>
      <c r="L28" s="2187"/>
      <c r="M28" s="1585"/>
      <c r="N28" s="1585"/>
      <c r="O28" s="1586"/>
      <c r="P28" s="1586"/>
      <c r="Q28" s="1585"/>
      <c r="R28" s="1585"/>
      <c r="S28" s="1585"/>
      <c r="T28" s="1586"/>
      <c r="U28" s="1586"/>
      <c r="V28" s="1585"/>
      <c r="W28" s="1585"/>
      <c r="X28" s="1585"/>
      <c r="Y28" s="1586"/>
      <c r="Z28" s="1586"/>
      <c r="AB28" s="1589"/>
      <c r="AC28" s="1590"/>
      <c r="AD28" s="1589"/>
      <c r="AE28" s="1589"/>
      <c r="AF28" s="539"/>
      <c r="AG28" s="539"/>
      <c r="AH28" s="854" t="s">
        <v>676</v>
      </c>
      <c r="AI28" s="1592">
        <v>9</v>
      </c>
      <c r="AJ28" s="1592">
        <v>1</v>
      </c>
      <c r="AK28" s="1592">
        <v>81.852343199999993</v>
      </c>
      <c r="AL28" s="1592">
        <v>81.852343199999993</v>
      </c>
      <c r="AM28" s="1641">
        <v>0.36473794383092106</v>
      </c>
      <c r="AN28" s="1645"/>
      <c r="AO28" s="858">
        <v>9</v>
      </c>
      <c r="AP28" s="858">
        <v>-8.7584399000000133</v>
      </c>
      <c r="AQ28" s="858">
        <v>643.74505852946265</v>
      </c>
      <c r="AR28" s="858">
        <v>1</v>
      </c>
      <c r="AS28" s="858">
        <v>81.852343199999993</v>
      </c>
      <c r="AT28" s="539"/>
      <c r="AU28" s="539"/>
      <c r="AV28" s="539"/>
      <c r="AW28" s="539"/>
      <c r="AX28" s="539"/>
      <c r="AY28" s="539"/>
      <c r="AZ28" s="539"/>
      <c r="BA28" s="539"/>
      <c r="BB28" s="539"/>
      <c r="BC28" s="539"/>
      <c r="BD28" s="217"/>
      <c r="BE28" s="217"/>
      <c r="BF28" s="217"/>
    </row>
    <row r="29" spans="1:58" s="244" customFormat="1" ht="16.5" customHeight="1">
      <c r="A29" s="1589"/>
      <c r="B29" s="218"/>
      <c r="C29" s="864" t="str">
        <f t="shared" si="3" ref="C29:C40">AH29</f>
        <v>2 Salute, cura del corpo</v>
      </c>
      <c r="D29" s="864"/>
      <c r="E29" s="864"/>
      <c r="F29" s="864"/>
      <c r="G29" s="864"/>
      <c r="H29" s="2186">
        <f t="shared" si="4" ref="H29:H39">AL29</f>
        <v>28.830613700000001</v>
      </c>
      <c r="I29" s="2191"/>
      <c r="J29" s="2191"/>
      <c r="K29" s="2187">
        <f t="shared" si="5" ref="K29:K40">AM29</f>
        <v>0.12847058922464158</v>
      </c>
      <c r="L29" s="2187"/>
      <c r="M29" s="1585"/>
      <c r="N29" s="1585"/>
      <c r="O29" s="1586"/>
      <c r="P29" s="1586"/>
      <c r="Q29" s="1585"/>
      <c r="R29" s="1585"/>
      <c r="S29" s="1585"/>
      <c r="T29" s="1586"/>
      <c r="U29" s="1586"/>
      <c r="V29" s="1585"/>
      <c r="W29" s="1585"/>
      <c r="X29" s="1585"/>
      <c r="Y29" s="1586"/>
      <c r="Z29" s="1586"/>
      <c r="AB29" s="1589"/>
      <c r="AC29" s="1590"/>
      <c r="AD29" s="1589"/>
      <c r="AE29" s="1589"/>
      <c r="AF29" s="539"/>
      <c r="AG29" s="539"/>
      <c r="AH29" s="854" t="s">
        <v>677</v>
      </c>
      <c r="AI29" s="1592">
        <v>6</v>
      </c>
      <c r="AJ29" s="1592">
        <v>2</v>
      </c>
      <c r="AK29" s="1592">
        <v>28.830613700000001</v>
      </c>
      <c r="AL29" s="1592">
        <v>28.830613700000001</v>
      </c>
      <c r="AM29" s="1641">
        <v>0.12847058922464158</v>
      </c>
      <c r="AN29" s="1645"/>
      <c r="AO29" s="858">
        <v>6</v>
      </c>
      <c r="AP29" s="858">
        <v>5.3584656000000024</v>
      </c>
      <c r="AQ29" s="858">
        <v>96.0200146112726</v>
      </c>
      <c r="AR29" s="858">
        <v>2</v>
      </c>
      <c r="AS29" s="858">
        <v>28.830613700000001</v>
      </c>
      <c r="AT29" s="539"/>
      <c r="AU29" s="539"/>
      <c r="AV29" s="539"/>
      <c r="AW29" s="539"/>
      <c r="AX29" s="539"/>
      <c r="AY29" s="539"/>
      <c r="AZ29" s="539"/>
      <c r="BA29" s="539"/>
      <c r="BB29" s="539"/>
      <c r="BC29" s="539"/>
      <c r="BD29" s="217"/>
      <c r="BE29" s="217"/>
      <c r="BF29" s="217"/>
    </row>
    <row r="30" spans="1:58" s="244" customFormat="1" ht="16.5" customHeight="1">
      <c r="A30" s="1589"/>
      <c r="B30" s="218"/>
      <c r="C30" s="864" t="str">
        <f t="shared" si="3"/>
        <v>3 Articoli per il fai-da-te/giardinaggio, animali</v>
      </c>
      <c r="D30" s="864"/>
      <c r="E30" s="864"/>
      <c r="F30" s="864"/>
      <c r="G30" s="864"/>
      <c r="H30" s="2186">
        <f t="shared" si="4"/>
        <v>25.1387638</v>
      </c>
      <c r="I30" s="2191"/>
      <c r="J30" s="2191"/>
      <c r="K30" s="2187">
        <f t="shared" si="5"/>
        <v>0.11201953005131797</v>
      </c>
      <c r="L30" s="2187"/>
      <c r="M30" s="1585"/>
      <c r="N30" s="1585"/>
      <c r="O30" s="1586"/>
      <c r="P30" s="1586"/>
      <c r="Q30" s="1585"/>
      <c r="R30" s="1585"/>
      <c r="S30" s="1585"/>
      <c r="T30" s="1586"/>
      <c r="U30" s="1586"/>
      <c r="V30" s="1585"/>
      <c r="W30" s="1585"/>
      <c r="X30" s="1585"/>
      <c r="Y30" s="1586"/>
      <c r="Z30" s="1586"/>
      <c r="AB30" s="1589"/>
      <c r="AC30" s="1590"/>
      <c r="AD30" s="1589"/>
      <c r="AE30" s="1589"/>
      <c r="AF30" s="539"/>
      <c r="AG30" s="539"/>
      <c r="AH30" s="854" t="s">
        <v>678</v>
      </c>
      <c r="AI30" s="1592">
        <v>10</v>
      </c>
      <c r="AJ30" s="1592">
        <v>3</v>
      </c>
      <c r="AK30" s="1592">
        <v>25.1387638</v>
      </c>
      <c r="AL30" s="1592">
        <v>25.1387638</v>
      </c>
      <c r="AM30" s="1641">
        <v>0.11201953005131797</v>
      </c>
      <c r="AN30" s="1645"/>
      <c r="AO30" s="858">
        <v>10</v>
      </c>
      <c r="AP30" s="858">
        <v>2.4214354</v>
      </c>
      <c r="AQ30" s="858">
        <v>67.1729816616606</v>
      </c>
      <c r="AR30" s="858">
        <v>3</v>
      </c>
      <c r="AS30" s="858">
        <v>25.1387638</v>
      </c>
      <c r="AT30" s="539"/>
      <c r="AU30" s="539"/>
      <c r="AV30" s="539"/>
      <c r="AW30" s="539"/>
      <c r="AX30" s="539"/>
      <c r="AY30" s="539"/>
      <c r="AZ30" s="539"/>
      <c r="BA30" s="539"/>
      <c r="BB30" s="539"/>
      <c r="BC30" s="539"/>
      <c r="BD30" s="217"/>
      <c r="BE30" s="217"/>
      <c r="BF30" s="217"/>
    </row>
    <row r="31" spans="1:58" s="244" customFormat="1" ht="16.5" customHeight="1">
      <c r="A31" s="1589"/>
      <c r="B31" s="218"/>
      <c r="C31" s="864" t="str">
        <f t="shared" si="3"/>
        <v>4 Ottico, foto</v>
      </c>
      <c r="D31" s="864"/>
      <c r="E31" s="864"/>
      <c r="F31" s="864"/>
      <c r="G31" s="864"/>
      <c r="H31" s="2186">
        <f t="shared" si="4"/>
        <v>10.846763600000001</v>
      </c>
      <c r="I31" s="2191"/>
      <c r="J31" s="2191"/>
      <c r="K31" s="2187">
        <f t="shared" si="5"/>
        <v>0.048333695750375043</v>
      </c>
      <c r="L31" s="2187"/>
      <c r="M31" s="1585"/>
      <c r="N31" s="1585"/>
      <c r="O31" s="1586"/>
      <c r="P31" s="1586"/>
      <c r="Q31" s="1585"/>
      <c r="R31" s="1585"/>
      <c r="S31" s="1585"/>
      <c r="T31" s="1586"/>
      <c r="U31" s="1586"/>
      <c r="V31" s="1585"/>
      <c r="W31" s="1585"/>
      <c r="X31" s="1585"/>
      <c r="Y31" s="1586"/>
      <c r="Z31" s="1586"/>
      <c r="AB31" s="1589"/>
      <c r="AC31" s="1590"/>
      <c r="AD31" s="1589"/>
      <c r="AE31" s="1589"/>
      <c r="AF31" s="539"/>
      <c r="AG31" s="539"/>
      <c r="AH31" s="854" t="s">
        <v>679</v>
      </c>
      <c r="AI31" s="1592">
        <v>3</v>
      </c>
      <c r="AJ31" s="1592">
        <v>4</v>
      </c>
      <c r="AK31" s="1592">
        <v>10.846763600000001</v>
      </c>
      <c r="AL31" s="1592">
        <v>10.846763600000001</v>
      </c>
      <c r="AM31" s="1641">
        <v>0.048333695750375043</v>
      </c>
      <c r="AN31" s="1645"/>
      <c r="AO31" s="858">
        <v>3</v>
      </c>
      <c r="AP31" s="858">
        <v>-0.31742809999999899</v>
      </c>
      <c r="AQ31" s="858">
        <v>17.071959385164082</v>
      </c>
      <c r="AR31" s="858">
        <v>4</v>
      </c>
      <c r="AS31" s="858">
        <v>10.846763600000001</v>
      </c>
      <c r="AT31" s="539"/>
      <c r="AU31" s="539"/>
      <c r="AV31" s="539"/>
      <c r="AW31" s="539"/>
      <c r="AX31" s="539"/>
      <c r="AY31" s="539"/>
      <c r="AZ31" s="539"/>
      <c r="BA31" s="539"/>
      <c r="BB31" s="539"/>
      <c r="BC31" s="539"/>
      <c r="BD31" s="217"/>
      <c r="BE31" s="217"/>
      <c r="BF31" s="217"/>
    </row>
    <row r="32" spans="1:58" s="244" customFormat="1" ht="16.5" customHeight="1">
      <c r="A32" s="1589"/>
      <c r="B32" s="218"/>
      <c r="C32" s="864" t="str">
        <f t="shared" si="3"/>
        <v>5 Sport, tempo libero</v>
      </c>
      <c r="D32" s="864"/>
      <c r="E32" s="864"/>
      <c r="F32" s="864"/>
      <c r="G32" s="864"/>
      <c r="H32" s="2186">
        <f t="shared" si="4"/>
        <v>9.0255019000000001</v>
      </c>
      <c r="I32" s="2191"/>
      <c r="J32" s="2191"/>
      <c r="K32" s="2187">
        <f t="shared" si="5"/>
        <v>0.040218066781600351</v>
      </c>
      <c r="L32" s="2187"/>
      <c r="M32" s="1585"/>
      <c r="N32" s="1585"/>
      <c r="O32" s="1586"/>
      <c r="P32" s="1586"/>
      <c r="Q32" s="1585"/>
      <c r="R32" s="1585"/>
      <c r="S32" s="1585"/>
      <c r="T32" s="1586"/>
      <c r="U32" s="1586"/>
      <c r="V32" s="1585"/>
      <c r="W32" s="1585"/>
      <c r="X32" s="1585"/>
      <c r="Y32" s="1586"/>
      <c r="Z32" s="1586"/>
      <c r="AB32" s="1589"/>
      <c r="AC32" s="1590"/>
      <c r="AD32" s="1589"/>
      <c r="AE32" s="1589"/>
      <c r="AF32" s="539"/>
      <c r="AG32" s="539"/>
      <c r="AH32" s="854" t="s">
        <v>680</v>
      </c>
      <c r="AI32" s="1592">
        <v>5</v>
      </c>
      <c r="AJ32" s="1592">
        <v>5</v>
      </c>
      <c r="AK32" s="1592">
        <v>9.0255019000000001</v>
      </c>
      <c r="AL32" s="1592">
        <v>9.0255019000000001</v>
      </c>
      <c r="AM32" s="1641">
        <v>0.040218066781600351</v>
      </c>
      <c r="AN32" s="1645"/>
      <c r="AO32" s="858">
        <v>5</v>
      </c>
      <c r="AP32" s="858">
        <v>3.2998405000000002</v>
      </c>
      <c r="AQ32" s="858">
        <v>27.555577577044488</v>
      </c>
      <c r="AR32" s="858">
        <v>5</v>
      </c>
      <c r="AS32" s="858">
        <v>9.0255019000000001</v>
      </c>
      <c r="AT32" s="539"/>
      <c r="AU32" s="539"/>
      <c r="AV32" s="539"/>
      <c r="AW32" s="539"/>
      <c r="AX32" s="539"/>
      <c r="AY32" s="539"/>
      <c r="AZ32" s="539"/>
      <c r="BA32" s="539"/>
      <c r="BB32" s="539"/>
      <c r="BC32" s="539"/>
      <c r="BD32" s="217"/>
      <c r="BE32" s="217"/>
      <c r="BF32" s="217"/>
    </row>
    <row r="33" spans="1:58" s="244" customFormat="1" ht="16.5" customHeight="1">
      <c r="A33" s="1589"/>
      <c r="B33" s="218"/>
      <c r="C33" s="864" t="str">
        <f t="shared" si="3"/>
        <v>6 Elettrodomestici, elettronica di consumo</v>
      </c>
      <c r="D33" s="864"/>
      <c r="E33" s="864"/>
      <c r="F33" s="864"/>
      <c r="G33" s="864"/>
      <c r="H33" s="2186">
        <f t="shared" si="4"/>
        <v>8.5110361000000001</v>
      </c>
      <c r="I33" s="2191"/>
      <c r="J33" s="2191"/>
      <c r="K33" s="2187">
        <f t="shared" si="5"/>
        <v>0.037925582648252659</v>
      </c>
      <c r="L33" s="2187"/>
      <c r="M33" s="1585"/>
      <c r="N33" s="1585"/>
      <c r="O33" s="1586"/>
      <c r="P33" s="1586"/>
      <c r="Q33" s="1585"/>
      <c r="R33" s="1585"/>
      <c r="S33" s="1585"/>
      <c r="T33" s="1586"/>
      <c r="U33" s="1586"/>
      <c r="V33" s="1585"/>
      <c r="W33" s="1585"/>
      <c r="X33" s="1585"/>
      <c r="Y33" s="1586"/>
      <c r="Z33" s="1586"/>
      <c r="AB33" s="1589"/>
      <c r="AC33" s="1590"/>
      <c r="AD33" s="1589"/>
      <c r="AE33" s="1589"/>
      <c r="AF33" s="539"/>
      <c r="AG33" s="539"/>
      <c r="AH33" s="854" t="s">
        <v>681</v>
      </c>
      <c r="AI33" s="1592">
        <v>1</v>
      </c>
      <c r="AJ33" s="1592">
        <v>6</v>
      </c>
      <c r="AK33" s="1592">
        <v>8.5110361000000001</v>
      </c>
      <c r="AL33" s="1592">
        <v>8.5110361000000001</v>
      </c>
      <c r="AM33" s="1641">
        <v>0.037925582648252659</v>
      </c>
      <c r="AN33" s="1645"/>
      <c r="AO33" s="858">
        <v>1</v>
      </c>
      <c r="AP33" s="858">
        <v>-1.3632343000000002</v>
      </c>
      <c r="AQ33" s="858">
        <v>76.218570395136254</v>
      </c>
      <c r="AR33" s="858">
        <v>6</v>
      </c>
      <c r="AS33" s="858">
        <v>8.5110361000000001</v>
      </c>
      <c r="AT33" s="539"/>
      <c r="AU33" s="539"/>
      <c r="AV33" s="539"/>
      <c r="AW33" s="539"/>
      <c r="AX33" s="539"/>
      <c r="AY33" s="539"/>
      <c r="AZ33" s="539"/>
      <c r="BA33" s="539"/>
      <c r="BB33" s="539"/>
      <c r="BC33" s="539"/>
      <c r="BD33" s="217"/>
      <c r="BE33" s="217"/>
      <c r="BF33" s="217"/>
    </row>
    <row r="34" spans="1:58" s="244" customFormat="1" ht="16.5" customHeight="1">
      <c r="A34" s="1589"/>
      <c r="B34" s="218"/>
      <c r="C34" s="864" t="str">
        <f t="shared" si="3"/>
        <v>7 Mobili, articoli d'arredamento</v>
      </c>
      <c r="D34" s="864"/>
      <c r="E34" s="864"/>
      <c r="F34" s="864"/>
      <c r="G34" s="864"/>
      <c r="H34" s="2186">
        <f t="shared" si="4"/>
        <v>6.6802272</v>
      </c>
      <c r="I34" s="2191"/>
      <c r="J34" s="2191"/>
      <c r="K34" s="2187">
        <f t="shared" si="5"/>
        <v>0.029767410901089406</v>
      </c>
      <c r="L34" s="2187"/>
      <c r="M34" s="919"/>
      <c r="N34" s="919"/>
      <c r="O34" s="1587"/>
      <c r="P34" s="1587"/>
      <c r="Q34" s="919"/>
      <c r="R34" s="919"/>
      <c r="S34" s="919"/>
      <c r="T34" s="1587"/>
      <c r="U34" s="1587"/>
      <c r="V34" s="919"/>
      <c r="W34" s="919"/>
      <c r="X34" s="919"/>
      <c r="Y34" s="1587"/>
      <c r="Z34" s="1587"/>
      <c r="AB34" s="1589"/>
      <c r="AC34" s="1590"/>
      <c r="AD34" s="1589"/>
      <c r="AE34" s="1589"/>
      <c r="AF34" s="539"/>
      <c r="AG34" s="539"/>
      <c r="AH34" s="854" t="s">
        <v>682</v>
      </c>
      <c r="AI34" s="1592">
        <v>8</v>
      </c>
      <c r="AJ34" s="1592">
        <v>7</v>
      </c>
      <c r="AK34" s="1592">
        <v>6.6802272</v>
      </c>
      <c r="AL34" s="1592">
        <v>6.6802272</v>
      </c>
      <c r="AM34" s="1641">
        <v>0.029767410901089406</v>
      </c>
      <c r="AN34" s="1645"/>
      <c r="AO34" s="858">
        <v>8</v>
      </c>
      <c r="AP34" s="858">
        <v>-1.4169943999999992</v>
      </c>
      <c r="AQ34" s="858">
        <v>68.928712234012778</v>
      </c>
      <c r="AR34" s="858">
        <v>7</v>
      </c>
      <c r="AS34" s="858">
        <v>6.6802272</v>
      </c>
      <c r="AT34" s="539"/>
      <c r="AU34" s="539"/>
      <c r="AV34" s="539"/>
      <c r="AW34" s="539"/>
      <c r="AX34" s="539"/>
      <c r="AY34" s="539"/>
      <c r="AZ34" s="539"/>
      <c r="BA34" s="539"/>
      <c r="BB34" s="539"/>
      <c r="BC34" s="539"/>
      <c r="BD34" s="217"/>
      <c r="BE34" s="217"/>
      <c r="BF34" s="217"/>
    </row>
    <row r="35" spans="1:58" s="870" customFormat="1" ht="16.5" customHeight="1">
      <c r="A35" s="868"/>
      <c r="B35" s="938"/>
      <c r="C35" s="864" t="str">
        <f t="shared" si="3"/>
        <v>8 Abbigliamento, calzature</v>
      </c>
      <c r="D35" s="1679"/>
      <c r="E35" s="1679"/>
      <c r="F35" s="1679"/>
      <c r="G35" s="1679"/>
      <c r="H35" s="2186">
        <f t="shared" si="4"/>
        <v>6.5717797000000004</v>
      </c>
      <c r="I35" s="2191"/>
      <c r="J35" s="2191"/>
      <c r="K35" s="2187">
        <f t="shared" si="5"/>
        <v>0.029284163670561695</v>
      </c>
      <c r="L35" s="2187"/>
      <c r="N35" s="1593"/>
      <c r="O35" s="1593"/>
      <c r="P35" s="1593"/>
      <c r="Q35" s="1593"/>
      <c r="R35" s="1593"/>
      <c r="S35" s="1593"/>
      <c r="T35" s="1593"/>
      <c r="U35" s="1593"/>
      <c r="V35" s="1593"/>
      <c r="W35" s="1593"/>
      <c r="X35" s="1593"/>
      <c r="Y35" s="1593"/>
      <c r="Z35" s="1593"/>
      <c r="AB35" s="868"/>
      <c r="AC35" s="1594"/>
      <c r="AD35" s="868"/>
      <c r="AE35" s="868"/>
      <c r="AF35" s="875"/>
      <c r="AG35" s="875"/>
      <c r="AH35" s="854" t="s">
        <v>683</v>
      </c>
      <c r="AI35" s="1592">
        <v>2</v>
      </c>
      <c r="AJ35" s="1592">
        <v>8</v>
      </c>
      <c r="AK35" s="1592">
        <v>6.5717797000000004</v>
      </c>
      <c r="AL35" s="1592">
        <v>6.5717797000000004</v>
      </c>
      <c r="AM35" s="1641">
        <v>0.029284163670561695</v>
      </c>
      <c r="AN35" s="1645"/>
      <c r="AO35" s="858">
        <v>2</v>
      </c>
      <c r="AP35" s="858">
        <v>-3.3010789000000003</v>
      </c>
      <c r="AQ35" s="858">
        <v>152.74843596527541</v>
      </c>
      <c r="AR35" s="858">
        <v>8</v>
      </c>
      <c r="AS35" s="858">
        <v>6.5717797000000004</v>
      </c>
      <c r="AT35" s="875"/>
      <c r="AU35" s="875"/>
      <c r="AV35" s="875"/>
      <c r="AW35" s="875"/>
      <c r="AX35" s="875"/>
      <c r="AY35" s="875"/>
      <c r="AZ35" s="875"/>
      <c r="BA35" s="875"/>
      <c r="BB35" s="875"/>
      <c r="BC35" s="875"/>
      <c r="BD35" s="868"/>
      <c r="BE35" s="868"/>
      <c r="BF35" s="868"/>
    </row>
    <row r="36" spans="1:61" ht="16.5" customHeight="1">
      <c r="A36" s="205"/>
      <c r="B36" s="213"/>
      <c r="C36" s="864" t="str">
        <f t="shared" si="3"/>
        <v>Orologi, gioielli</v>
      </c>
      <c r="D36" s="864"/>
      <c r="E36" s="864"/>
      <c r="F36" s="864"/>
      <c r="G36" s="864"/>
      <c r="H36" s="2186" t="str">
        <f t="shared" si="4"/>
        <v>**</v>
      </c>
      <c r="I36" s="2191"/>
      <c r="J36" s="2191"/>
      <c r="K36" s="2187" t="str">
        <f t="shared" si="5"/>
        <v>-</v>
      </c>
      <c r="L36" s="2187"/>
      <c r="M36" s="244"/>
      <c r="N36" s="244"/>
      <c r="O36" s="244"/>
      <c r="P36" s="244"/>
      <c r="Q36" s="244"/>
      <c r="R36" s="244"/>
      <c r="S36" s="244"/>
      <c r="T36" s="244"/>
      <c r="U36" s="244"/>
      <c r="V36" s="244"/>
      <c r="W36" s="244"/>
      <c r="X36" s="244"/>
      <c r="Y36" s="244"/>
      <c r="Z36" s="244"/>
      <c r="AB36" s="205"/>
      <c r="AC36" s="1595"/>
      <c r="AD36" s="205"/>
      <c r="AE36" s="205"/>
      <c r="AF36" s="531"/>
      <c r="AG36" s="531"/>
      <c r="AH36" s="854" t="s">
        <v>259</v>
      </c>
      <c r="AI36" s="1592">
        <v>7</v>
      </c>
      <c r="AJ36" s="1592">
        <v>9</v>
      </c>
      <c r="AK36" s="1592">
        <v>2.2269695999999999</v>
      </c>
      <c r="AL36" s="1592" t="s">
        <v>660</v>
      </c>
      <c r="AM36" s="1641" t="s">
        <v>10</v>
      </c>
      <c r="AN36" s="1212"/>
      <c r="AO36" s="1642"/>
      <c r="AP36" s="1643"/>
      <c r="AQ36" s="1646"/>
      <c r="AR36" s="533"/>
      <c r="AS36" s="533"/>
      <c r="AT36" s="533"/>
      <c r="AU36" s="533"/>
      <c r="AV36" s="533"/>
      <c r="AW36" s="533"/>
      <c r="AX36" s="533"/>
      <c r="AY36" s="533"/>
      <c r="AZ36" s="533"/>
      <c r="BA36" s="533"/>
      <c r="BB36" s="533"/>
      <c r="BC36" s="533"/>
      <c r="BD36" s="205"/>
      <c r="BE36" s="205"/>
      <c r="BF36" s="205"/>
      <c r="BG36" s="241"/>
      <c r="BH36" s="241"/>
      <c r="BI36" s="241"/>
    </row>
    <row r="37" spans="1:61" ht="16.5" customHeight="1">
      <c r="A37" s="205"/>
      <c r="B37" s="213"/>
      <c r="C37" s="864" t="str">
        <f t="shared" si="3"/>
        <v>Libri, giocattoli, articoli di cancelleria</v>
      </c>
      <c r="D37" s="1680"/>
      <c r="E37" s="1680"/>
      <c r="F37" s="1680"/>
      <c r="G37" s="1680"/>
      <c r="H37" s="2186" t="str">
        <f t="shared" si="4"/>
        <v>**</v>
      </c>
      <c r="I37" s="2191"/>
      <c r="J37" s="2191"/>
      <c r="K37" s="2187" t="str">
        <f t="shared" si="5"/>
        <v>-</v>
      </c>
      <c r="L37" s="2187"/>
      <c r="M37" s="1681"/>
      <c r="N37" s="1596"/>
      <c r="O37" s="1262"/>
      <c r="P37" s="1262"/>
      <c r="Q37" s="1262"/>
      <c r="R37" s="1262"/>
      <c r="S37" s="1262"/>
      <c r="T37" s="1262"/>
      <c r="U37" s="1262"/>
      <c r="V37" s="1262"/>
      <c r="W37" s="1262"/>
      <c r="X37" s="1262"/>
      <c r="Y37" s="1262"/>
      <c r="Z37" s="1262"/>
      <c r="AB37" s="205"/>
      <c r="AC37" s="1595"/>
      <c r="AD37" s="205"/>
      <c r="AE37" s="205"/>
      <c r="AF37" s="531"/>
      <c r="AG37" s="531"/>
      <c r="AH37" s="854" t="s">
        <v>256</v>
      </c>
      <c r="AI37" s="1592">
        <v>4</v>
      </c>
      <c r="AJ37" s="1592">
        <v>10</v>
      </c>
      <c r="AK37" s="1592">
        <v>1.4688038000000001</v>
      </c>
      <c r="AL37" s="1592" t="s">
        <v>660</v>
      </c>
      <c r="AM37" s="1641" t="s">
        <v>10</v>
      </c>
      <c r="AN37" s="1212"/>
      <c r="AO37" s="875" t="s">
        <v>672</v>
      </c>
      <c r="AP37" s="533"/>
      <c r="AQ37" s="533"/>
      <c r="AR37" s="533"/>
      <c r="AS37" s="533"/>
      <c r="AT37" s="531"/>
      <c r="AU37" s="531"/>
      <c r="AV37" s="531"/>
      <c r="AW37" s="531"/>
      <c r="AX37" s="531"/>
      <c r="AY37" s="533"/>
      <c r="AZ37" s="533"/>
      <c r="BA37" s="533"/>
      <c r="BB37" s="533"/>
      <c r="BC37" s="533"/>
      <c r="BD37" s="205"/>
      <c r="BE37" s="205"/>
      <c r="BF37" s="205"/>
      <c r="BG37" s="241"/>
      <c r="BH37" s="241"/>
      <c r="BI37" s="241"/>
    </row>
    <row r="38" spans="1:61" ht="16.5" customHeight="1">
      <c r="A38" s="272"/>
      <c r="B38" s="213"/>
      <c r="C38" s="864" t="str">
        <f t="shared" si="3"/>
        <v>Beni di diverso tipo, grandi magazzini</v>
      </c>
      <c r="D38" s="1597"/>
      <c r="E38" s="1598"/>
      <c r="F38" s="1598"/>
      <c r="G38" s="1598"/>
      <c r="H38" s="2186">
        <f t="shared" si="4"/>
        <v>16.4901859</v>
      </c>
      <c r="I38" s="2191"/>
      <c r="J38" s="2191"/>
      <c r="K38" s="2187">
        <f t="shared" si="5"/>
        <v>0.073481054584588201</v>
      </c>
      <c r="L38" s="2187"/>
      <c r="M38" s="1599"/>
      <c r="N38" s="1599"/>
      <c r="O38" s="1262"/>
      <c r="P38" s="1262"/>
      <c r="Q38" s="1262"/>
      <c r="R38" s="1262"/>
      <c r="S38" s="1262"/>
      <c r="T38" s="1262"/>
      <c r="U38" s="1262"/>
      <c r="V38" s="1262"/>
      <c r="W38" s="1262"/>
      <c r="X38" s="1262"/>
      <c r="Y38" s="1262"/>
      <c r="Z38" s="1262"/>
      <c r="AB38" s="272"/>
      <c r="AC38" s="1595"/>
      <c r="AD38" s="272"/>
      <c r="AE38" s="272"/>
      <c r="AF38" s="531"/>
      <c r="AG38" s="531"/>
      <c r="AH38" s="854" t="s">
        <v>263</v>
      </c>
      <c r="AI38" s="1592">
        <v>11</v>
      </c>
      <c r="AJ38" s="1592">
        <v>11</v>
      </c>
      <c r="AK38" s="1592">
        <v>16.4901859</v>
      </c>
      <c r="AL38" s="1592">
        <v>16.4901859</v>
      </c>
      <c r="AM38" s="1641">
        <v>0.073481054584588201</v>
      </c>
      <c r="AN38" s="1212"/>
      <c r="AO38" s="875" t="s">
        <v>684</v>
      </c>
      <c r="AP38" s="533"/>
      <c r="AQ38" s="533"/>
      <c r="AR38" s="533"/>
      <c r="AS38" s="533"/>
      <c r="AT38" s="531"/>
      <c r="AU38" s="531"/>
      <c r="AV38" s="531"/>
      <c r="AW38" s="531"/>
      <c r="AX38" s="531"/>
      <c r="AY38" s="533"/>
      <c r="AZ38" s="533"/>
      <c r="BA38" s="533"/>
      <c r="BB38" s="533"/>
      <c r="BC38" s="533"/>
      <c r="BD38" s="205"/>
      <c r="BE38" s="205"/>
      <c r="BF38" s="205"/>
      <c r="BG38" s="241"/>
      <c r="BH38" s="241"/>
      <c r="BI38" s="241"/>
    </row>
    <row r="39" spans="1:61" ht="16.5" customHeight="1">
      <c r="A39" s="272"/>
      <c r="B39" s="213"/>
      <c r="C39" s="864" t="str">
        <f t="shared" si="3"/>
        <v>Altro (commercio al dettaglio)</v>
      </c>
      <c r="D39" s="1597"/>
      <c r="E39" s="1598"/>
      <c r="F39" s="1598"/>
      <c r="G39" s="1598"/>
      <c r="H39" s="2186">
        <f t="shared" si="4"/>
        <v>26.771127399999997</v>
      </c>
      <c r="I39" s="2191"/>
      <c r="J39" s="2191"/>
      <c r="K39" s="2187">
        <f t="shared" si="5"/>
        <v>0.11929342008026511</v>
      </c>
      <c r="L39" s="2187"/>
      <c r="M39" s="1599"/>
      <c r="N39" s="1599"/>
      <c r="O39" s="244"/>
      <c r="P39" s="244"/>
      <c r="Q39" s="244"/>
      <c r="R39" s="244"/>
      <c r="S39" s="244"/>
      <c r="T39" s="244"/>
      <c r="U39" s="244"/>
      <c r="V39" s="244"/>
      <c r="W39" s="244"/>
      <c r="X39" s="244"/>
      <c r="Y39" s="244"/>
      <c r="Z39" s="244"/>
      <c r="AB39" s="272"/>
      <c r="AC39" s="1595"/>
      <c r="AD39" s="272"/>
      <c r="AE39" s="272"/>
      <c r="AF39" s="531"/>
      <c r="AG39" s="531"/>
      <c r="AH39" s="854" t="s">
        <v>264</v>
      </c>
      <c r="AI39" s="1592">
        <v>99</v>
      </c>
      <c r="AJ39" s="1592">
        <v>12</v>
      </c>
      <c r="AK39" s="1592">
        <v>26.771127399999997</v>
      </c>
      <c r="AL39" s="1592">
        <v>26.771127399999997</v>
      </c>
      <c r="AM39" s="1641">
        <v>0.11929342008026511</v>
      </c>
      <c r="AN39" s="1212"/>
      <c r="AO39" s="533"/>
      <c r="AP39" s="533"/>
      <c r="AQ39" s="533"/>
      <c r="AR39" s="533"/>
      <c r="AS39" s="533"/>
      <c r="AT39" s="531"/>
      <c r="AU39" s="531"/>
      <c r="AV39" s="531"/>
      <c r="AW39" s="531"/>
      <c r="AX39" s="531"/>
      <c r="AY39" s="533"/>
      <c r="AZ39" s="533"/>
      <c r="BA39" s="533"/>
      <c r="BB39" s="533"/>
      <c r="BC39" s="533"/>
      <c r="BD39" s="205"/>
      <c r="BE39" s="205"/>
      <c r="BF39" s="205"/>
      <c r="BG39" s="241"/>
      <c r="BH39" s="241"/>
      <c r="BI39" s="241"/>
    </row>
    <row r="40" spans="1:61" ht="16.5" customHeight="1">
      <c r="A40" s="272"/>
      <c r="B40" s="213"/>
      <c r="C40" s="864" t="str">
        <f t="shared" si="3"/>
        <v>Totale superficie di vendita</v>
      </c>
      <c r="D40" s="1597"/>
      <c r="E40" s="1597"/>
      <c r="F40" s="1597"/>
      <c r="G40" s="1597"/>
      <c r="H40" s="2186">
        <f>AK40</f>
        <v>224.41411589999996</v>
      </c>
      <c r="I40" s="2191"/>
      <c r="J40" s="2191"/>
      <c r="K40" s="2187">
        <f t="shared" si="5"/>
        <v>1</v>
      </c>
      <c r="L40" s="2187"/>
      <c r="N40" s="1647"/>
      <c r="O40" s="244"/>
      <c r="P40" s="244"/>
      <c r="Q40" s="244"/>
      <c r="R40" s="244"/>
      <c r="S40" s="244"/>
      <c r="T40" s="244"/>
      <c r="U40" s="244"/>
      <c r="V40" s="244"/>
      <c r="W40" s="244"/>
      <c r="X40" s="244"/>
      <c r="Y40" s="1585"/>
      <c r="Z40" s="1585"/>
      <c r="AB40" s="272"/>
      <c r="AC40" s="1595"/>
      <c r="AD40" s="272"/>
      <c r="AE40" s="272"/>
      <c r="AF40" s="531"/>
      <c r="AG40" s="531"/>
      <c r="AH40" s="854" t="s">
        <v>685</v>
      </c>
      <c r="AI40" s="1592"/>
      <c r="AJ40" s="1592"/>
      <c r="AK40" s="1592">
        <v>224.41411589999996</v>
      </c>
      <c r="AL40" s="1592"/>
      <c r="AM40" s="1641">
        <v>1</v>
      </c>
      <c r="AN40" s="1212"/>
      <c r="AO40" s="533"/>
      <c r="AP40" s="533"/>
      <c r="AQ40" s="533"/>
      <c r="AR40" s="533"/>
      <c r="AS40" s="533"/>
      <c r="AT40" s="531"/>
      <c r="AU40" s="531"/>
      <c r="AV40" s="531"/>
      <c r="AW40" s="531"/>
      <c r="AX40" s="531"/>
      <c r="AY40" s="533"/>
      <c r="AZ40" s="533"/>
      <c r="BA40" s="533"/>
      <c r="BB40" s="533"/>
      <c r="BC40" s="533"/>
      <c r="BD40" s="205"/>
      <c r="BE40" s="205"/>
      <c r="BF40" s="205"/>
      <c r="BG40" s="241"/>
      <c r="BI40" s="241"/>
    </row>
    <row r="41" spans="1:61" ht="4.5" customHeight="1">
      <c r="A41" s="272"/>
      <c r="B41" s="213"/>
      <c r="C41" s="244"/>
      <c r="H41" s="919"/>
      <c r="I41" s="860"/>
      <c r="J41" s="860"/>
      <c r="K41" s="1792"/>
      <c r="L41" s="1792"/>
      <c r="N41" s="1647"/>
      <c r="O41" s="244"/>
      <c r="P41" s="244"/>
      <c r="Q41" s="244"/>
      <c r="R41" s="244"/>
      <c r="S41" s="244"/>
      <c r="T41" s="244"/>
      <c r="U41" s="244"/>
      <c r="V41" s="244"/>
      <c r="W41" s="244"/>
      <c r="X41" s="244"/>
      <c r="Y41" s="1585"/>
      <c r="Z41" s="1585"/>
      <c r="AB41" s="272"/>
      <c r="AC41" s="1595"/>
      <c r="AD41" s="272"/>
      <c r="AE41" s="272"/>
      <c r="AF41" s="531"/>
      <c r="AG41" s="531"/>
      <c r="AH41" s="539"/>
      <c r="AI41" s="1642"/>
      <c r="AJ41" s="1644"/>
      <c r="AK41" s="1642"/>
      <c r="AL41" s="1642"/>
      <c r="AM41" s="1664"/>
      <c r="AN41" s="539"/>
      <c r="AO41" s="533"/>
      <c r="AP41" s="533"/>
      <c r="AQ41" s="533"/>
      <c r="AR41" s="533"/>
      <c r="AS41" s="533"/>
      <c r="AT41" s="531"/>
      <c r="AU41" s="531"/>
      <c r="AV41" s="531"/>
      <c r="AW41" s="531"/>
      <c r="AX41" s="531"/>
      <c r="AY41" s="533"/>
      <c r="AZ41" s="533"/>
      <c r="BA41" s="533"/>
      <c r="BB41" s="533"/>
      <c r="BC41" s="533"/>
      <c r="BD41" s="205"/>
      <c r="BE41" s="205"/>
      <c r="BF41" s="205"/>
      <c r="BG41" s="241"/>
      <c r="BI41" s="241"/>
    </row>
    <row r="42" spans="1:61" ht="9.75" customHeight="1">
      <c r="A42" s="272"/>
      <c r="B42" s="213"/>
      <c r="C42" s="1756" t="str">
        <f>AH42</f>
        <v>** Dato omesso per ragioni legate alla protezione dei dati.</v>
      </c>
      <c r="D42" s="426"/>
      <c r="E42" s="426"/>
      <c r="F42" s="426"/>
      <c r="G42" s="426"/>
      <c r="H42" s="426"/>
      <c r="I42" s="426"/>
      <c r="J42" s="426"/>
      <c r="K42" s="426"/>
      <c r="L42" s="426"/>
      <c r="M42" s="426"/>
      <c r="N42" s="1647" t="str">
        <f>AO37</f>
        <v>Nota: numerazione = la tabella a sinistra; raggio del cerchio = numero di ETP.</v>
      </c>
      <c r="O42" s="244"/>
      <c r="P42" s="244"/>
      <c r="Q42" s="244"/>
      <c r="R42" s="244"/>
      <c r="S42" s="244"/>
      <c r="T42" s="244"/>
      <c r="U42" s="244"/>
      <c r="V42" s="244"/>
      <c r="W42" s="244"/>
      <c r="X42" s="244"/>
      <c r="Y42" s="1585"/>
      <c r="Z42" s="1585"/>
      <c r="AB42" s="272"/>
      <c r="AC42" s="1595"/>
      <c r="AD42" s="272"/>
      <c r="AE42" s="272"/>
      <c r="AF42" s="531"/>
      <c r="AG42" s="531"/>
      <c r="AH42" s="533" t="s">
        <v>686</v>
      </c>
      <c r="AI42" s="1644"/>
      <c r="AJ42" s="533"/>
      <c r="AK42" s="1644"/>
      <c r="AL42" s="1644"/>
      <c r="AM42" s="1247"/>
      <c r="AN42" s="533"/>
      <c r="AO42" s="533"/>
      <c r="AP42" s="533"/>
      <c r="AQ42" s="533"/>
      <c r="AR42" s="533"/>
      <c r="AS42" s="533"/>
      <c r="AT42" s="531"/>
      <c r="AU42" s="531"/>
      <c r="AV42" s="531"/>
      <c r="AW42" s="531"/>
      <c r="AX42" s="531"/>
      <c r="AY42" s="533"/>
      <c r="AZ42" s="533"/>
      <c r="BA42" s="533"/>
      <c r="BB42" s="533"/>
      <c r="BC42" s="533"/>
      <c r="BD42" s="205"/>
      <c r="BE42" s="205"/>
      <c r="BF42" s="205"/>
      <c r="BG42" s="241"/>
      <c r="BI42" s="241"/>
    </row>
    <row r="43" spans="1:61" ht="30" customHeight="1">
      <c r="A43" s="272"/>
      <c r="B43" s="213"/>
      <c r="C43" s="426"/>
      <c r="D43" s="426"/>
      <c r="E43" s="426"/>
      <c r="F43" s="426"/>
      <c r="G43" s="426"/>
      <c r="H43" s="426"/>
      <c r="I43" s="426"/>
      <c r="J43" s="426"/>
      <c r="K43" s="426"/>
      <c r="L43" s="426"/>
      <c r="M43" s="426"/>
      <c r="N43" s="939" t="str">
        <f>AO38</f>
        <v>* in 1'000 CHF.</v>
      </c>
      <c r="O43" s="244"/>
      <c r="P43" s="244"/>
      <c r="Q43" s="244"/>
      <c r="R43" s="244"/>
      <c r="S43" s="244"/>
      <c r="T43" s="244"/>
      <c r="U43" s="244"/>
      <c r="V43" s="244"/>
      <c r="W43" s="244"/>
      <c r="X43" s="244"/>
      <c r="Y43" s="2189"/>
      <c r="Z43" s="2189"/>
      <c r="AB43" s="272"/>
      <c r="AC43" s="1595"/>
      <c r="AD43" s="272"/>
      <c r="AE43" s="272"/>
      <c r="AF43" s="531"/>
      <c r="AG43" s="531"/>
      <c r="AH43" s="539"/>
      <c r="AI43" s="1644"/>
      <c r="AJ43" s="533"/>
      <c r="AK43" s="533"/>
      <c r="AL43" s="533"/>
      <c r="AM43" s="533"/>
      <c r="AN43" s="533"/>
      <c r="AO43" s="533"/>
      <c r="AP43" s="533"/>
      <c r="AQ43" s="533"/>
      <c r="AR43" s="533"/>
      <c r="AS43" s="533"/>
      <c r="AT43" s="531"/>
      <c r="AU43" s="531"/>
      <c r="AV43" s="531"/>
      <c r="AW43" s="531"/>
      <c r="AX43" s="531"/>
      <c r="AY43" s="533"/>
      <c r="AZ43" s="533"/>
      <c r="BA43" s="533"/>
      <c r="BB43" s="533"/>
      <c r="BC43" s="533"/>
      <c r="BD43" s="205"/>
      <c r="BE43" s="205"/>
      <c r="BF43" s="205"/>
      <c r="BG43" s="241"/>
      <c r="BI43" s="241"/>
    </row>
    <row r="44" spans="1:61" ht="15.95" customHeight="1">
      <c r="A44" s="272"/>
      <c r="B44" s="213"/>
      <c r="C44" s="426" t="str">
        <f>AH44</f>
        <v>Attività economiche principali artigianato / industria 2021</v>
      </c>
      <c r="D44" s="426"/>
      <c r="E44" s="426"/>
      <c r="F44" s="426"/>
      <c r="G44" s="426"/>
      <c r="H44" s="426"/>
      <c r="I44" s="426"/>
      <c r="J44" s="426"/>
      <c r="K44" s="426"/>
      <c r="L44" s="426"/>
      <c r="M44" s="426"/>
      <c r="N44" s="426" t="str">
        <f>AN44</f>
        <v>Crescita e valutazione dei settori economici</v>
      </c>
      <c r="P44" s="244"/>
      <c r="Q44" s="244"/>
      <c r="R44" s="244"/>
      <c r="S44" s="244"/>
      <c r="T44" s="244"/>
      <c r="U44" s="244"/>
      <c r="V44" s="244"/>
      <c r="W44" s="244"/>
      <c r="X44" s="244"/>
      <c r="Y44" s="2189"/>
      <c r="Z44" s="2189"/>
      <c r="AB44" s="272"/>
      <c r="AC44" s="1595"/>
      <c r="AD44" s="272"/>
      <c r="AE44" s="272"/>
      <c r="AF44" s="531"/>
      <c r="AG44" s="531"/>
      <c r="AH44" s="1094" t="s">
        <v>687</v>
      </c>
      <c r="AI44" s="1644"/>
      <c r="AJ44" s="533"/>
      <c r="AK44" s="533"/>
      <c r="AL44" s="533"/>
      <c r="AM44" s="533"/>
      <c r="AN44" s="1094" t="s">
        <v>247</v>
      </c>
      <c r="AO44" s="533"/>
      <c r="AP44" s="533"/>
      <c r="AQ44" s="533"/>
      <c r="AR44" s="533"/>
      <c r="AS44" s="533"/>
      <c r="AT44" s="531"/>
      <c r="AU44" s="531"/>
      <c r="AV44" s="531"/>
      <c r="AW44" s="531"/>
      <c r="AX44" s="531"/>
      <c r="AY44" s="533"/>
      <c r="AZ44" s="533"/>
      <c r="BA44" s="533"/>
      <c r="BB44" s="533"/>
      <c r="BC44" s="533"/>
      <c r="BD44" s="205"/>
      <c r="BE44" s="205"/>
      <c r="BF44" s="205"/>
      <c r="BG44" s="241"/>
      <c r="BI44" s="241"/>
    </row>
    <row r="45" spans="1:61" ht="9.75" customHeight="1">
      <c r="A45" s="272"/>
      <c r="B45" s="213"/>
      <c r="C45" s="426"/>
      <c r="D45" s="426"/>
      <c r="E45" s="426"/>
      <c r="F45" s="426"/>
      <c r="G45" s="426"/>
      <c r="H45" s="426"/>
      <c r="I45" s="426"/>
      <c r="J45" s="426"/>
      <c r="K45" s="426"/>
      <c r="L45" s="426"/>
      <c r="M45" s="426"/>
      <c r="N45" s="426"/>
      <c r="O45" s="244"/>
      <c r="P45" s="244"/>
      <c r="Q45" s="244"/>
      <c r="R45" s="244"/>
      <c r="S45" s="244"/>
      <c r="T45" s="244"/>
      <c r="U45" s="244"/>
      <c r="V45" s="244"/>
      <c r="W45" s="244"/>
      <c r="X45" s="244"/>
      <c r="Y45" s="2189"/>
      <c r="Z45" s="2189"/>
      <c r="AB45" s="272"/>
      <c r="AC45" s="1595"/>
      <c r="AD45" s="272"/>
      <c r="AE45" s="272"/>
      <c r="AF45" s="531"/>
      <c r="AG45" s="531"/>
      <c r="AH45" s="539"/>
      <c r="AI45" s="1644"/>
      <c r="AJ45" s="533"/>
      <c r="AK45" s="533"/>
      <c r="AL45" s="533"/>
      <c r="AM45" s="533"/>
      <c r="AN45" s="533"/>
      <c r="AO45" s="533"/>
      <c r="AP45" s="533"/>
      <c r="AQ45" s="533"/>
      <c r="AR45" s="533"/>
      <c r="AS45" s="533"/>
      <c r="AT45" s="531"/>
      <c r="AU45" s="531"/>
      <c r="AV45" s="531"/>
      <c r="AW45" s="531"/>
      <c r="AX45" s="531"/>
      <c r="AY45" s="533"/>
      <c r="AZ45" s="533"/>
      <c r="BA45" s="533"/>
      <c r="BB45" s="533"/>
      <c r="BC45" s="533"/>
      <c r="BD45" s="205"/>
      <c r="BE45" s="205"/>
      <c r="BF45" s="205"/>
      <c r="BG45" s="241"/>
      <c r="BI45" s="241"/>
    </row>
    <row r="46" spans="1:61" ht="15.75" customHeight="1">
      <c r="A46" s="272"/>
      <c r="B46" s="213"/>
      <c r="C46" s="244" t="str">
        <f>AH46</f>
        <v>Città di Biasca</v>
      </c>
      <c r="D46" s="426"/>
      <c r="E46" s="426"/>
      <c r="F46" s="426"/>
      <c r="G46" s="426"/>
      <c r="H46" s="2190" t="s">
        <v>16</v>
      </c>
      <c r="I46" s="2190"/>
      <c r="J46" s="2190"/>
      <c r="K46" s="2190" t="s">
        <v>17</v>
      </c>
      <c r="L46" s="2190"/>
      <c r="M46" s="426"/>
      <c r="N46" s="426"/>
      <c r="O46" s="244"/>
      <c r="P46" s="244"/>
      <c r="Q46" s="244"/>
      <c r="R46" s="244"/>
      <c r="S46" s="244"/>
      <c r="T46" s="244"/>
      <c r="U46" s="244"/>
      <c r="V46" s="244"/>
      <c r="W46" s="244"/>
      <c r="X46" s="244"/>
      <c r="Y46" s="919"/>
      <c r="Z46" s="919"/>
      <c r="AB46" s="272"/>
      <c r="AC46" s="1595"/>
      <c r="AD46" s="272"/>
      <c r="AE46" s="272"/>
      <c r="AF46" s="531"/>
      <c r="AG46" s="531"/>
      <c r="AH46" s="539" t="s">
        <v>511</v>
      </c>
      <c r="AI46" s="866" t="s">
        <v>7</v>
      </c>
      <c r="AJ46" s="536" t="s">
        <v>205</v>
      </c>
      <c r="AK46" s="536" t="s">
        <v>252</v>
      </c>
      <c r="AL46" s="536" t="s">
        <v>8</v>
      </c>
      <c r="AM46" s="533"/>
      <c r="AN46" s="533" t="s">
        <v>688</v>
      </c>
      <c r="AO46" s="533" t="s">
        <v>249</v>
      </c>
      <c r="AP46" s="533" t="s">
        <v>18</v>
      </c>
      <c r="AQ46" s="533"/>
      <c r="AR46" s="533"/>
      <c r="AS46" s="533"/>
      <c r="AT46" s="531"/>
      <c r="AU46" s="531"/>
      <c r="AV46" s="531"/>
      <c r="AW46" s="531"/>
      <c r="AX46" s="531"/>
      <c r="AY46" s="533"/>
      <c r="AZ46" s="533"/>
      <c r="BA46" s="533"/>
      <c r="BB46" s="533"/>
      <c r="BC46" s="533"/>
      <c r="BD46" s="205"/>
      <c r="BE46" s="205"/>
      <c r="BF46" s="205"/>
      <c r="BG46" s="241"/>
      <c r="BI46" s="241"/>
    </row>
    <row r="47" spans="1:61" ht="15.95" customHeight="1">
      <c r="A47" s="272"/>
      <c r="B47" s="213"/>
      <c r="C47" s="864" t="str">
        <f t="shared" si="6" ref="C47:C57">AH47</f>
        <v>1 Lavori di costruzione specializzati</v>
      </c>
      <c r="D47" s="864"/>
      <c r="E47" s="864"/>
      <c r="F47" s="864"/>
      <c r="G47" s="864"/>
      <c r="H47" s="2186">
        <f t="shared" si="7" ref="H47:H57">AJ47</f>
        <v>351.1967932</v>
      </c>
      <c r="I47" s="2186"/>
      <c r="J47" s="2186"/>
      <c r="K47" s="2187">
        <f t="shared" si="8" ref="K47:K57">AK47</f>
        <v>0.48644827762892767</v>
      </c>
      <c r="L47" s="2187"/>
      <c r="M47" s="1575"/>
      <c r="N47" s="426"/>
      <c r="O47" s="244"/>
      <c r="P47" s="244"/>
      <c r="Q47" s="244"/>
      <c r="R47" s="244"/>
      <c r="S47" s="244"/>
      <c r="T47" s="244"/>
      <c r="U47" s="244"/>
      <c r="V47" s="244"/>
      <c r="W47" s="244"/>
      <c r="X47" s="244"/>
      <c r="Y47" s="2189"/>
      <c r="Z47" s="2189"/>
      <c r="AB47" s="272"/>
      <c r="AC47" s="1595"/>
      <c r="AD47" s="272"/>
      <c r="AE47" s="272"/>
      <c r="AF47" s="531"/>
      <c r="AG47" s="531"/>
      <c r="AH47" s="854" t="s">
        <v>689</v>
      </c>
      <c r="AI47" s="858" t="s">
        <v>427</v>
      </c>
      <c r="AJ47" s="858">
        <v>351.1967932</v>
      </c>
      <c r="AK47" s="1641">
        <v>0.48644827762892767</v>
      </c>
      <c r="AL47" s="535">
        <v>1</v>
      </c>
      <c r="AM47" s="533"/>
      <c r="AN47" s="858">
        <v>144.1089649999999</v>
      </c>
      <c r="AO47" s="1653">
        <v>0.17958251147202708</v>
      </c>
      <c r="AP47" s="1653">
        <v>731.33171200000004</v>
      </c>
      <c r="AQ47" s="533"/>
      <c r="AR47" s="533"/>
      <c r="AS47" s="533"/>
      <c r="AT47" s="531"/>
      <c r="AU47" s="531"/>
      <c r="AV47" s="531"/>
      <c r="AW47" s="531"/>
      <c r="AX47" s="531"/>
      <c r="AY47" s="533"/>
      <c r="AZ47" s="533"/>
      <c r="BA47" s="533"/>
      <c r="BB47" s="533"/>
      <c r="BC47" s="533"/>
      <c r="BD47" s="205"/>
      <c r="BE47" s="205"/>
      <c r="BF47" s="205"/>
      <c r="BG47" s="241"/>
      <c r="BI47" s="241"/>
    </row>
    <row r="48" spans="1:61" ht="15.75" customHeight="1">
      <c r="A48" s="205"/>
      <c r="B48" s="213"/>
      <c r="C48" s="864" t="str">
        <f t="shared" si="6"/>
        <v>2 Fabbr. di prodotti farmaceutici (…)</v>
      </c>
      <c r="D48" s="864"/>
      <c r="E48" s="864"/>
      <c r="F48" s="864"/>
      <c r="G48" s="864"/>
      <c r="H48" s="2186">
        <f t="shared" si="7"/>
        <v>202.1935853</v>
      </c>
      <c r="I48" s="2186"/>
      <c r="J48" s="2186"/>
      <c r="K48" s="2187">
        <f t="shared" si="8"/>
        <v>0.28006155870788474</v>
      </c>
      <c r="L48" s="2187"/>
      <c r="M48" s="1575"/>
      <c r="N48" s="426"/>
      <c r="O48" s="244"/>
      <c r="P48" s="244"/>
      <c r="Q48" s="244"/>
      <c r="R48" s="244"/>
      <c r="S48" s="244"/>
      <c r="T48" s="244"/>
      <c r="U48" s="244"/>
      <c r="V48" s="244"/>
      <c r="W48" s="244"/>
      <c r="X48" s="244"/>
      <c r="Y48" s="244"/>
      <c r="Z48" s="244"/>
      <c r="AB48" s="205"/>
      <c r="AC48" s="1595"/>
      <c r="AD48" s="205"/>
      <c r="AE48" s="205"/>
      <c r="AF48" s="531"/>
      <c r="AG48" s="531"/>
      <c r="AH48" s="854" t="s">
        <v>690</v>
      </c>
      <c r="AI48" s="858" t="s">
        <v>422</v>
      </c>
      <c r="AJ48" s="858">
        <v>202.1935853</v>
      </c>
      <c r="AK48" s="1641">
        <v>0.28006155870788474</v>
      </c>
      <c r="AL48" s="535">
        <v>2</v>
      </c>
      <c r="AM48" s="533"/>
      <c r="AN48" s="858">
        <v>76.043737100000001</v>
      </c>
      <c r="AO48" s="1653">
        <v>0.45053381791693403</v>
      </c>
      <c r="AP48" s="1653">
        <v>202.1935853</v>
      </c>
      <c r="AQ48" s="533"/>
      <c r="AR48" s="533"/>
      <c r="AS48" s="533"/>
      <c r="AT48" s="531"/>
      <c r="AU48" s="531"/>
      <c r="AV48" s="531"/>
      <c r="AW48" s="531"/>
      <c r="AX48" s="531"/>
      <c r="AY48" s="533"/>
      <c r="AZ48" s="533"/>
      <c r="BA48" s="533"/>
      <c r="BB48" s="533"/>
      <c r="BC48" s="533"/>
      <c r="BD48" s="205"/>
      <c r="BE48" s="205"/>
      <c r="BF48" s="205"/>
      <c r="BG48" s="241"/>
      <c r="BI48" s="241"/>
    </row>
    <row r="49" spans="1:61" ht="16.5" customHeight="1">
      <c r="A49" s="205"/>
      <c r="B49" s="213"/>
      <c r="C49" s="864" t="str">
        <f t="shared" si="6"/>
        <v xml:space="preserve">3 Industr. d. legno e d. prodotti in legno </v>
      </c>
      <c r="D49" s="864"/>
      <c r="E49" s="864"/>
      <c r="F49" s="864"/>
      <c r="G49" s="864"/>
      <c r="H49" s="2186">
        <f t="shared" si="7"/>
        <v>50.887251999999997</v>
      </c>
      <c r="I49" s="2186"/>
      <c r="J49" s="2186"/>
      <c r="K49" s="2187">
        <f t="shared" si="8"/>
        <v>0.070484744075018521</v>
      </c>
      <c r="L49" s="2187"/>
      <c r="M49" s="1575"/>
      <c r="N49" s="426"/>
      <c r="O49" s="244"/>
      <c r="P49" s="244"/>
      <c r="Q49" s="244"/>
      <c r="R49" s="244"/>
      <c r="S49" s="244"/>
      <c r="T49" s="244"/>
      <c r="U49" s="244"/>
      <c r="V49" s="244"/>
      <c r="W49" s="244"/>
      <c r="X49" s="244"/>
      <c r="Y49" s="244"/>
      <c r="Z49" s="244"/>
      <c r="AB49" s="205"/>
      <c r="AC49" s="1595"/>
      <c r="AD49" s="205"/>
      <c r="AE49" s="205"/>
      <c r="AF49" s="531"/>
      <c r="AG49" s="531"/>
      <c r="AH49" s="854" t="s">
        <v>691</v>
      </c>
      <c r="AI49" s="858" t="s">
        <v>420</v>
      </c>
      <c r="AJ49" s="858">
        <v>50.887251999999997</v>
      </c>
      <c r="AK49" s="1641">
        <v>0.070484744075018521</v>
      </c>
      <c r="AL49" s="535">
        <v>3</v>
      </c>
      <c r="AM49" s="533"/>
      <c r="AN49" s="858">
        <v>-8.5231653000000041</v>
      </c>
      <c r="AO49" s="1653">
        <v>0.063264775671447504</v>
      </c>
      <c r="AP49" s="1653">
        <v>202.72310859999999</v>
      </c>
      <c r="AQ49" s="533"/>
      <c r="AR49" s="533"/>
      <c r="AS49" s="533"/>
      <c r="AT49" s="531"/>
      <c r="AU49" s="531"/>
      <c r="AV49" s="531"/>
      <c r="AW49" s="531"/>
      <c r="AX49" s="531"/>
      <c r="AY49" s="533"/>
      <c r="AZ49" s="533"/>
      <c r="BA49" s="533"/>
      <c r="BB49" s="533"/>
      <c r="BC49" s="533"/>
      <c r="BD49" s="205"/>
      <c r="BE49" s="205"/>
      <c r="BF49" s="205"/>
      <c r="BG49" s="241"/>
      <c r="BI49" s="241"/>
    </row>
    <row r="50" spans="1:61" s="244" customFormat="1" ht="15.95" customHeight="1">
      <c r="A50" s="217"/>
      <c r="B50" s="218"/>
      <c r="C50" s="864" t="str">
        <f t="shared" si="6"/>
        <v>4 Fabbr. di prodotti in metallo, (…)</v>
      </c>
      <c r="D50" s="864"/>
      <c r="E50" s="864"/>
      <c r="F50" s="864"/>
      <c r="G50" s="864"/>
      <c r="H50" s="2186">
        <f t="shared" si="7"/>
        <v>36.564860600000003</v>
      </c>
      <c r="I50" s="2186"/>
      <c r="J50" s="2186"/>
      <c r="K50" s="2187">
        <f t="shared" si="8"/>
        <v>0.050646571395321728</v>
      </c>
      <c r="L50" s="2187"/>
      <c r="M50" s="1575"/>
      <c r="N50" s="426"/>
      <c r="Q50" s="404"/>
      <c r="R50" s="404"/>
      <c r="S50" s="404"/>
      <c r="T50" s="404"/>
      <c r="U50" s="404"/>
      <c r="V50" s="404"/>
      <c r="W50" s="404"/>
      <c r="X50" s="404"/>
      <c r="Y50" s="2189"/>
      <c r="Z50" s="2189"/>
      <c r="AB50" s="217"/>
      <c r="AC50" s="1590"/>
      <c r="AD50" s="217"/>
      <c r="AE50" s="217"/>
      <c r="AF50" s="539"/>
      <c r="AG50" s="539"/>
      <c r="AH50" s="854" t="s">
        <v>692</v>
      </c>
      <c r="AI50" s="858" t="s">
        <v>423</v>
      </c>
      <c r="AJ50" s="858">
        <v>36.564860600000003</v>
      </c>
      <c r="AK50" s="1641">
        <v>0.050646571395321728</v>
      </c>
      <c r="AL50" s="535">
        <v>4</v>
      </c>
      <c r="AM50" s="1605"/>
      <c r="AN50" s="858">
        <v>-78.083539699999989</v>
      </c>
      <c r="AO50" s="1653">
        <v>0.043983903040389016</v>
      </c>
      <c r="AP50" s="1653">
        <v>204.06652929999996</v>
      </c>
      <c r="AQ50" s="1605"/>
      <c r="AR50" s="1605"/>
      <c r="AS50" s="533"/>
      <c r="AT50" s="539"/>
      <c r="AU50" s="539"/>
      <c r="AV50" s="539"/>
      <c r="AW50" s="539"/>
      <c r="AX50" s="539"/>
      <c r="AY50" s="533"/>
      <c r="AZ50" s="533"/>
      <c r="BA50" s="533"/>
      <c r="BB50" s="533"/>
      <c r="BC50" s="533"/>
      <c r="BD50" s="205"/>
      <c r="BE50" s="205"/>
      <c r="BF50" s="205"/>
      <c r="BG50" s="241"/>
      <c r="BI50" s="241"/>
    </row>
    <row r="51" spans="1:61" s="429" customFormat="1" ht="15.95" customHeight="1">
      <c r="A51" s="1600"/>
      <c r="B51" s="1601"/>
      <c r="C51" s="864" t="str">
        <f t="shared" si="6"/>
        <v>5 Costruzione di edifici</v>
      </c>
      <c r="D51" s="864"/>
      <c r="E51" s="864"/>
      <c r="F51" s="864"/>
      <c r="G51" s="864"/>
      <c r="H51" s="2186">
        <f t="shared" si="7"/>
        <v>16.715350600000001</v>
      </c>
      <c r="I51" s="2186"/>
      <c r="J51" s="2186"/>
      <c r="K51" s="2187">
        <f t="shared" si="8"/>
        <v>0.02315269862018109</v>
      </c>
      <c r="L51" s="2187"/>
      <c r="M51" s="1575"/>
      <c r="N51" s="426"/>
      <c r="O51" s="244"/>
      <c r="P51" s="276"/>
      <c r="Q51" s="1602"/>
      <c r="R51" s="1602"/>
      <c r="S51" s="1602"/>
      <c r="T51" s="1602"/>
      <c r="U51" s="1602"/>
      <c r="V51" s="1602"/>
      <c r="W51" s="1602"/>
      <c r="X51" s="1602"/>
      <c r="Y51" s="2189"/>
      <c r="Z51" s="2189"/>
      <c r="AA51" s="1601"/>
      <c r="AB51" s="1600"/>
      <c r="AC51" s="1603"/>
      <c r="AD51" s="1600"/>
      <c r="AE51" s="1600"/>
      <c r="AF51" s="1604"/>
      <c r="AG51" s="1604"/>
      <c r="AH51" s="854" t="s">
        <v>693</v>
      </c>
      <c r="AI51" s="858" t="s">
        <v>426</v>
      </c>
      <c r="AJ51" s="858">
        <v>16.715350600000001</v>
      </c>
      <c r="AK51" s="1641">
        <v>0.02315269862018109</v>
      </c>
      <c r="AL51" s="535">
        <v>5</v>
      </c>
      <c r="AM51" s="533"/>
      <c r="AN51" s="858">
        <v>-94.747176200000041</v>
      </c>
      <c r="AO51" s="1653">
        <v>0.13581230969278835</v>
      </c>
      <c r="AP51" s="1653">
        <v>855.71054449999997</v>
      </c>
      <c r="AQ51" s="533"/>
      <c r="AR51" s="533"/>
      <c r="AS51" s="1605"/>
      <c r="AT51" s="1604"/>
      <c r="AU51" s="1604"/>
      <c r="AV51" s="1604"/>
      <c r="AW51" s="1604"/>
      <c r="AX51" s="1604"/>
      <c r="AY51" s="1605"/>
      <c r="AZ51" s="1605"/>
      <c r="BA51" s="1605"/>
      <c r="BB51" s="1605"/>
      <c r="BC51" s="1605"/>
      <c r="BD51" s="205"/>
      <c r="BE51" s="205"/>
      <c r="BF51" s="205"/>
      <c r="BG51" s="1606"/>
      <c r="BI51" s="1606"/>
    </row>
    <row r="52" spans="1:61" ht="15.95" customHeight="1">
      <c r="A52" s="205"/>
      <c r="B52" s="1601"/>
      <c r="C52" s="864" t="str">
        <f t="shared" si="6"/>
        <v>6 Produzione di bevande</v>
      </c>
      <c r="D52" s="864"/>
      <c r="E52" s="864"/>
      <c r="F52" s="864"/>
      <c r="G52" s="864"/>
      <c r="H52" s="2186">
        <f t="shared" si="7"/>
        <v>12.366773200000001</v>
      </c>
      <c r="I52" s="2186"/>
      <c r="J52" s="2186"/>
      <c r="K52" s="2187">
        <f t="shared" si="8"/>
        <v>0.01712941473113537</v>
      </c>
      <c r="L52" s="2187"/>
      <c r="M52" s="1575"/>
      <c r="N52" s="426"/>
      <c r="O52" s="244"/>
      <c r="P52" s="244"/>
      <c r="Q52" s="1607"/>
      <c r="R52" s="1607"/>
      <c r="S52" s="1607"/>
      <c r="T52" s="1607"/>
      <c r="U52" s="1607"/>
      <c r="V52" s="1607"/>
      <c r="W52" s="1607"/>
      <c r="X52" s="1607"/>
      <c r="Y52" s="2189"/>
      <c r="Z52" s="2189"/>
      <c r="AA52" s="1601"/>
      <c r="AB52" s="205"/>
      <c r="AC52" s="1608"/>
      <c r="AD52" s="205"/>
      <c r="AE52" s="1584"/>
      <c r="AF52" s="531"/>
      <c r="AG52" s="531"/>
      <c r="AH52" s="854" t="s">
        <v>694</v>
      </c>
      <c r="AI52" s="858" t="s">
        <v>419</v>
      </c>
      <c r="AJ52" s="858">
        <v>12.366773200000001</v>
      </c>
      <c r="AK52" s="1641">
        <v>0.01712941473113537</v>
      </c>
      <c r="AL52" s="535">
        <v>6</v>
      </c>
      <c r="AM52" s="533"/>
      <c r="AN52" s="858">
        <v>22.719671100000003</v>
      </c>
      <c r="AO52" s="1653">
        <v>0.21946061910480919</v>
      </c>
      <c r="AP52" s="1653">
        <v>36.334316100000002</v>
      </c>
      <c r="AQ52" s="533"/>
      <c r="AR52" s="533"/>
      <c r="AS52" s="533"/>
      <c r="AT52" s="531"/>
      <c r="AU52" s="531"/>
      <c r="AV52" s="531"/>
      <c r="AW52" s="531"/>
      <c r="AX52" s="531"/>
      <c r="AY52" s="533"/>
      <c r="AZ52" s="533"/>
      <c r="BA52" s="533"/>
      <c r="BB52" s="533"/>
      <c r="BC52" s="533"/>
      <c r="BD52" s="205"/>
      <c r="BE52" s="205"/>
      <c r="BF52" s="205"/>
      <c r="BG52" s="241"/>
      <c r="BI52" s="241"/>
    </row>
    <row r="53" spans="1:61" ht="15.95" customHeight="1">
      <c r="A53" s="205"/>
      <c r="B53" s="1601"/>
      <c r="C53" s="864" t="str">
        <f t="shared" si="6"/>
        <v>7 Rifiuti: Raccolta, trattamento, smaltim.</v>
      </c>
      <c r="D53" s="864"/>
      <c r="E53" s="864"/>
      <c r="F53" s="864"/>
      <c r="G53" s="864"/>
      <c r="H53" s="2186">
        <f t="shared" si="7"/>
        <v>11.5</v>
      </c>
      <c r="I53" s="2186"/>
      <c r="J53" s="2186"/>
      <c r="K53" s="2187">
        <f t="shared" si="8"/>
        <v>0.015928833352264984</v>
      </c>
      <c r="L53" s="2187"/>
      <c r="M53" s="1575"/>
      <c r="N53" s="426"/>
      <c r="O53" s="244"/>
      <c r="P53" s="244"/>
      <c r="Q53" s="1609"/>
      <c r="R53" s="1609"/>
      <c r="S53" s="1609"/>
      <c r="T53" s="1609"/>
      <c r="U53" s="1609"/>
      <c r="V53" s="1609"/>
      <c r="W53" s="1609"/>
      <c r="X53" s="1609"/>
      <c r="Y53" s="2189"/>
      <c r="Z53" s="2189"/>
      <c r="AA53" s="1601"/>
      <c r="AB53" s="205"/>
      <c r="AC53" s="1608"/>
      <c r="AD53" s="205"/>
      <c r="AE53" s="1584"/>
      <c r="AF53" s="531"/>
      <c r="AG53" s="531"/>
      <c r="AH53" s="854" t="s">
        <v>695</v>
      </c>
      <c r="AI53" s="858" t="s">
        <v>425</v>
      </c>
      <c r="AJ53" s="858">
        <v>11.5</v>
      </c>
      <c r="AK53" s="1641">
        <v>0.015928833352264984</v>
      </c>
      <c r="AL53" s="535">
        <v>7</v>
      </c>
      <c r="AM53" s="533"/>
      <c r="AN53" s="858">
        <v>-0.81911339999999966</v>
      </c>
      <c r="AO53" s="1653">
        <v>0.35144668421219638</v>
      </c>
      <c r="AP53" s="1653">
        <v>12.780886600000001</v>
      </c>
      <c r="AQ53" s="533"/>
      <c r="AR53" s="533"/>
      <c r="AS53" s="533"/>
      <c r="AT53" s="531"/>
      <c r="AU53" s="531"/>
      <c r="AV53" s="531"/>
      <c r="AW53" s="531"/>
      <c r="AX53" s="531"/>
      <c r="AY53" s="533"/>
      <c r="AZ53" s="533"/>
      <c r="BA53" s="533"/>
      <c r="BB53" s="533"/>
      <c r="BC53" s="533"/>
      <c r="BD53" s="205"/>
      <c r="BE53" s="205"/>
      <c r="BF53" s="205"/>
      <c r="BG53" s="241"/>
      <c r="BI53" s="241"/>
    </row>
    <row r="54" spans="1:61" ht="15.95" customHeight="1">
      <c r="A54" s="205"/>
      <c r="B54" s="1601"/>
      <c r="C54" s="864" t="str">
        <f t="shared" si="6"/>
        <v>8 Fabbricazione di prodotti chimici</v>
      </c>
      <c r="D54" s="864"/>
      <c r="E54" s="864"/>
      <c r="F54" s="864"/>
      <c r="G54" s="864"/>
      <c r="H54" s="2186">
        <f t="shared" si="7"/>
        <v>5.7969841999999998</v>
      </c>
      <c r="I54" s="2186"/>
      <c r="J54" s="2186"/>
      <c r="K54" s="2187">
        <f t="shared" si="8"/>
        <v>0.0080294952406533161</v>
      </c>
      <c r="L54" s="2187"/>
      <c r="M54" s="1575"/>
      <c r="N54" s="426"/>
      <c r="O54" s="244"/>
      <c r="P54" s="244"/>
      <c r="Q54" s="1610"/>
      <c r="R54" s="1610"/>
      <c r="S54" s="1610"/>
      <c r="T54" s="1610"/>
      <c r="U54" s="1610"/>
      <c r="V54" s="1610"/>
      <c r="W54" s="1610"/>
      <c r="X54" s="1610"/>
      <c r="Y54" s="2189"/>
      <c r="Z54" s="2189"/>
      <c r="AA54" s="1601"/>
      <c r="AB54" s="205"/>
      <c r="AC54" s="1608"/>
      <c r="AD54" s="205"/>
      <c r="AE54" s="205"/>
      <c r="AF54" s="531"/>
      <c r="AG54" s="531"/>
      <c r="AH54" s="854" t="s">
        <v>696</v>
      </c>
      <c r="AI54" s="858" t="s">
        <v>421</v>
      </c>
      <c r="AJ54" s="858">
        <v>5.7969841999999998</v>
      </c>
      <c r="AK54" s="1641">
        <v>0.0080294952406533161</v>
      </c>
      <c r="AL54" s="535">
        <v>8</v>
      </c>
      <c r="AM54" s="533"/>
      <c r="AN54" s="858">
        <v>-23.047964999999973</v>
      </c>
      <c r="AO54" s="1653">
        <v>0.50724484917797641</v>
      </c>
      <c r="AP54" s="1653">
        <v>180.07698830000001</v>
      </c>
      <c r="AQ54" s="533"/>
      <c r="AR54" s="533"/>
      <c r="AS54" s="533"/>
      <c r="AT54" s="531"/>
      <c r="AU54" s="531"/>
      <c r="AV54" s="531"/>
      <c r="AW54" s="531"/>
      <c r="AX54" s="531"/>
      <c r="AY54" s="533"/>
      <c r="AZ54" s="533"/>
      <c r="BA54" s="533"/>
      <c r="BB54" s="533"/>
      <c r="BC54" s="533"/>
      <c r="BD54" s="205"/>
      <c r="BE54" s="205"/>
      <c r="BF54" s="205"/>
      <c r="BG54" s="241"/>
      <c r="BI54" s="241"/>
    </row>
    <row r="55" spans="1:61" ht="15.95" customHeight="1">
      <c r="A55" s="205"/>
      <c r="B55" s="1601"/>
      <c r="C55" s="864" t="str">
        <f t="shared" si="6"/>
        <v>Attività economiche principali</v>
      </c>
      <c r="D55" s="864"/>
      <c r="E55" s="864"/>
      <c r="F55" s="864"/>
      <c r="G55" s="864"/>
      <c r="H55" s="2186">
        <f t="shared" si="7"/>
        <v>687.22159909999993</v>
      </c>
      <c r="I55" s="2186"/>
      <c r="J55" s="2186"/>
      <c r="K55" s="2187">
        <f t="shared" si="8"/>
        <v>0.95188159375138737</v>
      </c>
      <c r="L55" s="2187"/>
      <c r="M55" s="1575"/>
      <c r="N55" s="426"/>
      <c r="O55" s="244"/>
      <c r="P55" s="244"/>
      <c r="Q55" s="1610"/>
      <c r="R55" s="1610"/>
      <c r="S55" s="1610"/>
      <c r="T55" s="1610"/>
      <c r="U55" s="1610"/>
      <c r="V55" s="1610"/>
      <c r="W55" s="1610"/>
      <c r="X55" s="1610"/>
      <c r="Y55" s="2189"/>
      <c r="Z55" s="2189"/>
      <c r="AA55" s="1601"/>
      <c r="AB55" s="205"/>
      <c r="AC55" s="1608"/>
      <c r="AD55" s="205"/>
      <c r="AE55" s="205"/>
      <c r="AF55" s="531"/>
      <c r="AG55" s="531"/>
      <c r="AH55" s="854" t="s">
        <v>190</v>
      </c>
      <c r="AI55" s="535"/>
      <c r="AJ55" s="858">
        <v>687.22159909999993</v>
      </c>
      <c r="AK55" s="1641">
        <v>0.95188159375138737</v>
      </c>
      <c r="AL55" s="535" t="s">
        <v>10</v>
      </c>
      <c r="AM55" s="533"/>
      <c r="AN55" s="533"/>
      <c r="AO55" s="533"/>
      <c r="AP55" s="533"/>
      <c r="AQ55" s="533"/>
      <c r="AR55" s="533"/>
      <c r="AS55" s="533"/>
      <c r="AT55" s="531"/>
      <c r="AU55" s="531"/>
      <c r="AV55" s="531"/>
      <c r="AW55" s="531"/>
      <c r="AX55" s="531"/>
      <c r="AY55" s="533"/>
      <c r="AZ55" s="533"/>
      <c r="BA55" s="533"/>
      <c r="BB55" s="533"/>
      <c r="BC55" s="533"/>
      <c r="BD55" s="205"/>
      <c r="BE55" s="205"/>
      <c r="BF55" s="205"/>
      <c r="BG55" s="241"/>
      <c r="BI55" s="241"/>
    </row>
    <row r="56" spans="1:61" ht="15.95" customHeight="1">
      <c r="A56" s="205"/>
      <c r="B56" s="1601"/>
      <c r="C56" s="864" t="str">
        <f t="shared" si="6"/>
        <v>Altre attività economiche</v>
      </c>
      <c r="D56" s="864"/>
      <c r="E56" s="864"/>
      <c r="F56" s="864"/>
      <c r="G56" s="864"/>
      <c r="H56" s="2186">
        <f t="shared" si="7"/>
        <v>34.739623400000028</v>
      </c>
      <c r="I56" s="2186"/>
      <c r="J56" s="2186"/>
      <c r="K56" s="2187">
        <f t="shared" si="8"/>
        <v>0.048118406248612654</v>
      </c>
      <c r="L56" s="2187"/>
      <c r="M56" s="1575"/>
      <c r="N56" s="426"/>
      <c r="O56" s="244"/>
      <c r="P56" s="244"/>
      <c r="Q56" s="1610"/>
      <c r="R56" s="1610"/>
      <c r="S56" s="1610"/>
      <c r="T56" s="1610"/>
      <c r="U56" s="1610"/>
      <c r="V56" s="1610"/>
      <c r="W56" s="1610"/>
      <c r="X56" s="1610"/>
      <c r="Y56" s="919"/>
      <c r="Z56" s="919"/>
      <c r="AA56" s="1601"/>
      <c r="AB56" s="205"/>
      <c r="AC56" s="1608"/>
      <c r="AD56" s="205"/>
      <c r="AE56" s="205"/>
      <c r="AF56" s="531"/>
      <c r="AG56" s="531"/>
      <c r="AH56" s="537" t="s">
        <v>198</v>
      </c>
      <c r="AI56" s="535"/>
      <c r="AJ56" s="858">
        <v>34.739623400000028</v>
      </c>
      <c r="AK56" s="1641">
        <v>0.048118406248612654</v>
      </c>
      <c r="AL56" s="535" t="s">
        <v>10</v>
      </c>
      <c r="AM56" s="533"/>
      <c r="AN56" s="875" t="s">
        <v>250</v>
      </c>
      <c r="AO56" s="533"/>
      <c r="AP56" s="533"/>
      <c r="AQ56" s="533"/>
      <c r="AR56" s="533"/>
      <c r="AS56" s="533"/>
      <c r="AT56" s="531"/>
      <c r="AU56" s="531"/>
      <c r="AV56" s="531"/>
      <c r="AW56" s="531"/>
      <c r="AX56" s="531"/>
      <c r="AY56" s="533"/>
      <c r="AZ56" s="533"/>
      <c r="BA56" s="533"/>
      <c r="BB56" s="533"/>
      <c r="BC56" s="533"/>
      <c r="BD56" s="205"/>
      <c r="BE56" s="205"/>
      <c r="BF56" s="205"/>
      <c r="BG56" s="241"/>
      <c r="BI56" s="241"/>
    </row>
    <row r="57" spans="1:61" ht="15.75" customHeight="1">
      <c r="A57" s="205"/>
      <c r="B57" s="1601"/>
      <c r="C57" s="864" t="str">
        <f t="shared" si="6"/>
        <v>Artigianato / industria totale</v>
      </c>
      <c r="D57" s="1611"/>
      <c r="E57" s="1611"/>
      <c r="F57" s="1611"/>
      <c r="G57" s="1611"/>
      <c r="H57" s="2186">
        <f t="shared" si="7"/>
        <v>721.96122249999996</v>
      </c>
      <c r="I57" s="2186"/>
      <c r="J57" s="2186"/>
      <c r="K57" s="2187">
        <f t="shared" si="8"/>
        <v>1</v>
      </c>
      <c r="L57" s="2187"/>
      <c r="M57" s="1612"/>
      <c r="N57" s="1612"/>
      <c r="O57" s="1612"/>
      <c r="P57" s="1612"/>
      <c r="Q57" s="1612"/>
      <c r="R57" s="1612"/>
      <c r="S57" s="1612"/>
      <c r="T57" s="1612"/>
      <c r="U57" s="1612"/>
      <c r="V57" s="1612"/>
      <c r="W57" s="1612"/>
      <c r="X57" s="1612"/>
      <c r="Y57" s="1612"/>
      <c r="Z57" s="1612"/>
      <c r="AA57" s="1601"/>
      <c r="AB57" s="205"/>
      <c r="AC57" s="1608"/>
      <c r="AD57" s="205"/>
      <c r="AE57" s="205"/>
      <c r="AF57" s="531"/>
      <c r="AG57" s="531"/>
      <c r="AH57" s="537" t="s">
        <v>266</v>
      </c>
      <c r="AI57" s="535"/>
      <c r="AJ57" s="858">
        <v>721.96122249999996</v>
      </c>
      <c r="AK57" s="1641">
        <v>1</v>
      </c>
      <c r="AL57" s="535" t="s">
        <v>10</v>
      </c>
      <c r="AM57" s="533"/>
      <c r="AN57" s="875" t="s">
        <v>697</v>
      </c>
      <c r="AO57" s="533"/>
      <c r="AP57" s="533"/>
      <c r="AQ57" s="533"/>
      <c r="AR57" s="533"/>
      <c r="AS57" s="533"/>
      <c r="AT57" s="533"/>
      <c r="AU57" s="533"/>
      <c r="AV57" s="533"/>
      <c r="AW57" s="533"/>
      <c r="AX57" s="533"/>
      <c r="AY57" s="533"/>
      <c r="AZ57" s="533"/>
      <c r="BA57" s="533"/>
      <c r="BB57" s="533"/>
      <c r="BC57" s="533"/>
      <c r="BD57" s="205"/>
      <c r="BE57" s="205"/>
      <c r="BF57" s="205"/>
      <c r="BG57" s="241"/>
      <c r="BH57" s="241"/>
      <c r="BI57" s="241"/>
    </row>
    <row r="58" spans="1:61" ht="4.5" customHeight="1">
      <c r="A58" s="205"/>
      <c r="B58" s="1601"/>
      <c r="C58" s="244"/>
      <c r="D58" s="1612"/>
      <c r="E58" s="1612"/>
      <c r="F58" s="1612"/>
      <c r="G58" s="1612"/>
      <c r="H58" s="919"/>
      <c r="I58" s="919"/>
      <c r="J58" s="919"/>
      <c r="K58" s="1792"/>
      <c r="L58" s="1792"/>
      <c r="M58" s="1612"/>
      <c r="N58" s="1612"/>
      <c r="O58" s="1612"/>
      <c r="P58" s="1612"/>
      <c r="Q58" s="1612"/>
      <c r="R58" s="1612"/>
      <c r="S58" s="1612"/>
      <c r="T58" s="1612"/>
      <c r="U58" s="1612"/>
      <c r="V58" s="1612"/>
      <c r="W58" s="1612"/>
      <c r="X58" s="1612"/>
      <c r="Y58" s="1612"/>
      <c r="Z58" s="1612"/>
      <c r="AA58" s="1601"/>
      <c r="AB58" s="205"/>
      <c r="AC58" s="1608"/>
      <c r="AD58" s="205"/>
      <c r="AE58" s="205"/>
      <c r="AF58" s="531"/>
      <c r="AG58" s="531"/>
      <c r="AH58" s="1646"/>
      <c r="AI58" s="1656"/>
      <c r="AJ58" s="1663"/>
      <c r="AK58" s="1664"/>
      <c r="AL58" s="1656"/>
      <c r="AM58" s="533"/>
      <c r="AN58" s="875"/>
      <c r="AO58" s="533"/>
      <c r="AP58" s="533"/>
      <c r="AQ58" s="533"/>
      <c r="AR58" s="533"/>
      <c r="AS58" s="533"/>
      <c r="AT58" s="533"/>
      <c r="AU58" s="533"/>
      <c r="AV58" s="533"/>
      <c r="AW58" s="533"/>
      <c r="AX58" s="533"/>
      <c r="AY58" s="533"/>
      <c r="AZ58" s="533"/>
      <c r="BA58" s="533"/>
      <c r="BB58" s="533"/>
      <c r="BC58" s="533"/>
      <c r="BD58" s="205"/>
      <c r="BE58" s="205"/>
      <c r="BF58" s="205"/>
      <c r="BG58" s="241"/>
      <c r="BH58" s="241"/>
      <c r="BI58" s="241"/>
    </row>
    <row r="59" spans="1:61" ht="9.75" customHeight="1">
      <c r="A59" s="205"/>
      <c r="B59" s="1601"/>
      <c r="C59" s="1756" t="str">
        <f>AH59</f>
        <v/>
      </c>
      <c r="D59" s="1612"/>
      <c r="E59" s="1612"/>
      <c r="F59" s="1612"/>
      <c r="G59" s="1612"/>
      <c r="H59" s="1654"/>
      <c r="I59" s="1654"/>
      <c r="J59" s="1654"/>
      <c r="K59" s="1655"/>
      <c r="L59" s="1655"/>
      <c r="M59" s="1612"/>
      <c r="N59" s="1615" t="str">
        <f>AN56</f>
        <v>Nota: numerazione = la tabella a sinistra; raggio del cerchio = numero di ETP</v>
      </c>
      <c r="O59" s="1612"/>
      <c r="P59" s="1612"/>
      <c r="Q59" s="1612"/>
      <c r="R59" s="1612"/>
      <c r="S59" s="1612"/>
      <c r="T59" s="1612"/>
      <c r="U59" s="1612"/>
      <c r="V59" s="1612"/>
      <c r="W59" s="1612"/>
      <c r="X59" s="1612"/>
      <c r="Y59" s="1612"/>
      <c r="Z59" s="1612"/>
      <c r="AA59" s="1601"/>
      <c r="AB59" s="205"/>
      <c r="AC59" s="1608"/>
      <c r="AD59" s="205"/>
      <c r="AE59" s="205"/>
      <c r="AF59" s="531"/>
      <c r="AG59" s="531"/>
      <c r="AH59" s="533" t="s">
        <v>118</v>
      </c>
      <c r="AI59" s="536"/>
      <c r="AJ59" s="866"/>
      <c r="AK59" s="1793"/>
      <c r="AL59" s="536"/>
      <c r="AM59" s="533"/>
      <c r="AN59" s="533"/>
      <c r="AO59" s="533"/>
      <c r="AP59" s="533"/>
      <c r="AQ59" s="533"/>
      <c r="AR59" s="533"/>
      <c r="AS59" s="533"/>
      <c r="AT59" s="533"/>
      <c r="AU59" s="533"/>
      <c r="AV59" s="533"/>
      <c r="AW59" s="533"/>
      <c r="AX59" s="533"/>
      <c r="AY59" s="533"/>
      <c r="AZ59" s="533"/>
      <c r="BA59" s="533"/>
      <c r="BB59" s="533"/>
      <c r="BC59" s="533"/>
      <c r="BD59" s="205"/>
      <c r="BE59" s="205"/>
      <c r="BF59" s="205"/>
      <c r="BG59" s="241"/>
      <c r="BH59" s="241"/>
      <c r="BI59" s="241"/>
    </row>
    <row r="60" spans="1:61" ht="9.75" customHeight="1">
      <c r="A60" s="205"/>
      <c r="B60" s="1601"/>
      <c r="C60" s="1575"/>
      <c r="D60" s="1612"/>
      <c r="E60" s="1612"/>
      <c r="F60" s="1612"/>
      <c r="G60" s="1612"/>
      <c r="H60" s="1654"/>
      <c r="I60" s="1654"/>
      <c r="J60" s="1654"/>
      <c r="K60" s="1655"/>
      <c r="L60" s="1655"/>
      <c r="M60" s="1612"/>
      <c r="N60" s="1615" t="str">
        <f>AN57</f>
        <v>(Regione MS). / * previsione di crescita degli ETP per settore (normata).</v>
      </c>
      <c r="O60" s="1612"/>
      <c r="P60" s="1612"/>
      <c r="Q60" s="1612"/>
      <c r="R60" s="1612"/>
      <c r="S60" s="1612"/>
      <c r="T60" s="1612"/>
      <c r="U60" s="1612"/>
      <c r="V60" s="1612"/>
      <c r="W60" s="1612"/>
      <c r="X60" s="1612"/>
      <c r="Y60" s="1612"/>
      <c r="Z60" s="1612"/>
      <c r="AA60" s="1601"/>
      <c r="AB60" s="205"/>
      <c r="AC60" s="1608"/>
      <c r="AD60" s="205"/>
      <c r="AE60" s="205"/>
      <c r="AF60" s="531"/>
      <c r="AG60" s="531"/>
      <c r="AH60" s="1791"/>
      <c r="AI60" s="536"/>
      <c r="AJ60" s="1650"/>
      <c r="AK60" s="1657"/>
      <c r="AL60" s="1651"/>
      <c r="AM60" s="533"/>
      <c r="AN60" s="533"/>
      <c r="AO60" s="533"/>
      <c r="AP60" s="533"/>
      <c r="AQ60" s="533"/>
      <c r="AR60" s="533"/>
      <c r="AS60" s="533"/>
      <c r="AT60" s="533"/>
      <c r="AU60" s="533"/>
      <c r="AV60" s="533"/>
      <c r="AW60" s="533"/>
      <c r="AX60" s="533"/>
      <c r="AY60" s="533"/>
      <c r="AZ60" s="533"/>
      <c r="BA60" s="533"/>
      <c r="BB60" s="533"/>
      <c r="BC60" s="533"/>
      <c r="BD60" s="205"/>
      <c r="BE60" s="205"/>
      <c r="BF60" s="205"/>
      <c r="BG60" s="241"/>
      <c r="BH60" s="241"/>
      <c r="BI60" s="241"/>
    </row>
    <row r="61" spans="1:61" ht="89.1" customHeight="1">
      <c r="A61" s="205"/>
      <c r="B61" s="1601"/>
      <c r="C61" s="1756" t="str">
        <f>AH61</f>
        <v>Fonte: UST, modelli Fahrländer Partner.</v>
      </c>
      <c r="D61" s="1612"/>
      <c r="E61" s="1612"/>
      <c r="F61" s="1612"/>
      <c r="G61" s="1612"/>
      <c r="H61" s="1612"/>
      <c r="I61" s="1612"/>
      <c r="J61" s="1612"/>
      <c r="K61" s="2188"/>
      <c r="L61" s="2188"/>
      <c r="M61" s="1612"/>
      <c r="N61" s="1612"/>
      <c r="O61" s="1612"/>
      <c r="P61" s="1612"/>
      <c r="Q61" s="1612"/>
      <c r="R61" s="1612"/>
      <c r="S61" s="1612"/>
      <c r="T61" s="1612"/>
      <c r="U61" s="1612"/>
      <c r="V61" s="1612"/>
      <c r="W61" s="1612"/>
      <c r="X61" s="1612"/>
      <c r="Y61" s="1612"/>
      <c r="Z61" s="1612"/>
      <c r="AA61" s="1601"/>
      <c r="AB61" s="205"/>
      <c r="AC61" s="1608"/>
      <c r="AD61" s="205"/>
      <c r="AE61" s="205"/>
      <c r="AF61" s="531"/>
      <c r="AG61" s="531"/>
      <c r="AH61" s="875" t="s">
        <v>134</v>
      </c>
      <c r="AI61" s="1174"/>
      <c r="AJ61" s="1652"/>
      <c r="AK61" s="1174"/>
      <c r="AL61" s="1174"/>
      <c r="AM61" s="1174"/>
      <c r="AN61" s="1174"/>
      <c r="AO61" s="1174"/>
      <c r="AP61" s="1174"/>
      <c r="AQ61" s="1174"/>
      <c r="AR61" s="1174"/>
      <c r="AS61" s="1174"/>
      <c r="AT61" s="1174"/>
      <c r="AU61" s="1174"/>
      <c r="AV61" s="1174"/>
      <c r="AW61" s="1174"/>
      <c r="AX61" s="1174"/>
      <c r="AY61" s="1174"/>
      <c r="AZ61" s="1174"/>
      <c r="BA61" s="1174"/>
      <c r="BB61" s="1174"/>
      <c r="BC61" s="533"/>
      <c r="BD61" s="205"/>
      <c r="BE61" s="205"/>
      <c r="BF61" s="205"/>
      <c r="BG61" s="241"/>
      <c r="BH61" s="241"/>
      <c r="BI61" s="241"/>
    </row>
    <row r="62" spans="1:61" ht="4.5" customHeight="1">
      <c r="A62" s="205"/>
      <c r="B62" s="1601"/>
      <c r="C62" s="1613"/>
      <c r="D62" s="1613"/>
      <c r="E62" s="1613"/>
      <c r="F62" s="1613"/>
      <c r="G62" s="1613"/>
      <c r="H62" s="1613"/>
      <c r="I62" s="1613"/>
      <c r="J62" s="1613"/>
      <c r="K62" s="1613"/>
      <c r="L62" s="1613"/>
      <c r="M62" s="1613"/>
      <c r="N62" s="1613"/>
      <c r="O62" s="1613"/>
      <c r="P62" s="1613"/>
      <c r="Q62" s="1613"/>
      <c r="R62" s="1613"/>
      <c r="S62" s="1613"/>
      <c r="T62" s="1613"/>
      <c r="U62" s="1613"/>
      <c r="V62" s="1613"/>
      <c r="W62" s="1613"/>
      <c r="X62" s="1613"/>
      <c r="Y62" s="1613"/>
      <c r="Z62" s="1613"/>
      <c r="AA62" s="1601"/>
      <c r="AB62" s="205"/>
      <c r="AC62" s="1608"/>
      <c r="AD62" s="205"/>
      <c r="AE62" s="205"/>
      <c r="AF62" s="531"/>
      <c r="AG62" s="531"/>
      <c r="AH62" s="533"/>
      <c r="AI62" s="533"/>
      <c r="AJ62" s="533"/>
      <c r="AK62" s="533"/>
      <c r="AL62" s="533"/>
      <c r="AM62" s="533"/>
      <c r="AN62" s="533"/>
      <c r="AO62" s="533"/>
      <c r="AP62" s="533"/>
      <c r="AQ62" s="533"/>
      <c r="AR62" s="533"/>
      <c r="AS62" s="533"/>
      <c r="AT62" s="533"/>
      <c r="AU62" s="533"/>
      <c r="AV62" s="533"/>
      <c r="AW62" s="533"/>
      <c r="AX62" s="533"/>
      <c r="AY62" s="533"/>
      <c r="AZ62" s="533"/>
      <c r="BA62" s="533"/>
      <c r="BB62" s="533"/>
      <c r="BC62" s="533"/>
      <c r="BD62" s="205"/>
      <c r="BE62" s="205"/>
      <c r="BF62" s="205"/>
      <c r="BG62" s="241"/>
      <c r="BH62" s="241"/>
      <c r="BI62" s="241"/>
    </row>
    <row r="63" spans="1:61" ht="9.95" customHeight="1">
      <c r="A63" s="205"/>
      <c r="B63" s="1601"/>
      <c r="C63" s="1614" t="s">
        <v>2</v>
      </c>
      <c r="D63" s="1612"/>
      <c r="E63" s="1612"/>
      <c r="F63" s="1615"/>
      <c r="G63" s="1615" t="str">
        <f>AI63</f>
        <v>Panoramica comunale aziende: Città di Biasca</v>
      </c>
      <c r="H63" s="1615"/>
      <c r="I63" s="1615"/>
      <c r="J63" s="1615"/>
      <c r="K63" s="1615"/>
      <c r="L63" s="1615"/>
      <c r="M63" s="1615"/>
      <c r="N63" s="1615"/>
      <c r="O63" s="1615"/>
      <c r="P63" s="1615"/>
      <c r="Q63" s="1615"/>
      <c r="R63" s="1615"/>
      <c r="S63" s="1615"/>
      <c r="T63" s="1615"/>
      <c r="U63" s="1615"/>
      <c r="V63" s="1615"/>
      <c r="W63" s="1615"/>
      <c r="X63" s="1615"/>
      <c r="Y63" s="1615"/>
      <c r="Z63" s="1616" t="str">
        <f>BB63</f>
        <v>1° trimestre 2024</v>
      </c>
      <c r="AA63" s="1601"/>
      <c r="AB63" s="205"/>
      <c r="AC63" s="1608"/>
      <c r="AD63" s="205"/>
      <c r="AE63" s="205"/>
      <c r="AF63" s="531"/>
      <c r="AG63" s="531"/>
      <c r="AH63" s="1617"/>
      <c r="AI63" s="1617" t="s">
        <v>510</v>
      </c>
      <c r="AJ63" s="1617"/>
      <c r="AK63" s="1617"/>
      <c r="AL63" s="1617"/>
      <c r="AM63" s="1617"/>
      <c r="AN63" s="1617"/>
      <c r="AO63" s="1617"/>
      <c r="AP63" s="1617"/>
      <c r="AQ63" s="1617"/>
      <c r="AR63" s="1617"/>
      <c r="AS63" s="1617"/>
      <c r="AT63" s="1617"/>
      <c r="AU63" s="1617"/>
      <c r="AV63" s="1617"/>
      <c r="AW63" s="1617"/>
      <c r="AX63" s="1617"/>
      <c r="AY63" s="1617"/>
      <c r="AZ63" s="1617"/>
      <c r="BA63" s="1617"/>
      <c r="BB63" s="1618" t="s">
        <v>509</v>
      </c>
      <c r="BC63" s="533"/>
      <c r="BD63" s="205"/>
      <c r="BE63" s="205"/>
      <c r="BF63" s="205"/>
      <c r="BG63" s="241"/>
      <c r="BH63" s="241"/>
      <c r="BI63" s="241"/>
    </row>
    <row r="64" spans="1:61" ht="9.95" customHeight="1">
      <c r="A64" s="205"/>
      <c r="B64" s="1601"/>
      <c r="C64" s="1614" t="s">
        <v>3</v>
      </c>
      <c r="D64" s="1612"/>
      <c r="E64" s="1612"/>
      <c r="F64" s="1612"/>
      <c r="G64" s="1612"/>
      <c r="H64" s="1612"/>
      <c r="I64" s="1612"/>
      <c r="J64" s="1612"/>
      <c r="K64" s="1612"/>
      <c r="L64" s="1612"/>
      <c r="M64" s="1612"/>
      <c r="N64" s="1612"/>
      <c r="O64" s="1612"/>
      <c r="P64" s="1612"/>
      <c r="Q64" s="1612"/>
      <c r="R64" s="1612"/>
      <c r="S64" s="1612"/>
      <c r="T64" s="1612"/>
      <c r="U64" s="1612"/>
      <c r="V64" s="1612"/>
      <c r="W64" s="1612"/>
      <c r="X64" s="1612"/>
      <c r="Y64" s="1612"/>
      <c r="Z64" s="1616" t="str">
        <f>BB64</f>
        <v>Pagina 7 / 23</v>
      </c>
      <c r="AA64" s="1601"/>
      <c r="AB64" s="205"/>
      <c r="AC64" s="1608"/>
      <c r="AD64" s="205"/>
      <c r="AE64" s="205"/>
      <c r="AF64" s="531"/>
      <c r="AG64" s="531"/>
      <c r="AH64" s="1617" t="s">
        <v>3</v>
      </c>
      <c r="AI64" s="533"/>
      <c r="AJ64" s="533"/>
      <c r="AK64" s="533"/>
      <c r="AL64" s="533"/>
      <c r="AM64" s="533"/>
      <c r="AN64" s="533"/>
      <c r="AO64" s="533"/>
      <c r="AP64" s="533"/>
      <c r="AQ64" s="533"/>
      <c r="AR64" s="533"/>
      <c r="AS64" s="533"/>
      <c r="AT64" s="533"/>
      <c r="AU64" s="533"/>
      <c r="AV64" s="533"/>
      <c r="AW64" s="533"/>
      <c r="AX64" s="533"/>
      <c r="AY64" s="533"/>
      <c r="AZ64" s="533"/>
      <c r="BA64" s="533"/>
      <c r="BB64" s="1618" t="s">
        <v>698</v>
      </c>
      <c r="BC64" s="533"/>
      <c r="BD64" s="205"/>
      <c r="BE64" s="205"/>
      <c r="BF64" s="205"/>
      <c r="BG64" s="241"/>
      <c r="BH64" s="241"/>
      <c r="BI64" s="241"/>
    </row>
    <row r="65" spans="1:61" ht="8.1" customHeight="1">
      <c r="A65" s="205"/>
      <c r="B65" s="1601"/>
      <c r="C65" s="1612"/>
      <c r="D65" s="1612"/>
      <c r="E65" s="1612"/>
      <c r="F65" s="1612"/>
      <c r="G65" s="1612"/>
      <c r="H65" s="1612"/>
      <c r="I65" s="1612"/>
      <c r="J65" s="1612"/>
      <c r="K65" s="1612"/>
      <c r="L65" s="1612"/>
      <c r="M65" s="1612"/>
      <c r="N65" s="1612"/>
      <c r="O65" s="1612"/>
      <c r="P65" s="1612"/>
      <c r="Q65" s="1612"/>
      <c r="R65" s="1612"/>
      <c r="S65" s="1612"/>
      <c r="T65" s="1612"/>
      <c r="U65" s="1612"/>
      <c r="V65" s="1612"/>
      <c r="W65" s="1612"/>
      <c r="X65" s="1612"/>
      <c r="Y65" s="1612"/>
      <c r="Z65" s="1612"/>
      <c r="AA65" s="1601"/>
      <c r="AB65" s="205"/>
      <c r="AC65" s="1608"/>
      <c r="AD65" s="205"/>
      <c r="AE65" s="205"/>
      <c r="AF65" s="531"/>
      <c r="AG65" s="531"/>
      <c r="AH65" s="533"/>
      <c r="AI65" s="533"/>
      <c r="AJ65" s="533"/>
      <c r="AK65" s="533"/>
      <c r="AL65" s="533"/>
      <c r="AM65" s="533"/>
      <c r="AN65" s="533"/>
      <c r="AO65" s="533"/>
      <c r="AP65" s="533"/>
      <c r="AQ65" s="533"/>
      <c r="AR65" s="533"/>
      <c r="AS65" s="533"/>
      <c r="AT65" s="533"/>
      <c r="AU65" s="533"/>
      <c r="AV65" s="533"/>
      <c r="AW65" s="533"/>
      <c r="AX65" s="533"/>
      <c r="AY65" s="533"/>
      <c r="AZ65" s="533"/>
      <c r="BA65" s="533"/>
      <c r="BB65" s="1621"/>
      <c r="BC65" s="533"/>
      <c r="BD65" s="205"/>
      <c r="BE65" s="205"/>
      <c r="BF65" s="205"/>
      <c r="BG65" s="241"/>
      <c r="BH65" s="241"/>
      <c r="BI65" s="241"/>
    </row>
    <row r="66" spans="1:61" ht="16.5" customHeight="1">
      <c r="A66" s="205"/>
      <c r="B66" s="1608"/>
      <c r="C66" s="1608"/>
      <c r="D66" s="1608"/>
      <c r="E66" s="1608"/>
      <c r="F66" s="1608"/>
      <c r="G66" s="1608"/>
      <c r="H66" s="1608"/>
      <c r="I66" s="1608"/>
      <c r="J66" s="1608"/>
      <c r="K66" s="1608"/>
      <c r="L66" s="1608"/>
      <c r="M66" s="1608"/>
      <c r="N66" s="1608"/>
      <c r="O66" s="1608"/>
      <c r="P66" s="1608"/>
      <c r="Q66" s="1608"/>
      <c r="R66" s="1608"/>
      <c r="S66" s="1608"/>
      <c r="T66" s="1608"/>
      <c r="U66" s="1608"/>
      <c r="V66" s="1608"/>
      <c r="W66" s="1608"/>
      <c r="X66" s="1608"/>
      <c r="Y66" s="1608"/>
      <c r="Z66" s="1608"/>
      <c r="AA66" s="1608"/>
      <c r="AB66" s="205"/>
      <c r="AC66" s="205"/>
      <c r="AD66" s="205"/>
      <c r="AE66" s="205"/>
      <c r="AF66" s="1620" t="s">
        <v>0</v>
      </c>
      <c r="AG66" s="205"/>
      <c r="AH66" s="205"/>
      <c r="AI66" s="205"/>
      <c r="AJ66" s="205"/>
      <c r="AK66" s="205"/>
      <c r="AL66" s="205"/>
      <c r="AM66" s="205"/>
      <c r="AN66" s="205"/>
      <c r="AO66" s="205"/>
      <c r="AP66" s="205"/>
      <c r="AQ66" s="205"/>
      <c r="AR66" s="205"/>
      <c r="AS66" s="205"/>
      <c r="AT66" s="205"/>
      <c r="AU66" s="205"/>
      <c r="AV66" s="205"/>
      <c r="AW66" s="205"/>
      <c r="AX66" s="205"/>
      <c r="AY66" s="205"/>
      <c r="AZ66" s="205"/>
      <c r="BA66" s="205"/>
      <c r="BB66" s="205"/>
      <c r="BC66" s="205"/>
      <c r="BD66" s="205"/>
      <c r="BE66" s="205"/>
      <c r="BF66" s="205"/>
      <c r="BG66" s="241"/>
      <c r="BH66" s="241"/>
      <c r="BI66" s="241"/>
    </row>
    <row r="67" spans="1:61" ht="16.5" customHeight="1">
      <c r="A67" s="205"/>
      <c r="B67" s="1608"/>
      <c r="C67" s="1608"/>
      <c r="D67" s="1608"/>
      <c r="E67" s="1608"/>
      <c r="F67" s="1608"/>
      <c r="G67" s="1608"/>
      <c r="H67" s="1608"/>
      <c r="I67" s="1608"/>
      <c r="J67" s="1608"/>
      <c r="K67" s="1608"/>
      <c r="L67" s="1608"/>
      <c r="M67" s="1608"/>
      <c r="N67" s="1608"/>
      <c r="O67" s="1608"/>
      <c r="P67" s="1608"/>
      <c r="Q67" s="1608"/>
      <c r="R67" s="1608"/>
      <c r="S67" s="1608"/>
      <c r="T67" s="1608"/>
      <c r="U67" s="1608"/>
      <c r="V67" s="1608"/>
      <c r="W67" s="1608"/>
      <c r="X67" s="1608"/>
      <c r="Y67" s="1608"/>
      <c r="Z67" s="1608"/>
      <c r="AA67" s="1608"/>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c r="BC67" s="205"/>
      <c r="BD67" s="205"/>
      <c r="BE67" s="205"/>
      <c r="BF67" s="205"/>
      <c r="BG67" s="241"/>
      <c r="BH67" s="241"/>
      <c r="BI67" s="241"/>
    </row>
    <row r="68" spans="1:61" ht="17.25" customHeight="1">
      <c r="A68" s="205"/>
      <c r="B68" s="1619"/>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05"/>
      <c r="AC68" s="205"/>
      <c r="AD68" s="205"/>
      <c r="AE68" s="205"/>
      <c r="AF68" s="205"/>
      <c r="AG68" s="205"/>
      <c r="AH68" s="205"/>
      <c r="AI68" s="205"/>
      <c r="AJ68" s="205"/>
      <c r="AK68" s="205"/>
      <c r="AL68" s="205"/>
      <c r="AM68" s="205"/>
      <c r="AN68" s="205"/>
      <c r="AO68" s="205"/>
      <c r="AP68" s="205"/>
      <c r="AQ68" s="205"/>
      <c r="AR68" s="205"/>
      <c r="AS68" s="205"/>
      <c r="AT68" s="205"/>
      <c r="AU68" s="205"/>
      <c r="AV68" s="205"/>
      <c r="AW68" s="205"/>
      <c r="AX68" s="205"/>
      <c r="AY68" s="205"/>
      <c r="AZ68" s="205"/>
      <c r="BA68" s="205"/>
      <c r="BB68" s="205"/>
      <c r="BC68" s="205"/>
      <c r="BD68" s="205"/>
      <c r="BE68" s="205"/>
      <c r="BF68" s="205"/>
      <c r="BG68" s="241"/>
      <c r="BH68" s="241"/>
      <c r="BI68" s="241"/>
    </row>
    <row r="69" spans="1:61" ht="14.25">
      <c r="A69" s="205"/>
      <c r="B69" s="205"/>
      <c r="C69" s="205"/>
      <c r="D69" s="205"/>
      <c r="E69" s="205"/>
      <c r="F69" s="205"/>
      <c r="G69" s="205"/>
      <c r="H69" s="205"/>
      <c r="I69" s="205"/>
      <c r="J69" s="205"/>
      <c r="K69" s="205"/>
      <c r="L69" s="205"/>
      <c r="M69" s="205"/>
      <c r="N69" s="205"/>
      <c r="O69" s="205"/>
      <c r="P69" s="205"/>
      <c r="Q69" s="205"/>
      <c r="R69" s="205"/>
      <c r="S69" s="205"/>
      <c r="T69" s="205"/>
      <c r="U69" s="205"/>
      <c r="V69" s="205"/>
      <c r="W69" s="205"/>
      <c r="X69" s="205"/>
      <c r="Y69" s="205"/>
      <c r="Z69" s="205"/>
      <c r="AA69" s="205"/>
      <c r="AB69" s="205"/>
      <c r="AC69" s="205"/>
      <c r="AD69" s="205"/>
      <c r="AE69" s="205"/>
      <c r="AF69" s="205"/>
      <c r="AG69" s="205"/>
      <c r="AH69" s="205"/>
      <c r="AI69" s="205"/>
      <c r="AJ69" s="205"/>
      <c r="AK69" s="205"/>
      <c r="AL69" s="205"/>
      <c r="AM69" s="205"/>
      <c r="AN69" s="205"/>
      <c r="AO69" s="205"/>
      <c r="AP69" s="205"/>
      <c r="AQ69" s="205"/>
      <c r="AR69" s="205"/>
      <c r="AS69" s="205"/>
      <c r="AT69" s="205"/>
      <c r="AU69" s="205"/>
      <c r="AV69" s="205"/>
      <c r="AW69" s="205"/>
      <c r="AX69" s="205"/>
      <c r="AY69" s="205"/>
      <c r="AZ69" s="205"/>
      <c r="BA69" s="205"/>
      <c r="BB69" s="205"/>
      <c r="BC69" s="205"/>
      <c r="BD69" s="205"/>
      <c r="BE69" s="205"/>
      <c r="BF69" s="205"/>
      <c r="BG69" s="241"/>
      <c r="BH69" s="241"/>
      <c r="BI69" s="241"/>
    </row>
    <row r="70" spans="1:61" ht="14.25">
      <c r="A70" s="205"/>
      <c r="B70" s="205"/>
      <c r="C70" s="205"/>
      <c r="D70" s="205"/>
      <c r="E70" s="205"/>
      <c r="F70" s="205"/>
      <c r="G70" s="205"/>
      <c r="H70" s="205"/>
      <c r="I70" s="205"/>
      <c r="J70" s="205"/>
      <c r="K70" s="205"/>
      <c r="L70" s="205"/>
      <c r="M70" s="205"/>
      <c r="N70" s="205"/>
      <c r="O70" s="205"/>
      <c r="P70" s="205"/>
      <c r="Q70" s="205"/>
      <c r="R70" s="205"/>
      <c r="S70" s="205"/>
      <c r="T70" s="205"/>
      <c r="U70" s="205"/>
      <c r="V70" s="205"/>
      <c r="W70" s="205"/>
      <c r="X70" s="205"/>
      <c r="Y70" s="205"/>
      <c r="Z70" s="205"/>
      <c r="AA70" s="205"/>
      <c r="AB70" s="205"/>
      <c r="AC70" s="205"/>
      <c r="AD70" s="205"/>
      <c r="AE70" s="205"/>
      <c r="AF70" s="205"/>
      <c r="AG70" s="205"/>
      <c r="AH70" s="205"/>
      <c r="AI70" s="205"/>
      <c r="AJ70" s="205"/>
      <c r="AK70" s="205"/>
      <c r="AL70" s="205"/>
      <c r="AM70" s="205"/>
      <c r="AN70" s="205"/>
      <c r="AO70" s="205"/>
      <c r="AP70" s="205"/>
      <c r="AQ70" s="205"/>
      <c r="AR70" s="205"/>
      <c r="AS70" s="205"/>
      <c r="AT70" s="205"/>
      <c r="AU70" s="205"/>
      <c r="AV70" s="205"/>
      <c r="AW70" s="205"/>
      <c r="AX70" s="205"/>
      <c r="AY70" s="205"/>
      <c r="AZ70" s="205"/>
      <c r="BA70" s="205"/>
      <c r="BB70" s="205"/>
      <c r="BC70" s="205"/>
      <c r="BD70" s="205"/>
      <c r="BE70" s="205"/>
      <c r="BF70" s="205"/>
      <c r="BG70" s="241"/>
      <c r="BH70" s="241"/>
      <c r="BI70" s="241"/>
    </row>
    <row r="71" spans="1:61" ht="14.25">
      <c r="A71" s="205"/>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05"/>
      <c r="AA71" s="205"/>
      <c r="AB71" s="205"/>
      <c r="AC71" s="205"/>
      <c r="AD71" s="205"/>
      <c r="AE71" s="205"/>
      <c r="AF71" s="205"/>
      <c r="AG71" s="205"/>
      <c r="AH71" s="205"/>
      <c r="AI71" s="205"/>
      <c r="AJ71" s="205"/>
      <c r="AK71" s="205"/>
      <c r="AL71" s="205"/>
      <c r="AM71" s="205"/>
      <c r="AN71" s="205"/>
      <c r="AO71" s="205"/>
      <c r="AP71" s="205"/>
      <c r="AQ71" s="205"/>
      <c r="AR71" s="205"/>
      <c r="AS71" s="205"/>
      <c r="AT71" s="205"/>
      <c r="AU71" s="205"/>
      <c r="AV71" s="205"/>
      <c r="AW71" s="205"/>
      <c r="AX71" s="205"/>
      <c r="AY71" s="205"/>
      <c r="AZ71" s="205"/>
      <c r="BA71" s="205"/>
      <c r="BB71" s="205"/>
      <c r="BC71" s="205"/>
      <c r="BD71" s="205"/>
      <c r="BE71" s="205"/>
      <c r="BF71" s="205"/>
      <c r="BG71" s="241"/>
      <c r="BH71" s="241"/>
      <c r="BI71" s="241"/>
    </row>
    <row r="72" spans="1:61" ht="14.25">
      <c r="A72" s="205"/>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05"/>
      <c r="AA72" s="205"/>
      <c r="AB72" s="205"/>
      <c r="AC72" s="205"/>
      <c r="AD72" s="205"/>
      <c r="AE72" s="205"/>
      <c r="AF72" s="205"/>
      <c r="AG72" s="205"/>
      <c r="AH72" s="205"/>
      <c r="AI72" s="205"/>
      <c r="AJ72" s="205"/>
      <c r="AK72" s="205"/>
      <c r="AL72" s="205"/>
      <c r="AM72" s="205"/>
      <c r="AN72" s="205"/>
      <c r="AO72" s="205"/>
      <c r="AP72" s="205"/>
      <c r="AQ72" s="205"/>
      <c r="AR72" s="205"/>
      <c r="AS72" s="205"/>
      <c r="AT72" s="205"/>
      <c r="AU72" s="205"/>
      <c r="AV72" s="205"/>
      <c r="AW72" s="205"/>
      <c r="AX72" s="205"/>
      <c r="AY72" s="205"/>
      <c r="AZ72" s="205"/>
      <c r="BA72" s="205"/>
      <c r="BB72" s="205"/>
      <c r="BC72" s="205"/>
      <c r="BD72" s="205"/>
      <c r="BE72" s="205"/>
      <c r="BF72" s="205"/>
      <c r="BG72" s="241"/>
      <c r="BH72" s="241"/>
      <c r="BI72" s="241"/>
    </row>
    <row r="73" spans="1:61" ht="14.25">
      <c r="A73" s="205"/>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05"/>
      <c r="AA73" s="205"/>
      <c r="AB73" s="205"/>
      <c r="AC73" s="205"/>
      <c r="AD73" s="205"/>
      <c r="AE73" s="205"/>
      <c r="AF73" s="205"/>
      <c r="AG73" s="205"/>
      <c r="AH73" s="205"/>
      <c r="AI73" s="205"/>
      <c r="AJ73" s="205"/>
      <c r="AK73" s="205"/>
      <c r="AL73" s="205"/>
      <c r="AM73" s="205"/>
      <c r="AN73" s="205"/>
      <c r="AO73" s="205"/>
      <c r="AP73" s="205"/>
      <c r="AQ73" s="205"/>
      <c r="AR73" s="205"/>
      <c r="AS73" s="205"/>
      <c r="AT73" s="205"/>
      <c r="AU73" s="205"/>
      <c r="AV73" s="205"/>
      <c r="AW73" s="205"/>
      <c r="AX73" s="205"/>
      <c r="AY73" s="205"/>
      <c r="AZ73" s="205"/>
      <c r="BA73" s="205"/>
      <c r="BB73" s="205"/>
      <c r="BC73" s="205"/>
      <c r="BD73" s="205"/>
      <c r="BE73" s="205"/>
      <c r="BF73" s="205"/>
      <c r="BG73" s="241"/>
      <c r="BH73" s="241"/>
      <c r="BI73" s="241"/>
    </row>
    <row r="74" spans="1:61" ht="14.25">
      <c r="A74" s="205"/>
      <c r="B74" s="272"/>
      <c r="C74" s="272"/>
      <c r="D74" s="272"/>
      <c r="E74" s="272"/>
      <c r="F74" s="272"/>
      <c r="G74" s="272"/>
      <c r="H74" s="272"/>
      <c r="I74" s="272"/>
      <c r="J74" s="272"/>
      <c r="K74" s="272"/>
      <c r="L74" s="272"/>
      <c r="M74" s="272"/>
      <c r="N74" s="272"/>
      <c r="O74" s="272"/>
      <c r="P74" s="272"/>
      <c r="Q74" s="272"/>
      <c r="R74" s="272"/>
      <c r="S74" s="272"/>
      <c r="T74" s="272"/>
      <c r="U74" s="272"/>
      <c r="V74" s="272"/>
      <c r="W74" s="272"/>
      <c r="X74" s="272"/>
      <c r="Y74" s="272"/>
      <c r="Z74" s="205"/>
      <c r="AA74" s="205"/>
      <c r="AB74" s="205"/>
      <c r="AC74" s="205"/>
      <c r="AD74" s="205"/>
      <c r="AE74" s="205"/>
      <c r="AF74" s="205"/>
      <c r="AG74" s="205"/>
      <c r="AH74" s="205"/>
      <c r="AI74" s="205"/>
      <c r="AJ74" s="205"/>
      <c r="AK74" s="205"/>
      <c r="AL74" s="205"/>
      <c r="AM74" s="205"/>
      <c r="AN74" s="205"/>
      <c r="AO74" s="205"/>
      <c r="AP74" s="205"/>
      <c r="AQ74" s="205"/>
      <c r="AR74" s="205"/>
      <c r="AS74" s="205"/>
      <c r="AT74" s="205"/>
      <c r="AU74" s="205"/>
      <c r="AV74" s="205"/>
      <c r="AW74" s="205"/>
      <c r="AX74" s="205"/>
      <c r="AY74" s="205"/>
      <c r="AZ74" s="205"/>
      <c r="BA74" s="205"/>
      <c r="BB74" s="205"/>
      <c r="BC74" s="205"/>
      <c r="BD74" s="205"/>
      <c r="BE74" s="205"/>
      <c r="BF74" s="205"/>
      <c r="BG74" s="241"/>
      <c r="BH74" s="241"/>
      <c r="BI74" s="241"/>
    </row>
    <row r="75" spans="1:61" ht="14.25">
      <c r="A75" s="205"/>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05"/>
      <c r="AA75" s="205"/>
      <c r="AB75" s="205"/>
      <c r="AC75" s="205"/>
      <c r="AD75" s="205"/>
      <c r="AE75" s="205"/>
      <c r="AF75" s="205"/>
      <c r="AG75" s="205"/>
      <c r="AH75" s="205"/>
      <c r="AI75" s="205"/>
      <c r="AJ75" s="205"/>
      <c r="AK75" s="205"/>
      <c r="AL75" s="205"/>
      <c r="AM75" s="205"/>
      <c r="AN75" s="205"/>
      <c r="AO75" s="205"/>
      <c r="AP75" s="205"/>
      <c r="AQ75" s="205"/>
      <c r="AR75" s="205"/>
      <c r="AS75" s="205"/>
      <c r="AT75" s="205"/>
      <c r="AU75" s="205"/>
      <c r="AV75" s="205"/>
      <c r="AW75" s="205"/>
      <c r="AX75" s="205"/>
      <c r="AY75" s="205"/>
      <c r="AZ75" s="205"/>
      <c r="BA75" s="205"/>
      <c r="BB75" s="205"/>
      <c r="BC75" s="205"/>
      <c r="BD75" s="205"/>
      <c r="BE75" s="205"/>
      <c r="BF75" s="205"/>
      <c r="BG75" s="241"/>
      <c r="BH75" s="241"/>
      <c r="BI75" s="241"/>
    </row>
    <row r="76" spans="1:61" ht="14.25">
      <c r="A76" s="205"/>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205"/>
      <c r="AX76" s="205"/>
      <c r="AY76" s="205"/>
      <c r="AZ76" s="205"/>
      <c r="BA76" s="205"/>
      <c r="BB76" s="205"/>
      <c r="BC76" s="205"/>
      <c r="BD76" s="205"/>
      <c r="BE76" s="205"/>
      <c r="BF76" s="205"/>
      <c r="BG76" s="241"/>
      <c r="BH76" s="241"/>
      <c r="BI76" s="241"/>
    </row>
    <row r="77" spans="1:61" ht="14.25">
      <c r="A77" s="205"/>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205"/>
      <c r="AX77" s="205"/>
      <c r="AY77" s="205"/>
      <c r="AZ77" s="205"/>
      <c r="BA77" s="205"/>
      <c r="BB77" s="205"/>
      <c r="BC77" s="205"/>
      <c r="BD77" s="205"/>
      <c r="BE77" s="205"/>
      <c r="BF77" s="205"/>
      <c r="BG77" s="241"/>
      <c r="BH77" s="241"/>
      <c r="BI77" s="241"/>
    </row>
    <row r="78" spans="1:61" ht="14.25">
      <c r="A78" s="205"/>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05"/>
      <c r="AA78" s="205"/>
      <c r="AB78" s="205"/>
      <c r="AC78" s="205"/>
      <c r="AD78" s="205"/>
      <c r="AE78" s="205"/>
      <c r="AF78" s="205"/>
      <c r="AG78" s="205"/>
      <c r="AH78" s="205"/>
      <c r="AI78" s="205"/>
      <c r="AJ78" s="205"/>
      <c r="AK78" s="205"/>
      <c r="AL78" s="205"/>
      <c r="AM78" s="205"/>
      <c r="AN78" s="205"/>
      <c r="AO78" s="205"/>
      <c r="AP78" s="205"/>
      <c r="AQ78" s="205"/>
      <c r="AR78" s="205"/>
      <c r="AS78" s="205"/>
      <c r="AT78" s="205"/>
      <c r="AU78" s="205"/>
      <c r="AV78" s="205"/>
      <c r="AW78" s="205"/>
      <c r="AX78" s="205"/>
      <c r="AY78" s="205"/>
      <c r="AZ78" s="205"/>
      <c r="BA78" s="205"/>
      <c r="BB78" s="205"/>
      <c r="BC78" s="205"/>
      <c r="BD78" s="205"/>
      <c r="BE78" s="205"/>
      <c r="BF78" s="205"/>
      <c r="BG78" s="241"/>
      <c r="BH78" s="241"/>
      <c r="BI78" s="241"/>
    </row>
  </sheetData>
  <sheetProtection selectLockedCells="1"/>
  <mergeCells count="90">
    <mergeCell ref="H10:J10"/>
    <mergeCell ref="K10:L10"/>
    <mergeCell ref="C1:K1"/>
    <mergeCell ref="G3:Z4"/>
    <mergeCell ref="C6:Z6"/>
    <mergeCell ref="H9:J9"/>
    <mergeCell ref="K9:L9"/>
    <mergeCell ref="H11:J11"/>
    <mergeCell ref="K11:L11"/>
    <mergeCell ref="H12:J12"/>
    <mergeCell ref="K12:L12"/>
    <mergeCell ref="H13:J13"/>
    <mergeCell ref="K13:L13"/>
    <mergeCell ref="H14:J14"/>
    <mergeCell ref="K14:L14"/>
    <mergeCell ref="H15:J15"/>
    <mergeCell ref="K15:L15"/>
    <mergeCell ref="H16:J16"/>
    <mergeCell ref="K16:L16"/>
    <mergeCell ref="H17:J17"/>
    <mergeCell ref="K17:L17"/>
    <mergeCell ref="H18:J18"/>
    <mergeCell ref="K18:L18"/>
    <mergeCell ref="H19:J19"/>
    <mergeCell ref="K19:L19"/>
    <mergeCell ref="H20:J20"/>
    <mergeCell ref="K20:L20"/>
    <mergeCell ref="H27:J27"/>
    <mergeCell ref="K27:L27"/>
    <mergeCell ref="H28:J28"/>
    <mergeCell ref="K28:L28"/>
    <mergeCell ref="H29:J29"/>
    <mergeCell ref="K29:L29"/>
    <mergeCell ref="H30:J30"/>
    <mergeCell ref="K30:L30"/>
    <mergeCell ref="H31:J31"/>
    <mergeCell ref="K31:L31"/>
    <mergeCell ref="H32:J32"/>
    <mergeCell ref="K32:L32"/>
    <mergeCell ref="H33:J33"/>
    <mergeCell ref="K33:L33"/>
    <mergeCell ref="H34:J34"/>
    <mergeCell ref="K34:L34"/>
    <mergeCell ref="H35:J35"/>
    <mergeCell ref="K35:L35"/>
    <mergeCell ref="H36:J36"/>
    <mergeCell ref="K36:L36"/>
    <mergeCell ref="H37:J37"/>
    <mergeCell ref="K37:L37"/>
    <mergeCell ref="H38:J38"/>
    <mergeCell ref="K38:L38"/>
    <mergeCell ref="H39:J39"/>
    <mergeCell ref="K39:L39"/>
    <mergeCell ref="H40:J40"/>
    <mergeCell ref="K40:L40"/>
    <mergeCell ref="H49:J49"/>
    <mergeCell ref="K49:L49"/>
    <mergeCell ref="Y43:Z43"/>
    <mergeCell ref="Y44:Z44"/>
    <mergeCell ref="Y45:Z45"/>
    <mergeCell ref="H46:J46"/>
    <mergeCell ref="K46:L46"/>
    <mergeCell ref="H47:J47"/>
    <mergeCell ref="K47:L47"/>
    <mergeCell ref="Y47:Z47"/>
    <mergeCell ref="H48:J48"/>
    <mergeCell ref="K48:L48"/>
    <mergeCell ref="H50:J50"/>
    <mergeCell ref="K50:L50"/>
    <mergeCell ref="Y50:Z50"/>
    <mergeCell ref="H51:J51"/>
    <mergeCell ref="K51:L51"/>
    <mergeCell ref="Y51:Z51"/>
    <mergeCell ref="H52:J52"/>
    <mergeCell ref="K52:L52"/>
    <mergeCell ref="Y52:Z52"/>
    <mergeCell ref="H53:J53"/>
    <mergeCell ref="K53:L53"/>
    <mergeCell ref="Y53:Z53"/>
    <mergeCell ref="H54:J54"/>
    <mergeCell ref="K54:L54"/>
    <mergeCell ref="Y54:Z54"/>
    <mergeCell ref="H55:J55"/>
    <mergeCell ref="K55:L55"/>
    <mergeCell ref="Y55:Z55"/>
    <mergeCell ref="H56:J56"/>
    <mergeCell ref="K56:L56"/>
    <mergeCell ref="H57:J57"/>
    <mergeCell ref="K57:L57"/>
    <mergeCell ref="K61:L61"/>
  </mergeCells>
  <pageMargins left="0.78740157480315" right="0.590551181102362" top="0.15748031496063" bottom="0.15748031496063" header="0.31496062992126" footer="0"/>
  <pageSetup fitToHeight="0" orientation="portrait" paperSize="9" scale="83" r:id="rId2"/>
  <headerFooter alignWithMargins="0"/>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b2d754f-4a57-449f-9d7a-1efcc4b0bbaf}">
  <sheetPr codeName="Tabelle48"/>
  <dimension ref="A1:BI187"/>
  <sheetViews>
    <sheetView workbookViewId="0" topLeftCell="A1"/>
  </sheetViews>
  <sheetFormatPr defaultColWidth="11.005" defaultRowHeight="14.25"/>
  <cols>
    <col min="1" max="1" width="4.625" style="38" customWidth="1"/>
    <col min="2" max="2" width="2.625" style="38" customWidth="1"/>
    <col min="3" max="3" width="10.625" style="38" customWidth="1"/>
    <col min="4" max="4" width="1.625" style="38" customWidth="1"/>
    <col min="5" max="5" width="12.875" style="38" customWidth="1"/>
    <col min="6" max="6" width="1.625" style="38" customWidth="1"/>
    <col min="7" max="9" width="7" style="38" customWidth="1"/>
    <col min="10" max="10" width="1.625" style="38" customWidth="1"/>
    <col min="11" max="11" width="13.625" style="38" customWidth="1"/>
    <col min="12" max="12" width="4.625" style="38" customWidth="1"/>
    <col min="13" max="13" width="4" style="38" customWidth="1"/>
    <col min="14" max="14" width="2.625" style="38" customWidth="1"/>
    <col min="15" max="15" width="14.125" style="38" customWidth="1"/>
    <col min="16" max="16" width="8.75" style="38" customWidth="1"/>
    <col min="17" max="18" width="2.625" style="38" customWidth="1"/>
    <col min="19" max="21" width="11" style="38"/>
    <col min="22" max="23" width="2.625" style="38" customWidth="1"/>
    <col min="24" max="24" width="6.75" style="38" customWidth="1"/>
    <col min="25" max="32" width="11" style="38"/>
    <col min="33" max="33" width="11" style="38" customWidth="1"/>
    <col min="34" max="45" width="11" style="38"/>
    <col min="46" max="46" width="2.625" style="38" customWidth="1"/>
    <col min="47" max="16384" width="11" style="38"/>
  </cols>
  <sheetData>
    <row r="1" spans="1:47" ht="4.5" customHeight="1">
      <c r="A1" s="11"/>
      <c r="B1" s="12"/>
      <c r="C1" s="2117" t="s">
        <v>0</v>
      </c>
      <c r="D1" s="2118"/>
      <c r="E1" s="2118"/>
      <c r="F1" s="2118"/>
      <c r="G1" s="2118"/>
      <c r="H1" s="2118"/>
      <c r="I1" s="2118"/>
      <c r="J1" s="2118"/>
      <c r="K1" s="13"/>
      <c r="L1" s="13"/>
      <c r="M1" s="13"/>
      <c r="N1" s="13"/>
      <c r="O1" s="13"/>
      <c r="P1" s="13"/>
      <c r="Q1" s="13"/>
      <c r="R1" s="11"/>
      <c r="S1" s="11"/>
      <c r="T1" s="11"/>
      <c r="U1" s="11"/>
      <c r="V1" s="506"/>
      <c r="W1" s="506"/>
      <c r="X1" s="514"/>
      <c r="Y1" s="506"/>
      <c r="Z1" s="506"/>
      <c r="AA1" s="506"/>
      <c r="AB1" s="506"/>
      <c r="AC1" s="506"/>
      <c r="AD1" s="506"/>
      <c r="AE1" s="506"/>
      <c r="AF1" s="506"/>
      <c r="AG1" s="828"/>
      <c r="AH1" s="828"/>
      <c r="AI1" s="828"/>
      <c r="AJ1" s="828"/>
      <c r="AK1" s="828"/>
      <c r="AL1" s="506"/>
      <c r="AM1" s="506"/>
      <c r="AN1" s="506"/>
      <c r="AO1" s="506"/>
      <c r="AP1" s="506"/>
      <c r="AQ1" s="506"/>
      <c r="AR1" s="506"/>
      <c r="AS1" s="506"/>
      <c r="AT1" s="506"/>
      <c r="AU1" s="11"/>
    </row>
    <row r="2" spans="1:47" ht="4.5" customHeight="1">
      <c r="A2" s="11"/>
      <c r="B2" s="12"/>
      <c r="C2" s="732"/>
      <c r="D2" s="733"/>
      <c r="E2" s="733"/>
      <c r="F2" s="733"/>
      <c r="G2" s="733"/>
      <c r="H2" s="733"/>
      <c r="I2" s="733"/>
      <c r="J2" s="733"/>
      <c r="K2" s="734"/>
      <c r="L2" s="734"/>
      <c r="M2" s="734"/>
      <c r="N2" s="734"/>
      <c r="O2" s="734"/>
      <c r="P2" s="734"/>
      <c r="Q2" s="13"/>
      <c r="R2" s="11"/>
      <c r="S2" s="11"/>
      <c r="T2" s="11"/>
      <c r="U2" s="11"/>
      <c r="V2" s="506"/>
      <c r="W2" s="506"/>
      <c r="X2" s="514"/>
      <c r="Y2" s="506"/>
      <c r="Z2" s="506"/>
      <c r="AA2" s="506"/>
      <c r="AB2" s="506"/>
      <c r="AC2" s="506"/>
      <c r="AD2" s="506"/>
      <c r="AE2" s="506"/>
      <c r="AF2" s="506"/>
      <c r="AG2" s="828"/>
      <c r="AH2" s="828"/>
      <c r="AI2" s="828"/>
      <c r="AJ2" s="828"/>
      <c r="AK2" s="828"/>
      <c r="AL2" s="506"/>
      <c r="AM2" s="506"/>
      <c r="AN2" s="506"/>
      <c r="AO2" s="506"/>
      <c r="AP2" s="506"/>
      <c r="AQ2" s="506"/>
      <c r="AR2" s="506"/>
      <c r="AS2" s="506"/>
      <c r="AT2" s="506"/>
      <c r="AU2" s="11"/>
    </row>
    <row r="3" spans="1:47" s="810" customFormat="1" ht="24.95" customHeight="1">
      <c r="A3" s="825"/>
      <c r="B3" s="826"/>
      <c r="C3" s="793" t="str">
        <f>W3</f>
        <v>4</v>
      </c>
      <c r="G3" s="2122" t="str">
        <f>X3</f>
        <v>Distribuzione attività economiche</v>
      </c>
      <c r="H3" s="2122"/>
      <c r="I3" s="2122"/>
      <c r="J3" s="2122"/>
      <c r="K3" s="2122"/>
      <c r="L3" s="2122"/>
      <c r="M3" s="2122"/>
      <c r="N3" s="2122"/>
      <c r="O3" s="2122"/>
      <c r="P3" s="2122"/>
      <c r="Q3" s="736"/>
      <c r="R3" s="825"/>
      <c r="S3" s="827"/>
      <c r="T3" s="827"/>
      <c r="U3" s="827"/>
      <c r="V3" s="828"/>
      <c r="W3" s="828" t="s">
        <v>595</v>
      </c>
      <c r="X3" s="828" t="s">
        <v>189</v>
      </c>
      <c r="Y3" s="828"/>
      <c r="Z3" s="828"/>
      <c r="AA3" s="828"/>
      <c r="AB3" s="828"/>
      <c r="AC3" s="828"/>
      <c r="AD3" s="828"/>
      <c r="AE3" s="547"/>
      <c r="AF3" s="547"/>
      <c r="AG3" s="828"/>
      <c r="AH3" s="828"/>
      <c r="AI3" s="828"/>
      <c r="AJ3" s="828"/>
      <c r="AK3" s="828"/>
      <c r="AL3" s="828"/>
      <c r="AM3" s="828"/>
      <c r="AN3" s="828"/>
      <c r="AO3" s="828"/>
      <c r="AP3" s="518" t="s">
        <v>121</v>
      </c>
      <c r="AQ3" s="518" t="s">
        <v>460</v>
      </c>
      <c r="AR3" s="518"/>
      <c r="AS3" s="518" t="s">
        <v>509</v>
      </c>
      <c r="AT3" s="518"/>
      <c r="AU3" s="825"/>
    </row>
    <row r="4" spans="1:47" s="810" customFormat="1" ht="24.95" customHeight="1">
      <c r="A4" s="825"/>
      <c r="B4" s="826"/>
      <c r="C4" s="793"/>
      <c r="G4" s="2122"/>
      <c r="H4" s="2122"/>
      <c r="I4" s="2122"/>
      <c r="J4" s="2122"/>
      <c r="K4" s="2122"/>
      <c r="L4" s="2122"/>
      <c r="M4" s="2122"/>
      <c r="N4" s="2122"/>
      <c r="O4" s="2122"/>
      <c r="P4" s="2122"/>
      <c r="Q4" s="736"/>
      <c r="R4" s="825"/>
      <c r="S4" s="827"/>
      <c r="T4" s="827"/>
      <c r="U4" s="827"/>
      <c r="V4" s="828"/>
      <c r="W4" s="828"/>
      <c r="X4" s="828"/>
      <c r="Y4" s="828"/>
      <c r="Z4" s="828"/>
      <c r="AA4" s="828"/>
      <c r="AB4" s="828"/>
      <c r="AC4" s="828"/>
      <c r="AD4" s="828"/>
      <c r="AE4" s="828"/>
      <c r="AF4" s="828"/>
      <c r="AG4" s="828"/>
      <c r="AH4" s="828"/>
      <c r="AI4" s="828"/>
      <c r="AJ4" s="828"/>
      <c r="AK4" s="828"/>
      <c r="AL4" s="828"/>
      <c r="AM4" s="828"/>
      <c r="AN4" s="828"/>
      <c r="AO4" s="828"/>
      <c r="AP4" s="828"/>
      <c r="AQ4" s="828"/>
      <c r="AR4" s="828"/>
      <c r="AS4" s="828"/>
      <c r="AT4" s="828"/>
      <c r="AU4" s="825"/>
    </row>
    <row r="5" spans="1:47" s="810" customFormat="1" ht="24.95" customHeight="1">
      <c r="A5" s="825"/>
      <c r="B5" s="826"/>
      <c r="C5" s="794"/>
      <c r="D5" s="829"/>
      <c r="E5" s="829"/>
      <c r="F5" s="829"/>
      <c r="G5" s="737"/>
      <c r="H5" s="737"/>
      <c r="I5" s="737"/>
      <c r="J5" s="737"/>
      <c r="K5" s="737"/>
      <c r="L5" s="737"/>
      <c r="M5" s="737"/>
      <c r="N5" s="737"/>
      <c r="O5" s="737"/>
      <c r="P5" s="737"/>
      <c r="Q5" s="736"/>
      <c r="R5" s="825"/>
      <c r="S5" s="827"/>
      <c r="T5" s="827"/>
      <c r="U5" s="827"/>
      <c r="V5" s="828"/>
      <c r="W5" s="1164"/>
      <c r="X5" s="1164"/>
      <c r="Y5" s="1164"/>
      <c r="Z5" s="1164"/>
      <c r="AA5" s="1164"/>
      <c r="AB5" s="1164"/>
      <c r="AC5" s="1164"/>
      <c r="AD5" s="1164"/>
      <c r="AE5" s="1164"/>
      <c r="AF5" s="1164"/>
      <c r="AG5" s="1164"/>
      <c r="AH5" s="1164"/>
      <c r="AI5" s="1164"/>
      <c r="AJ5" s="1164"/>
      <c r="AK5" s="1164"/>
      <c r="AL5" s="1164"/>
      <c r="AM5" s="1164"/>
      <c r="AN5" s="1164"/>
      <c r="AO5" s="1164"/>
      <c r="AP5" s="1164"/>
      <c r="AQ5" s="1164"/>
      <c r="AR5" s="1164"/>
      <c r="AS5" s="1164"/>
      <c r="AT5" s="828"/>
      <c r="AU5" s="825"/>
    </row>
    <row r="6" spans="1:47" s="39" customFormat="1" ht="6" customHeight="1">
      <c r="A6" s="20"/>
      <c r="B6" s="21"/>
      <c r="C6" s="2119"/>
      <c r="D6" s="2119"/>
      <c r="E6" s="2119"/>
      <c r="F6" s="2119"/>
      <c r="G6" s="2119"/>
      <c r="H6" s="2119"/>
      <c r="I6" s="2119"/>
      <c r="J6" s="2119"/>
      <c r="K6" s="2119"/>
      <c r="L6" s="2119"/>
      <c r="M6" s="2119"/>
      <c r="N6" s="2119"/>
      <c r="O6" s="2119"/>
      <c r="P6" s="2119"/>
      <c r="Q6" s="21"/>
      <c r="R6" s="20"/>
      <c r="S6" s="125"/>
      <c r="T6" s="125"/>
      <c r="U6" s="125"/>
      <c r="V6" s="508"/>
      <c r="W6" s="508"/>
      <c r="X6" s="508"/>
      <c r="Y6" s="508"/>
      <c r="Z6" s="508"/>
      <c r="AA6" s="508"/>
      <c r="AB6" s="508"/>
      <c r="AC6" s="508"/>
      <c r="AD6" s="508"/>
      <c r="AE6" s="508"/>
      <c r="AF6" s="508"/>
      <c r="AG6" s="508"/>
      <c r="AH6" s="508"/>
      <c r="AI6" s="508"/>
      <c r="AJ6" s="508"/>
      <c r="AK6" s="508"/>
      <c r="AL6" s="508"/>
      <c r="AM6" s="508"/>
      <c r="AN6" s="508"/>
      <c r="AO6" s="508"/>
      <c r="AP6" s="508"/>
      <c r="AQ6" s="508"/>
      <c r="AR6" s="508"/>
      <c r="AS6" s="508"/>
      <c r="AT6" s="508"/>
      <c r="AU6" s="11"/>
    </row>
    <row r="7" spans="1:61" ht="16.5" customHeight="1">
      <c r="A7" s="11"/>
      <c r="B7" s="22"/>
      <c r="C7" s="2146" t="str">
        <f>X97</f>
        <v>Distribuzione attività economiche nell'agglomerazione 2021</v>
      </c>
      <c r="D7" s="2146"/>
      <c r="E7" s="2146"/>
      <c r="F7" s="2146"/>
      <c r="G7" s="2146"/>
      <c r="H7" s="2146"/>
      <c r="I7" s="2146"/>
      <c r="J7" s="2146"/>
      <c r="K7" s="2146"/>
      <c r="L7" s="2146"/>
      <c r="M7" s="2146"/>
      <c r="N7" s="2146"/>
      <c r="O7" s="2146"/>
      <c r="P7" s="2146"/>
      <c r="Q7" s="12"/>
      <c r="R7" s="11"/>
      <c r="S7" s="275"/>
      <c r="T7" s="275"/>
      <c r="U7" s="126"/>
      <c r="V7" s="506"/>
      <c r="W7" s="506"/>
      <c r="X7" s="765" t="s">
        <v>699</v>
      </c>
      <c r="Y7" s="508"/>
      <c r="Z7" s="508"/>
      <c r="AA7" s="508"/>
      <c r="AB7" s="508"/>
      <c r="AC7" s="508"/>
      <c r="AD7" s="508"/>
      <c r="AE7" s="508"/>
      <c r="AF7" s="508"/>
      <c r="AG7" s="508"/>
      <c r="AH7" s="508"/>
      <c r="AI7" s="508"/>
      <c r="AJ7" s="508"/>
      <c r="AK7" s="508"/>
      <c r="AL7" s="508"/>
      <c r="AM7" s="508"/>
      <c r="AN7" s="508"/>
      <c r="AO7" s="508"/>
      <c r="AP7" s="508"/>
      <c r="AQ7" s="508"/>
      <c r="AR7" s="508"/>
      <c r="AS7" s="508"/>
      <c r="AT7" s="508"/>
      <c r="AU7" s="11"/>
      <c r="AV7" s="39"/>
      <c r="AW7" s="39"/>
      <c r="AX7" s="39"/>
      <c r="AY7" s="39"/>
      <c r="AZ7" s="39"/>
      <c r="BA7" s="39"/>
      <c r="BB7" s="39"/>
      <c r="BC7" s="39"/>
      <c r="BD7" s="39"/>
      <c r="BE7" s="39"/>
      <c r="BF7" s="39"/>
      <c r="BG7" s="39"/>
      <c r="BH7" s="39"/>
      <c r="BI7" s="39"/>
    </row>
    <row r="8" spans="1:61" ht="8.1" customHeight="1" thickBot="1">
      <c r="A8" s="11"/>
      <c r="B8" s="22"/>
      <c r="C8" s="770"/>
      <c r="D8" s="770"/>
      <c r="E8" s="770"/>
      <c r="F8" s="770"/>
      <c r="G8" s="770"/>
      <c r="H8" s="770"/>
      <c r="I8" s="770"/>
      <c r="J8" s="770"/>
      <c r="K8" s="770"/>
      <c r="L8" s="770"/>
      <c r="M8" s="770"/>
      <c r="N8" s="770"/>
      <c r="O8" s="770"/>
      <c r="P8" s="770"/>
      <c r="Q8" s="12"/>
      <c r="R8" s="11"/>
      <c r="S8" s="275"/>
      <c r="T8" s="275"/>
      <c r="U8" s="126"/>
      <c r="V8" s="506"/>
      <c r="W8" s="506"/>
      <c r="X8" s="765"/>
      <c r="Y8" s="508"/>
      <c r="Z8" s="508"/>
      <c r="AA8" s="508"/>
      <c r="AB8" s="508"/>
      <c r="AC8" s="508"/>
      <c r="AD8" s="508"/>
      <c r="AE8" s="508"/>
      <c r="AF8" s="508"/>
      <c r="AG8" s="508"/>
      <c r="AH8" s="508"/>
      <c r="AI8" s="508"/>
      <c r="AJ8" s="508"/>
      <c r="AK8" s="508"/>
      <c r="AL8" s="508"/>
      <c r="AM8" s="508"/>
      <c r="AN8" s="508"/>
      <c r="AO8" s="508"/>
      <c r="AP8" s="508"/>
      <c r="AQ8" s="508"/>
      <c r="AR8" s="508"/>
      <c r="AS8" s="508"/>
      <c r="AT8" s="508"/>
      <c r="AU8" s="11"/>
      <c r="AV8" s="39"/>
      <c r="AW8" s="39"/>
      <c r="AX8" s="39"/>
      <c r="AY8" s="39"/>
      <c r="AZ8" s="39"/>
      <c r="BA8" s="39"/>
      <c r="BB8" s="39"/>
      <c r="BC8" s="39"/>
      <c r="BD8" s="39"/>
      <c r="BE8" s="39"/>
      <c r="BF8" s="39"/>
      <c r="BG8" s="39"/>
      <c r="BH8" s="39"/>
      <c r="BI8" s="39"/>
    </row>
    <row r="9" spans="1:61" ht="14.25" customHeight="1" thickTop="1" thickBot="1">
      <c r="A9" s="124">
        <v>2</v>
      </c>
      <c r="B9" s="22"/>
      <c r="C9" s="2198" t="str">
        <f>AS98</f>
        <v>Appartenente a nessuna agglomerazione</v>
      </c>
      <c r="D9" s="2198"/>
      <c r="E9" s="2198"/>
      <c r="F9" s="2198"/>
      <c r="G9" s="2198"/>
      <c r="H9" s="2198"/>
      <c r="I9" s="2198"/>
      <c r="J9" s="2198"/>
      <c r="K9" s="2198"/>
      <c r="L9" s="1692"/>
      <c r="M9" s="1692"/>
      <c r="N9" s="1692"/>
      <c r="O9" s="1692"/>
      <c r="P9" s="1693"/>
      <c r="Q9" s="12"/>
      <c r="R9" s="11"/>
      <c r="S9" s="274"/>
      <c r="T9" s="56"/>
      <c r="U9" s="11"/>
      <c r="V9" s="506"/>
      <c r="W9" s="508"/>
      <c r="X9" s="508"/>
      <c r="Y9" s="508"/>
      <c r="Z9" s="508"/>
      <c r="AA9" s="508"/>
      <c r="AB9" s="508"/>
      <c r="AC9" s="508"/>
      <c r="AD9" s="508"/>
      <c r="AE9" s="508"/>
      <c r="AF9" s="508"/>
      <c r="AG9" s="508"/>
      <c r="AH9" s="508"/>
      <c r="AI9" s="508"/>
      <c r="AJ9" s="508"/>
      <c r="AK9" s="508"/>
      <c r="AL9" s="508"/>
      <c r="AM9" s="508"/>
      <c r="AN9" s="508"/>
      <c r="AO9" s="508"/>
      <c r="AP9" s="508"/>
      <c r="AQ9" s="508"/>
      <c r="AR9" s="508"/>
      <c r="AS9" s="508"/>
      <c r="AT9" s="508"/>
      <c r="AU9" s="11"/>
      <c r="AV9" s="39"/>
      <c r="AW9" s="39"/>
      <c r="AX9" s="39"/>
      <c r="AY9" s="39"/>
      <c r="AZ9" s="39"/>
      <c r="BA9" s="39"/>
      <c r="BB9" s="39"/>
      <c r="BC9" s="39"/>
      <c r="BD9" s="39"/>
      <c r="BE9" s="39"/>
      <c r="BF9" s="39"/>
      <c r="BG9" s="39"/>
      <c r="BH9" s="39"/>
      <c r="BI9" s="39"/>
    </row>
    <row r="10" spans="1:61" ht="4.5" customHeight="1" thickTop="1">
      <c r="A10" s="124"/>
      <c r="B10" s="22"/>
      <c r="C10" s="1751"/>
      <c r="D10" s="1751"/>
      <c r="E10" s="1751"/>
      <c r="F10" s="1751"/>
      <c r="G10" s="1751"/>
      <c r="H10" s="1751"/>
      <c r="I10" s="1751"/>
      <c r="J10" s="1751"/>
      <c r="K10" s="1751"/>
      <c r="L10" s="39"/>
      <c r="M10" s="39"/>
      <c r="N10" s="39"/>
      <c r="O10" s="39"/>
      <c r="P10" s="39"/>
      <c r="Q10" s="12"/>
      <c r="R10" s="11"/>
      <c r="S10" s="274"/>
      <c r="T10" s="56"/>
      <c r="U10" s="11"/>
      <c r="V10" s="506"/>
      <c r="W10" s="508"/>
      <c r="X10" s="2214" t="s">
        <v>209</v>
      </c>
      <c r="Y10" s="2214"/>
      <c r="Z10" s="508"/>
      <c r="AA10" s="508"/>
      <c r="AB10" s="508"/>
      <c r="AC10" s="508"/>
      <c r="AD10" s="508"/>
      <c r="AE10" s="508"/>
      <c r="AF10" s="508"/>
      <c r="AG10" s="508"/>
      <c r="AH10" s="508"/>
      <c r="AI10" s="508"/>
      <c r="AJ10" s="508"/>
      <c r="AK10" s="508"/>
      <c r="AL10" s="508"/>
      <c r="AM10" s="508"/>
      <c r="AN10" s="508"/>
      <c r="AO10" s="508"/>
      <c r="AP10" s="508"/>
      <c r="AQ10" s="508"/>
      <c r="AR10" s="508"/>
      <c r="AS10" s="508"/>
      <c r="AT10" s="508"/>
      <c r="AU10" s="11"/>
      <c r="AV10" s="39"/>
      <c r="AW10" s="39"/>
      <c r="AX10" s="39"/>
      <c r="AY10" s="39"/>
      <c r="AZ10" s="39"/>
      <c r="BA10" s="39"/>
      <c r="BB10" s="39"/>
      <c r="BC10" s="39"/>
      <c r="BD10" s="39"/>
      <c r="BE10" s="39"/>
      <c r="BF10" s="39"/>
      <c r="BG10" s="39"/>
      <c r="BH10" s="39"/>
      <c r="BI10" s="39"/>
    </row>
    <row r="11" spans="1:61" ht="4.5" customHeight="1">
      <c r="A11" s="11"/>
      <c r="B11" s="22"/>
      <c r="C11" s="770"/>
      <c r="D11" s="770"/>
      <c r="E11" s="770"/>
      <c r="F11" s="770"/>
      <c r="G11" s="770"/>
      <c r="H11" s="770"/>
      <c r="I11" s="770"/>
      <c r="J11" s="770"/>
      <c r="K11" s="770"/>
      <c r="L11" s="770"/>
      <c r="M11" s="770"/>
      <c r="N11" s="770"/>
      <c r="O11" s="770"/>
      <c r="P11" s="770"/>
      <c r="Q11" s="12"/>
      <c r="R11" s="11"/>
      <c r="S11" s="275"/>
      <c r="T11" s="275"/>
      <c r="U11" s="126"/>
      <c r="V11" s="506"/>
      <c r="W11" s="506"/>
      <c r="X11" s="2214"/>
      <c r="Y11" s="2214"/>
      <c r="Z11" s="508"/>
      <c r="AA11" s="508"/>
      <c r="AB11" s="508"/>
      <c r="AC11" s="508"/>
      <c r="AD11" s="508"/>
      <c r="AE11" s="508"/>
      <c r="AF11" s="508"/>
      <c r="AG11" s="508"/>
      <c r="AH11" s="508"/>
      <c r="AI11" s="508"/>
      <c r="AJ11" s="508"/>
      <c r="AK11" s="508"/>
      <c r="AL11" s="508"/>
      <c r="AM11" s="508"/>
      <c r="AN11" s="508"/>
      <c r="AO11" s="508"/>
      <c r="AP11" s="508"/>
      <c r="AQ11" s="508"/>
      <c r="AR11" s="508"/>
      <c r="AS11" s="508"/>
      <c r="AT11" s="508"/>
      <c r="AU11" s="11"/>
      <c r="AV11" s="39"/>
      <c r="AW11" s="39"/>
      <c r="AX11" s="39"/>
      <c r="AY11" s="39"/>
      <c r="AZ11" s="39"/>
      <c r="BA11" s="39"/>
      <c r="BB11" s="39"/>
      <c r="BC11" s="39"/>
      <c r="BD11" s="39"/>
      <c r="BE11" s="39"/>
      <c r="BF11" s="39"/>
      <c r="BG11" s="39"/>
      <c r="BH11" s="39"/>
      <c r="BI11" s="39"/>
    </row>
    <row r="12" spans="1:61" ht="6.6" customHeight="1">
      <c r="A12" s="11"/>
      <c r="B12" s="22"/>
      <c r="C12" s="770"/>
      <c r="D12" s="770"/>
      <c r="E12" s="770"/>
      <c r="F12" s="770"/>
      <c r="G12" s="770"/>
      <c r="H12" s="770"/>
      <c r="I12" s="770"/>
      <c r="J12" s="770"/>
      <c r="K12" s="770"/>
      <c r="L12" s="770"/>
      <c r="M12" s="770"/>
      <c r="N12" s="770"/>
      <c r="O12" s="770"/>
      <c r="P12" s="770"/>
      <c r="Q12" s="12"/>
      <c r="R12" s="11"/>
      <c r="S12" s="275"/>
      <c r="T12" s="275"/>
      <c r="U12" s="126"/>
      <c r="V12" s="506"/>
      <c r="W12" s="506"/>
      <c r="X12" s="2214"/>
      <c r="Y12" s="2214"/>
      <c r="Z12" s="508"/>
      <c r="AA12" s="508"/>
      <c r="AB12" s="508"/>
      <c r="AC12" s="508"/>
      <c r="AD12" s="508"/>
      <c r="AE12" s="508"/>
      <c r="AF12" s="508"/>
      <c r="AG12" s="508"/>
      <c r="AH12" s="508"/>
      <c r="AI12" s="508"/>
      <c r="AJ12" s="508"/>
      <c r="AK12" s="508"/>
      <c r="AL12" s="508"/>
      <c r="AM12" s="508"/>
      <c r="AN12" s="508"/>
      <c r="AO12" s="508"/>
      <c r="AP12" s="508"/>
      <c r="AQ12" s="508"/>
      <c r="AR12" s="508"/>
      <c r="AS12" s="508"/>
      <c r="AT12" s="508"/>
      <c r="AU12" s="11"/>
      <c r="AV12" s="39"/>
      <c r="AW12" s="39"/>
      <c r="AX12" s="39"/>
      <c r="AY12" s="39"/>
      <c r="AZ12" s="39"/>
      <c r="BA12" s="39"/>
      <c r="BB12" s="39"/>
      <c r="BC12" s="39"/>
      <c r="BD12" s="39"/>
      <c r="BE12" s="39"/>
      <c r="BF12" s="39"/>
      <c r="BG12" s="39"/>
      <c r="BH12" s="39"/>
      <c r="BI12" s="39"/>
    </row>
    <row r="13" spans="1:61" ht="6.6" customHeight="1">
      <c r="A13" s="11"/>
      <c r="B13" s="22"/>
      <c r="C13" s="770"/>
      <c r="D13" s="770"/>
      <c r="E13" s="770"/>
      <c r="F13" s="770"/>
      <c r="G13" s="770"/>
      <c r="H13" s="770"/>
      <c r="I13" s="770"/>
      <c r="J13" s="770"/>
      <c r="K13" s="770"/>
      <c r="L13" s="770"/>
      <c r="M13" s="770"/>
      <c r="N13" s="770"/>
      <c r="O13" s="770"/>
      <c r="P13" s="770"/>
      <c r="Q13" s="12"/>
      <c r="R13" s="11"/>
      <c r="S13" s="275"/>
      <c r="T13" s="275"/>
      <c r="U13" s="126"/>
      <c r="V13" s="506"/>
      <c r="W13" s="506"/>
      <c r="X13" s="2214"/>
      <c r="Y13" s="2214"/>
      <c r="Z13" s="508"/>
      <c r="AA13" s="508"/>
      <c r="AB13" s="508"/>
      <c r="AC13" s="508"/>
      <c r="AD13" s="508"/>
      <c r="AE13" s="508"/>
      <c r="AF13" s="508"/>
      <c r="AG13" s="508"/>
      <c r="AH13" s="508"/>
      <c r="AI13" s="508"/>
      <c r="AJ13" s="508"/>
      <c r="AK13" s="508"/>
      <c r="AL13" s="508"/>
      <c r="AM13" s="508"/>
      <c r="AN13" s="508"/>
      <c r="AO13" s="508"/>
      <c r="AP13" s="508"/>
      <c r="AQ13" s="508"/>
      <c r="AR13" s="508"/>
      <c r="AS13" s="508"/>
      <c r="AT13" s="508"/>
      <c r="AU13" s="11"/>
      <c r="AV13" s="39"/>
      <c r="AW13" s="39"/>
      <c r="AX13" s="39"/>
      <c r="AY13" s="39"/>
      <c r="AZ13" s="39"/>
      <c r="BA13" s="39"/>
      <c r="BB13" s="39"/>
      <c r="BC13" s="39"/>
      <c r="BD13" s="39"/>
      <c r="BE13" s="39"/>
      <c r="BF13" s="39"/>
      <c r="BG13" s="39"/>
      <c r="BH13" s="39"/>
      <c r="BI13" s="39"/>
    </row>
    <row r="14" spans="1:61" ht="6.6" customHeight="1">
      <c r="A14" s="11"/>
      <c r="B14" s="22"/>
      <c r="C14" s="770"/>
      <c r="D14" s="770"/>
      <c r="E14" s="770"/>
      <c r="F14" s="770"/>
      <c r="G14" s="770"/>
      <c r="H14" s="770"/>
      <c r="I14" s="770"/>
      <c r="J14" s="770"/>
      <c r="K14" s="770"/>
      <c r="L14" s="770"/>
      <c r="M14" s="770"/>
      <c r="N14" s="770"/>
      <c r="O14" s="770"/>
      <c r="P14" s="770"/>
      <c r="Q14" s="12"/>
      <c r="R14" s="11"/>
      <c r="S14" s="275"/>
      <c r="T14" s="275"/>
      <c r="U14" s="126"/>
      <c r="V14" s="506"/>
      <c r="W14" s="506"/>
      <c r="X14" s="510"/>
      <c r="Y14" s="508"/>
      <c r="Z14" s="508"/>
      <c r="AA14" s="508"/>
      <c r="AB14" s="508"/>
      <c r="AC14" s="508"/>
      <c r="AD14" s="508"/>
      <c r="AE14" s="508"/>
      <c r="AF14" s="508"/>
      <c r="AG14" s="508"/>
      <c r="AH14" s="508"/>
      <c r="AI14" s="508"/>
      <c r="AJ14" s="508"/>
      <c r="AK14" s="508"/>
      <c r="AL14" s="508"/>
      <c r="AM14" s="508"/>
      <c r="AN14" s="508"/>
      <c r="AO14" s="508"/>
      <c r="AP14" s="508"/>
      <c r="AQ14" s="508"/>
      <c r="AR14" s="508"/>
      <c r="AS14" s="508"/>
      <c r="AT14" s="508"/>
      <c r="AU14" s="11"/>
      <c r="AV14" s="39"/>
      <c r="AW14" s="39"/>
      <c r="AX14" s="39"/>
      <c r="AY14" s="39"/>
      <c r="AZ14" s="39"/>
      <c r="BA14" s="39"/>
      <c r="BB14" s="39"/>
      <c r="BC14" s="39"/>
      <c r="BD14" s="39"/>
      <c r="BE14" s="39"/>
      <c r="BF14" s="39"/>
      <c r="BG14" s="39"/>
      <c r="BH14" s="39"/>
      <c r="BI14" s="39"/>
    </row>
    <row r="15" spans="1:61" ht="6.6" customHeight="1">
      <c r="A15" s="11"/>
      <c r="B15" s="22"/>
      <c r="C15" s="770"/>
      <c r="D15" s="770"/>
      <c r="E15" s="770"/>
      <c r="F15" s="770"/>
      <c r="G15" s="770"/>
      <c r="H15" s="770"/>
      <c r="I15" s="770"/>
      <c r="J15" s="770"/>
      <c r="K15" s="770"/>
      <c r="L15" s="770"/>
      <c r="M15" s="770"/>
      <c r="N15" s="770"/>
      <c r="O15" s="770"/>
      <c r="P15" s="770"/>
      <c r="Q15" s="12"/>
      <c r="R15" s="11"/>
      <c r="S15" s="275"/>
      <c r="T15" s="275"/>
      <c r="U15" s="126"/>
      <c r="V15" s="506"/>
      <c r="W15" s="506"/>
      <c r="X15" s="1151"/>
      <c r="Y15" s="508"/>
      <c r="Z15" s="508"/>
      <c r="AA15" s="508"/>
      <c r="AB15" s="508"/>
      <c r="AC15" s="508"/>
      <c r="AD15" s="508"/>
      <c r="AE15" s="508"/>
      <c r="AF15" s="508"/>
      <c r="AG15" s="508"/>
      <c r="AH15" s="508"/>
      <c r="AI15" s="508"/>
      <c r="AJ15" s="508"/>
      <c r="AK15" s="508"/>
      <c r="AL15" s="508"/>
      <c r="AM15" s="508"/>
      <c r="AN15" s="508"/>
      <c r="AO15" s="508"/>
      <c r="AP15" s="508"/>
      <c r="AQ15" s="508"/>
      <c r="AR15" s="508"/>
      <c r="AS15" s="508"/>
      <c r="AT15" s="508"/>
      <c r="AU15" s="11"/>
      <c r="AV15" s="39"/>
      <c r="AW15" s="39"/>
      <c r="AX15" s="39"/>
      <c r="AY15" s="39"/>
      <c r="AZ15" s="39"/>
      <c r="BA15" s="39"/>
      <c r="BB15" s="39"/>
      <c r="BC15" s="39"/>
      <c r="BD15" s="39"/>
      <c r="BE15" s="39"/>
      <c r="BF15" s="39"/>
      <c r="BG15" s="39"/>
      <c r="BH15" s="39"/>
      <c r="BI15" s="39"/>
    </row>
    <row r="16" spans="1:61" ht="6.6" customHeight="1">
      <c r="A16" s="11"/>
      <c r="B16" s="22"/>
      <c r="C16" s="770"/>
      <c r="D16" s="770"/>
      <c r="E16" s="770"/>
      <c r="F16" s="770"/>
      <c r="G16" s="770"/>
      <c r="H16" s="770"/>
      <c r="I16" s="770"/>
      <c r="J16" s="770"/>
      <c r="K16" s="770"/>
      <c r="L16" s="770"/>
      <c r="M16" s="770"/>
      <c r="N16" s="770"/>
      <c r="O16" s="770"/>
      <c r="P16" s="770"/>
      <c r="Q16" s="12"/>
      <c r="R16" s="11"/>
      <c r="S16" s="275"/>
      <c r="T16" s="275"/>
      <c r="U16" s="126"/>
      <c r="V16" s="506"/>
      <c r="W16" s="506"/>
      <c r="X16" s="510"/>
      <c r="Y16" s="508"/>
      <c r="Z16" s="508"/>
      <c r="AA16" s="508"/>
      <c r="AB16" s="508"/>
      <c r="AC16" s="508"/>
      <c r="AD16" s="508"/>
      <c r="AE16" s="508"/>
      <c r="AF16" s="508"/>
      <c r="AG16" s="508"/>
      <c r="AH16" s="508"/>
      <c r="AI16" s="508"/>
      <c r="AJ16" s="508"/>
      <c r="AK16" s="508"/>
      <c r="AL16" s="508"/>
      <c r="AM16" s="508"/>
      <c r="AN16" s="508"/>
      <c r="AO16" s="508"/>
      <c r="AP16" s="508"/>
      <c r="AQ16" s="508"/>
      <c r="AR16" s="508"/>
      <c r="AS16" s="508"/>
      <c r="AT16" s="508"/>
      <c r="AU16" s="11"/>
      <c r="AV16" s="39"/>
      <c r="AW16" s="39"/>
      <c r="AX16" s="39"/>
      <c r="AY16" s="39"/>
      <c r="AZ16" s="39"/>
      <c r="BA16" s="39"/>
      <c r="BB16" s="39"/>
      <c r="BC16" s="39"/>
      <c r="BD16" s="39"/>
      <c r="BE16" s="39"/>
      <c r="BF16" s="39"/>
      <c r="BG16" s="39"/>
      <c r="BH16" s="39"/>
      <c r="BI16" s="39"/>
    </row>
    <row r="17" spans="1:61" ht="6.6" customHeight="1">
      <c r="A17" s="11"/>
      <c r="B17" s="22"/>
      <c r="C17" s="770"/>
      <c r="D17" s="770"/>
      <c r="E17" s="770"/>
      <c r="F17" s="770"/>
      <c r="G17" s="770"/>
      <c r="H17" s="770"/>
      <c r="I17" s="770"/>
      <c r="J17" s="770"/>
      <c r="K17" s="770"/>
      <c r="L17" s="770"/>
      <c r="M17" s="770"/>
      <c r="N17" s="770"/>
      <c r="O17" s="770"/>
      <c r="P17" s="770"/>
      <c r="Q17" s="12"/>
      <c r="R17" s="11"/>
      <c r="S17" s="275"/>
      <c r="T17" s="275"/>
      <c r="U17" s="126"/>
      <c r="V17" s="506"/>
      <c r="W17" s="506"/>
      <c r="X17" s="510"/>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11"/>
      <c r="AV17" s="39"/>
      <c r="AW17" s="39"/>
      <c r="AX17" s="39"/>
      <c r="AY17" s="39"/>
      <c r="AZ17" s="39"/>
      <c r="BA17" s="39"/>
      <c r="BB17" s="39"/>
      <c r="BC17" s="39"/>
      <c r="BD17" s="39"/>
      <c r="BE17" s="39"/>
      <c r="BF17" s="39"/>
      <c r="BG17" s="39"/>
      <c r="BH17" s="39"/>
      <c r="BI17" s="39"/>
    </row>
    <row r="18" spans="1:61" ht="6.6" customHeight="1">
      <c r="A18" s="11"/>
      <c r="B18" s="22"/>
      <c r="C18" s="770"/>
      <c r="D18" s="770"/>
      <c r="E18" s="770"/>
      <c r="F18" s="770"/>
      <c r="G18" s="770"/>
      <c r="H18" s="770"/>
      <c r="I18" s="770"/>
      <c r="J18" s="770"/>
      <c r="K18" s="770"/>
      <c r="L18" s="770"/>
      <c r="M18" s="770"/>
      <c r="N18" s="770"/>
      <c r="O18" s="770"/>
      <c r="P18" s="770"/>
      <c r="Q18" s="12"/>
      <c r="R18" s="11"/>
      <c r="S18" s="275"/>
      <c r="T18" s="275"/>
      <c r="U18" s="126"/>
      <c r="V18" s="506"/>
      <c r="W18" s="506"/>
      <c r="X18" s="510"/>
      <c r="Y18" s="508"/>
      <c r="Z18" s="508"/>
      <c r="AA18" s="508"/>
      <c r="AB18" s="508"/>
      <c r="AC18" s="508"/>
      <c r="AD18" s="508"/>
      <c r="AE18" s="508"/>
      <c r="AF18" s="508"/>
      <c r="AG18" s="508"/>
      <c r="AH18" s="508"/>
      <c r="AI18" s="508"/>
      <c r="AJ18" s="508"/>
      <c r="AK18" s="508"/>
      <c r="AL18" s="508"/>
      <c r="AM18" s="508"/>
      <c r="AN18" s="508"/>
      <c r="AO18" s="508"/>
      <c r="AP18" s="508"/>
      <c r="AQ18" s="508"/>
      <c r="AR18" s="508"/>
      <c r="AS18" s="508"/>
      <c r="AT18" s="508"/>
      <c r="AU18" s="11"/>
      <c r="AV18" s="39"/>
      <c r="AW18" s="39"/>
      <c r="AX18" s="39"/>
      <c r="AY18" s="39"/>
      <c r="AZ18" s="39"/>
      <c r="BA18" s="39"/>
      <c r="BB18" s="39"/>
      <c r="BC18" s="39"/>
      <c r="BD18" s="39"/>
      <c r="BE18" s="39"/>
      <c r="BF18" s="39"/>
      <c r="BG18" s="39"/>
      <c r="BH18" s="39"/>
      <c r="BI18" s="39"/>
    </row>
    <row r="19" spans="1:61" ht="6.6" customHeight="1">
      <c r="A19" s="11"/>
      <c r="B19" s="22"/>
      <c r="C19" s="770"/>
      <c r="D19" s="770"/>
      <c r="E19" s="770"/>
      <c r="F19" s="770"/>
      <c r="G19" s="770"/>
      <c r="H19" s="770"/>
      <c r="I19" s="770"/>
      <c r="J19" s="770"/>
      <c r="K19" s="770"/>
      <c r="L19" s="770"/>
      <c r="M19" s="770"/>
      <c r="N19" s="770"/>
      <c r="O19" s="770"/>
      <c r="P19" s="770"/>
      <c r="Q19" s="12"/>
      <c r="R19" s="11"/>
      <c r="S19" s="275"/>
      <c r="T19" s="275"/>
      <c r="U19" s="126"/>
      <c r="V19" s="506"/>
      <c r="W19" s="506"/>
      <c r="X19" s="510"/>
      <c r="Y19" s="508"/>
      <c r="Z19" s="508"/>
      <c r="AA19" s="508"/>
      <c r="AB19" s="508"/>
      <c r="AC19" s="508"/>
      <c r="AD19" s="508"/>
      <c r="AE19" s="508"/>
      <c r="AF19" s="508"/>
      <c r="AG19" s="508"/>
      <c r="AH19" s="508"/>
      <c r="AI19" s="508"/>
      <c r="AJ19" s="508"/>
      <c r="AK19" s="508"/>
      <c r="AL19" s="508"/>
      <c r="AM19" s="508"/>
      <c r="AN19" s="508"/>
      <c r="AO19" s="508"/>
      <c r="AP19" s="508"/>
      <c r="AQ19" s="508"/>
      <c r="AR19" s="508"/>
      <c r="AS19" s="508"/>
      <c r="AT19" s="508"/>
      <c r="AU19" s="11"/>
      <c r="AV19" s="39"/>
      <c r="AW19" s="39"/>
      <c r="AX19" s="39"/>
      <c r="AY19" s="39"/>
      <c r="AZ19" s="39"/>
      <c r="BA19" s="39"/>
      <c r="BB19" s="39"/>
      <c r="BC19" s="39"/>
      <c r="BD19" s="39"/>
      <c r="BE19" s="39"/>
      <c r="BF19" s="39"/>
      <c r="BG19" s="39"/>
      <c r="BH19" s="39"/>
      <c r="BI19" s="39"/>
    </row>
    <row r="20" spans="1:61" ht="3" customHeight="1">
      <c r="A20" s="11"/>
      <c r="B20" s="22"/>
      <c r="C20" s="770"/>
      <c r="D20" s="770"/>
      <c r="E20" s="770"/>
      <c r="F20" s="770"/>
      <c r="G20" s="770"/>
      <c r="H20" s="770"/>
      <c r="I20" s="770"/>
      <c r="J20" s="770"/>
      <c r="K20" s="770"/>
      <c r="L20" s="770"/>
      <c r="M20" s="770"/>
      <c r="N20" s="770"/>
      <c r="O20" s="770"/>
      <c r="P20" s="770"/>
      <c r="Q20" s="12"/>
      <c r="R20" s="11"/>
      <c r="S20" s="275"/>
      <c r="T20" s="275"/>
      <c r="U20" s="126"/>
      <c r="V20" s="506"/>
      <c r="W20" s="506"/>
      <c r="X20" s="510"/>
      <c r="Y20" s="508"/>
      <c r="Z20" s="508"/>
      <c r="AA20" s="508"/>
      <c r="AB20" s="508"/>
      <c r="AC20" s="508"/>
      <c r="AD20" s="508"/>
      <c r="AE20" s="508"/>
      <c r="AF20" s="508"/>
      <c r="AG20" s="508"/>
      <c r="AH20" s="508"/>
      <c r="AI20" s="508"/>
      <c r="AJ20" s="508"/>
      <c r="AK20" s="508"/>
      <c r="AL20" s="508"/>
      <c r="AM20" s="508"/>
      <c r="AN20" s="508"/>
      <c r="AO20" s="508"/>
      <c r="AP20" s="508"/>
      <c r="AQ20" s="508"/>
      <c r="AR20" s="508"/>
      <c r="AS20" s="508"/>
      <c r="AT20" s="508"/>
      <c r="AU20" s="11"/>
      <c r="AV20" s="39"/>
      <c r="AW20" s="39"/>
      <c r="AX20" s="39"/>
      <c r="AY20" s="39"/>
      <c r="AZ20" s="39"/>
      <c r="BA20" s="39"/>
      <c r="BB20" s="39"/>
      <c r="BC20" s="39"/>
      <c r="BD20" s="39"/>
      <c r="BE20" s="39"/>
      <c r="BF20" s="39"/>
      <c r="BG20" s="39"/>
      <c r="BH20" s="39"/>
      <c r="BI20" s="39"/>
    </row>
    <row r="21" spans="1:61" ht="3" customHeight="1">
      <c r="A21" s="11"/>
      <c r="B21" s="22"/>
      <c r="C21" s="770"/>
      <c r="D21" s="770"/>
      <c r="E21" s="770"/>
      <c r="F21" s="770"/>
      <c r="G21" s="770"/>
      <c r="H21" s="770"/>
      <c r="I21" s="770"/>
      <c r="J21" s="770"/>
      <c r="K21" s="770"/>
      <c r="L21" s="770"/>
      <c r="M21" s="770"/>
      <c r="N21" s="770"/>
      <c r="O21" s="770"/>
      <c r="P21" s="770"/>
      <c r="Q21" s="12"/>
      <c r="R21" s="11"/>
      <c r="S21" s="275"/>
      <c r="T21" s="275"/>
      <c r="U21" s="126"/>
      <c r="V21" s="506"/>
      <c r="W21" s="506"/>
      <c r="X21" s="510"/>
      <c r="Y21" s="508"/>
      <c r="Z21" s="508"/>
      <c r="AA21" s="508"/>
      <c r="AB21" s="508"/>
      <c r="AC21" s="508"/>
      <c r="AD21" s="508"/>
      <c r="AE21" s="508"/>
      <c r="AF21" s="508"/>
      <c r="AG21" s="508"/>
      <c r="AH21" s="508"/>
      <c r="AI21" s="508"/>
      <c r="AJ21" s="508"/>
      <c r="AK21" s="508"/>
      <c r="AL21" s="508"/>
      <c r="AM21" s="508"/>
      <c r="AN21" s="508"/>
      <c r="AO21" s="508"/>
      <c r="AP21" s="508"/>
      <c r="AQ21" s="508"/>
      <c r="AR21" s="508"/>
      <c r="AS21" s="508"/>
      <c r="AT21" s="508"/>
      <c r="AU21" s="11"/>
      <c r="AV21" s="39"/>
      <c r="AW21" s="39"/>
      <c r="AX21" s="39"/>
      <c r="AY21" s="39"/>
      <c r="AZ21" s="39"/>
      <c r="BA21" s="39"/>
      <c r="BB21" s="39"/>
      <c r="BC21" s="39"/>
      <c r="BD21" s="39"/>
      <c r="BE21" s="39"/>
      <c r="BF21" s="39"/>
      <c r="BG21" s="39"/>
      <c r="BH21" s="39"/>
      <c r="BI21" s="39"/>
    </row>
    <row r="22" spans="1:61" ht="9.95" customHeight="1">
      <c r="A22" s="124">
        <v>1</v>
      </c>
      <c r="B22" s="22"/>
      <c r="C22" s="770"/>
      <c r="D22" s="770"/>
      <c r="E22" s="770"/>
      <c r="F22" s="770"/>
      <c r="G22" s="770"/>
      <c r="H22" s="770"/>
      <c r="I22" s="770"/>
      <c r="J22" s="770"/>
      <c r="K22" s="770"/>
      <c r="L22" s="770"/>
      <c r="M22" s="1755" t="str">
        <f t="shared" si="0" ref="M22:M23">AH22</f>
        <v>F43</v>
      </c>
      <c r="N22" s="2150" t="str">
        <f t="shared" si="1" ref="N22:N23">AI22</f>
        <v>Lavori di costruzione specializzati</v>
      </c>
      <c r="O22" s="2150"/>
      <c r="P22" s="2150"/>
      <c r="Q22" s="12"/>
      <c r="R22" s="11"/>
      <c r="S22" s="275"/>
      <c r="T22" s="275"/>
      <c r="U22" s="126"/>
      <c r="V22" s="506"/>
      <c r="W22" s="506"/>
      <c r="X22" s="510"/>
      <c r="Y22" s="508"/>
      <c r="Z22" s="508"/>
      <c r="AA22" s="508"/>
      <c r="AB22" s="508"/>
      <c r="AC22" s="508"/>
      <c r="AD22" s="508"/>
      <c r="AE22" s="508"/>
      <c r="AF22" s="508"/>
      <c r="AG22" s="508"/>
      <c r="AH22" s="1740" t="s">
        <v>427</v>
      </c>
      <c r="AI22" s="2197" t="s">
        <v>487</v>
      </c>
      <c r="AJ22" s="2197"/>
      <c r="AK22" s="2197"/>
      <c r="AL22" s="508"/>
      <c r="AM22" s="508"/>
      <c r="AN22" s="508"/>
      <c r="AO22" s="508"/>
      <c r="AP22" s="508"/>
      <c r="AQ22" s="508"/>
      <c r="AR22" s="508"/>
      <c r="AS22" s="508"/>
      <c r="AT22" s="508"/>
      <c r="AU22" s="11"/>
      <c r="AV22" s="39"/>
      <c r="AW22" s="39"/>
      <c r="AX22" s="39"/>
      <c r="AY22" s="39"/>
      <c r="AZ22" s="39"/>
      <c r="BA22" s="39"/>
      <c r="BB22" s="39"/>
      <c r="BC22" s="39"/>
      <c r="BD22" s="39"/>
      <c r="BE22" s="39"/>
      <c r="BF22" s="39"/>
      <c r="BG22" s="39"/>
      <c r="BH22" s="39"/>
      <c r="BI22" s="39"/>
    </row>
    <row r="23" spans="1:61" ht="9.95" customHeight="1">
      <c r="A23" s="124">
        <v>2</v>
      </c>
      <c r="B23" s="22"/>
      <c r="C23" s="770"/>
      <c r="D23" s="770"/>
      <c r="E23" s="770"/>
      <c r="F23" s="770"/>
      <c r="G23" s="770"/>
      <c r="H23" s="770"/>
      <c r="I23" s="770"/>
      <c r="J23" s="770"/>
      <c r="K23" s="770"/>
      <c r="L23" s="770"/>
      <c r="M23" s="1755" t="str">
        <f t="shared" si="0"/>
        <v>H49</v>
      </c>
      <c r="N23" s="2150" t="str">
        <f t="shared" si="1"/>
        <v>Trasporto terrestre, (…)</v>
      </c>
      <c r="O23" s="2150"/>
      <c r="P23" s="2150"/>
      <c r="Q23" s="12"/>
      <c r="R23" s="11"/>
      <c r="S23" s="275"/>
      <c r="T23" s="275"/>
      <c r="U23" s="126"/>
      <c r="V23" s="506"/>
      <c r="W23" s="506"/>
      <c r="X23" s="510"/>
      <c r="Y23" s="508"/>
      <c r="Z23" s="508"/>
      <c r="AA23" s="508"/>
      <c r="AB23" s="508"/>
      <c r="AC23" s="508"/>
      <c r="AD23" s="508"/>
      <c r="AE23" s="508"/>
      <c r="AF23" s="508"/>
      <c r="AG23" s="508"/>
      <c r="AH23" s="1740" t="s">
        <v>431</v>
      </c>
      <c r="AI23" s="2197" t="s">
        <v>493</v>
      </c>
      <c r="AJ23" s="2197"/>
      <c r="AK23" s="2197"/>
      <c r="AL23" s="508"/>
      <c r="AM23" s="508"/>
      <c r="AN23" s="508"/>
      <c r="AO23" s="508"/>
      <c r="AP23" s="508"/>
      <c r="AQ23" s="508"/>
      <c r="AR23" s="508"/>
      <c r="AS23" s="508"/>
      <c r="AT23" s="508"/>
      <c r="AU23" s="11"/>
      <c r="AV23" s="39"/>
      <c r="AW23" s="39"/>
      <c r="AX23" s="39"/>
      <c r="AY23" s="39"/>
      <c r="AZ23" s="39"/>
      <c r="BA23" s="39"/>
      <c r="BB23" s="39"/>
      <c r="BC23" s="39"/>
      <c r="BD23" s="39"/>
      <c r="BE23" s="39"/>
      <c r="BF23" s="39"/>
      <c r="BG23" s="39"/>
      <c r="BH23" s="39"/>
      <c r="BI23" s="39"/>
    </row>
    <row r="24" spans="1:61" ht="9.95" customHeight="1">
      <c r="A24" s="124">
        <v>3</v>
      </c>
      <c r="B24" s="22"/>
      <c r="C24" s="712"/>
      <c r="D24" s="832"/>
      <c r="E24" s="832"/>
      <c r="F24" s="832"/>
      <c r="G24" s="68"/>
      <c r="H24" s="68"/>
      <c r="I24" s="68"/>
      <c r="J24" s="68"/>
      <c r="K24" s="68"/>
      <c r="L24" s="68"/>
      <c r="M24" s="1755" t="str">
        <f>AH24</f>
        <v>Q86</v>
      </c>
      <c r="N24" s="2150" t="str">
        <f>AI24</f>
        <v>Attività dei servizi sanitari</v>
      </c>
      <c r="O24" s="2150"/>
      <c r="P24" s="2150"/>
      <c r="Q24" s="12"/>
      <c r="R24" s="11"/>
      <c r="S24" s="275"/>
      <c r="T24" s="275"/>
      <c r="U24" s="126"/>
      <c r="V24" s="506"/>
      <c r="W24" s="506"/>
      <c r="X24" s="1151"/>
      <c r="Y24" s="508"/>
      <c r="Z24" s="508"/>
      <c r="AA24" s="508"/>
      <c r="AB24" s="508"/>
      <c r="AC24" s="508"/>
      <c r="AD24" s="508"/>
      <c r="AE24" s="518"/>
      <c r="AF24" s="518"/>
      <c r="AG24" s="518"/>
      <c r="AH24" s="1740" t="s">
        <v>443</v>
      </c>
      <c r="AI24" s="2197" t="s">
        <v>503</v>
      </c>
      <c r="AJ24" s="2197"/>
      <c r="AK24" s="2197"/>
      <c r="AL24" s="508"/>
      <c r="AM24" s="508"/>
      <c r="AN24" s="508"/>
      <c r="AO24" s="508"/>
      <c r="AP24" s="508"/>
      <c r="AQ24" s="508"/>
      <c r="AR24" s="508"/>
      <c r="AS24" s="508"/>
      <c r="AT24" s="508"/>
      <c r="AU24" s="11"/>
      <c r="AV24" s="39"/>
      <c r="AW24" s="39"/>
      <c r="AX24" s="39"/>
      <c r="AY24" s="39"/>
      <c r="AZ24" s="39"/>
      <c r="BA24" s="39"/>
      <c r="BB24" s="39"/>
      <c r="BC24" s="39"/>
      <c r="BD24" s="39"/>
      <c r="BE24" s="39"/>
      <c r="BF24" s="39"/>
      <c r="BG24" s="39"/>
      <c r="BH24" s="39"/>
      <c r="BI24" s="39"/>
    </row>
    <row r="25" spans="1:61" ht="9.95" customHeight="1">
      <c r="A25" s="124">
        <v>4</v>
      </c>
      <c r="B25" s="22"/>
      <c r="C25" s="712"/>
      <c r="D25" s="832"/>
      <c r="E25" s="832"/>
      <c r="F25" s="832"/>
      <c r="G25" s="68"/>
      <c r="H25" s="68"/>
      <c r="I25" s="68"/>
      <c r="J25" s="68"/>
      <c r="K25" s="68"/>
      <c r="L25" s="68"/>
      <c r="M25" s="1755" t="str">
        <f t="shared" si="2" ref="M25:N35">AH25</f>
        <v>G47</v>
      </c>
      <c r="N25" s="2150" t="str">
        <f t="shared" si="2"/>
        <v>Commercio al dettaglio</v>
      </c>
      <c r="O25" s="2150"/>
      <c r="P25" s="2150"/>
      <c r="Q25" s="12"/>
      <c r="R25" s="11"/>
      <c r="S25" s="275"/>
      <c r="T25" s="275"/>
      <c r="U25" s="126"/>
      <c r="V25" s="506"/>
      <c r="W25" s="506"/>
      <c r="X25" s="508"/>
      <c r="Y25" s="508"/>
      <c r="Z25" s="508"/>
      <c r="AA25" s="508"/>
      <c r="AB25" s="508"/>
      <c r="AC25" s="508"/>
      <c r="AD25" s="508"/>
      <c r="AE25" s="518"/>
      <c r="AF25" s="518"/>
      <c r="AG25" s="518"/>
      <c r="AH25" s="1740" t="s">
        <v>430</v>
      </c>
      <c r="AI25" s="2197" t="s">
        <v>227</v>
      </c>
      <c r="AJ25" s="2197"/>
      <c r="AK25" s="2197"/>
      <c r="AL25" s="508"/>
      <c r="AM25" s="508"/>
      <c r="AN25" s="508"/>
      <c r="AO25" s="508"/>
      <c r="AP25" s="508"/>
      <c r="AQ25" s="508"/>
      <c r="AR25" s="508"/>
      <c r="AS25" s="508"/>
      <c r="AT25" s="508"/>
      <c r="AU25" s="11"/>
      <c r="AV25" s="39"/>
      <c r="AW25" s="39"/>
      <c r="AX25" s="39"/>
      <c r="AY25" s="39"/>
      <c r="AZ25" s="39"/>
      <c r="BA25" s="39"/>
      <c r="BB25" s="39"/>
      <c r="BC25" s="39"/>
      <c r="BD25" s="39"/>
      <c r="BE25" s="39"/>
      <c r="BF25" s="39"/>
      <c r="BG25" s="39"/>
      <c r="BH25" s="39"/>
      <c r="BI25" s="39"/>
    </row>
    <row r="26" spans="1:61" ht="9.95" customHeight="1">
      <c r="A26" s="124">
        <v>5</v>
      </c>
      <c r="B26" s="22"/>
      <c r="C26" s="712"/>
      <c r="D26" s="832"/>
      <c r="E26" s="832"/>
      <c r="F26" s="832"/>
      <c r="G26" s="68"/>
      <c r="H26" s="68"/>
      <c r="I26" s="68"/>
      <c r="J26" s="68"/>
      <c r="K26" s="68"/>
      <c r="L26" s="68"/>
      <c r="M26" s="1755" t="str">
        <f t="shared" si="2"/>
        <v>C21</v>
      </c>
      <c r="N26" s="2150" t="str">
        <f t="shared" si="2"/>
        <v>Fabbr. di prodotti farmaceutici (…)</v>
      </c>
      <c r="O26" s="2150"/>
      <c r="P26" s="2150"/>
      <c r="Q26" s="12"/>
      <c r="R26" s="11"/>
      <c r="S26" s="275"/>
      <c r="T26" s="275"/>
      <c r="U26" s="126"/>
      <c r="V26" s="506"/>
      <c r="W26" s="506"/>
      <c r="X26" s="508"/>
      <c r="Y26" s="508"/>
      <c r="Z26" s="508"/>
      <c r="AA26" s="508"/>
      <c r="AB26" s="508"/>
      <c r="AC26" s="508"/>
      <c r="AD26" s="508"/>
      <c r="AE26" s="518"/>
      <c r="AF26" s="518"/>
      <c r="AG26" s="518"/>
      <c r="AH26" s="1740" t="s">
        <v>422</v>
      </c>
      <c r="AI26" s="2197" t="s">
        <v>483</v>
      </c>
      <c r="AJ26" s="2197"/>
      <c r="AK26" s="2197"/>
      <c r="AL26" s="508"/>
      <c r="AM26" s="508"/>
      <c r="AN26" s="508"/>
      <c r="AO26" s="508"/>
      <c r="AP26" s="508"/>
      <c r="AQ26" s="508"/>
      <c r="AR26" s="508"/>
      <c r="AS26" s="508"/>
      <c r="AT26" s="508"/>
      <c r="AU26" s="11"/>
      <c r="AV26" s="39"/>
      <c r="AW26" s="39"/>
      <c r="AX26" s="39"/>
      <c r="AY26" s="39"/>
      <c r="AZ26" s="39"/>
      <c r="BA26" s="39"/>
      <c r="BB26" s="39"/>
      <c r="BC26" s="39"/>
      <c r="BD26" s="39"/>
      <c r="BE26" s="39"/>
      <c r="BF26" s="39"/>
      <c r="BG26" s="39"/>
      <c r="BH26" s="39"/>
      <c r="BI26" s="39"/>
    </row>
    <row r="27" spans="1:61" ht="9.95" customHeight="1">
      <c r="A27" s="124">
        <v>6</v>
      </c>
      <c r="B27" s="22"/>
      <c r="C27" s="712"/>
      <c r="D27" s="832"/>
      <c r="E27" s="832"/>
      <c r="F27" s="832"/>
      <c r="G27" s="68"/>
      <c r="H27" s="68"/>
      <c r="I27" s="68"/>
      <c r="J27" s="68"/>
      <c r="K27" s="68"/>
      <c r="L27" s="68"/>
      <c r="M27" s="1755" t="str">
        <f t="shared" si="2"/>
        <v>P85</v>
      </c>
      <c r="N27" s="2150" t="str">
        <f t="shared" si="2"/>
        <v>Istruzione</v>
      </c>
      <c r="O27" s="2150"/>
      <c r="P27" s="2150"/>
      <c r="Q27" s="12"/>
      <c r="R27" s="11"/>
      <c r="S27" s="275"/>
      <c r="T27" s="275"/>
      <c r="U27" s="126"/>
      <c r="V27" s="506"/>
      <c r="W27" s="506"/>
      <c r="X27" s="508"/>
      <c r="Y27" s="508"/>
      <c r="Z27" s="508"/>
      <c r="AA27" s="508"/>
      <c r="AB27" s="508"/>
      <c r="AC27" s="508"/>
      <c r="AD27" s="508"/>
      <c r="AE27" s="518"/>
      <c r="AF27" s="518"/>
      <c r="AG27" s="518"/>
      <c r="AH27" s="1740" t="s">
        <v>442</v>
      </c>
      <c r="AI27" s="2197" t="s">
        <v>502</v>
      </c>
      <c r="AJ27" s="2197"/>
      <c r="AK27" s="2197"/>
      <c r="AL27" s="508"/>
      <c r="AM27" s="508"/>
      <c r="AN27" s="508"/>
      <c r="AO27" s="508"/>
      <c r="AP27" s="508"/>
      <c r="AQ27" s="508"/>
      <c r="AR27" s="508"/>
      <c r="AS27" s="508"/>
      <c r="AT27" s="508"/>
      <c r="AU27" s="11"/>
      <c r="AV27" s="39"/>
      <c r="AW27" s="39"/>
      <c r="AX27" s="39"/>
      <c r="AY27" s="39"/>
      <c r="AZ27" s="39"/>
      <c r="BA27" s="39"/>
      <c r="BB27" s="39"/>
      <c r="BC27" s="39"/>
      <c r="BD27" s="39"/>
      <c r="BE27" s="39"/>
      <c r="BF27" s="39"/>
      <c r="BG27" s="39"/>
      <c r="BH27" s="39"/>
      <c r="BI27" s="39"/>
    </row>
    <row r="28" spans="1:61" ht="9.95" customHeight="1">
      <c r="A28" s="124">
        <v>7</v>
      </c>
      <c r="B28" s="22"/>
      <c r="C28" s="712"/>
      <c r="D28" s="832"/>
      <c r="E28" s="832"/>
      <c r="F28" s="832"/>
      <c r="G28" s="68"/>
      <c r="H28" s="68"/>
      <c r="I28" s="68"/>
      <c r="J28" s="68"/>
      <c r="K28" s="68"/>
      <c r="L28" s="68"/>
      <c r="M28" s="1755" t="str">
        <f t="shared" si="2"/>
        <v>S96</v>
      </c>
      <c r="N28" s="2150" t="str">
        <f t="shared" si="2"/>
        <v>Altre attività di servizi personali</v>
      </c>
      <c r="O28" s="2150"/>
      <c r="P28" s="2150"/>
      <c r="Q28" s="12"/>
      <c r="R28" s="11"/>
      <c r="S28" s="275"/>
      <c r="T28" s="275"/>
      <c r="U28" s="126"/>
      <c r="V28" s="506"/>
      <c r="W28" s="506"/>
      <c r="X28" s="508"/>
      <c r="Y28" s="508"/>
      <c r="Z28" s="508"/>
      <c r="AA28" s="508"/>
      <c r="AB28" s="508"/>
      <c r="AC28" s="508"/>
      <c r="AD28" s="508"/>
      <c r="AE28" s="518"/>
      <c r="AF28" s="518"/>
      <c r="AG28" s="518"/>
      <c r="AH28" s="1740" t="s">
        <v>446</v>
      </c>
      <c r="AI28" s="2197" t="s">
        <v>506</v>
      </c>
      <c r="AJ28" s="2197"/>
      <c r="AK28" s="2197"/>
      <c r="AL28" s="508"/>
      <c r="AM28" s="508"/>
      <c r="AN28" s="508"/>
      <c r="AO28" s="508"/>
      <c r="AP28" s="508"/>
      <c r="AQ28" s="508"/>
      <c r="AR28" s="508"/>
      <c r="AS28" s="508"/>
      <c r="AT28" s="508"/>
      <c r="AU28" s="11"/>
      <c r="AV28" s="39"/>
      <c r="AW28" s="39"/>
      <c r="AX28" s="39"/>
      <c r="AY28" s="39"/>
      <c r="AZ28" s="39"/>
      <c r="BA28" s="39"/>
      <c r="BB28" s="39"/>
      <c r="BC28" s="39"/>
      <c r="BD28" s="39"/>
      <c r="BE28" s="39"/>
      <c r="BF28" s="39"/>
      <c r="BG28" s="39"/>
      <c r="BH28" s="39"/>
      <c r="BI28" s="39"/>
    </row>
    <row r="29" spans="1:61" ht="9.95" customHeight="1">
      <c r="A29" s="124">
        <v>8</v>
      </c>
      <c r="B29" s="22"/>
      <c r="C29" s="712"/>
      <c r="D29" s="832"/>
      <c r="E29" s="832"/>
      <c r="F29" s="832"/>
      <c r="G29" s="68"/>
      <c r="H29" s="68"/>
      <c r="I29" s="68"/>
      <c r="J29" s="68"/>
      <c r="K29" s="68"/>
      <c r="L29" s="68"/>
      <c r="M29" s="1755" t="str">
        <f t="shared" si="2"/>
        <v>G45</v>
      </c>
      <c r="N29" s="2150" t="str">
        <f t="shared" si="2"/>
        <v>Commercio/riparaz. di autoveicoli (…)</v>
      </c>
      <c r="O29" s="2150"/>
      <c r="P29" s="2150"/>
      <c r="Q29" s="12"/>
      <c r="R29" s="11"/>
      <c r="S29" s="275"/>
      <c r="T29" s="275"/>
      <c r="U29" s="126"/>
      <c r="V29" s="506"/>
      <c r="W29" s="506"/>
      <c r="X29" s="760"/>
      <c r="Y29" s="760"/>
      <c r="Z29" s="508"/>
      <c r="AA29" s="508"/>
      <c r="AB29" s="508"/>
      <c r="AC29" s="508"/>
      <c r="AD29" s="508"/>
      <c r="AE29" s="518"/>
      <c r="AF29" s="518"/>
      <c r="AG29" s="518"/>
      <c r="AH29" s="1720" t="s">
        <v>428</v>
      </c>
      <c r="AI29" s="2199" t="s">
        <v>489</v>
      </c>
      <c r="AJ29" s="2200"/>
      <c r="AK29" s="2201"/>
      <c r="AL29" s="508"/>
      <c r="AM29" s="508"/>
      <c r="AN29" s="508"/>
      <c r="AO29" s="508"/>
      <c r="AP29" s="508"/>
      <c r="AQ29" s="508"/>
      <c r="AR29" s="508"/>
      <c r="AS29" s="508"/>
      <c r="AT29" s="508"/>
      <c r="AU29" s="11"/>
      <c r="AV29" s="39"/>
      <c r="AW29" s="39"/>
      <c r="AX29" s="39"/>
      <c r="AY29" s="39"/>
      <c r="AZ29" s="39"/>
      <c r="BA29" s="39"/>
      <c r="BB29" s="39"/>
      <c r="BC29" s="39"/>
      <c r="BD29" s="39"/>
      <c r="BE29" s="39"/>
      <c r="BF29" s="39"/>
      <c r="BG29" s="39"/>
      <c r="BH29" s="39"/>
      <c r="BI29" s="39"/>
    </row>
    <row r="30" spans="1:47" s="757" customFormat="1" ht="9.95" customHeight="1" thickBot="1">
      <c r="A30" s="124">
        <v>9</v>
      </c>
      <c r="B30" s="755"/>
      <c r="C30" s="1741"/>
      <c r="D30" s="1741"/>
      <c r="E30" s="1741"/>
      <c r="F30" s="1741"/>
      <c r="G30" s="1738"/>
      <c r="H30" s="1738"/>
      <c r="I30" s="1738"/>
      <c r="J30" s="1738"/>
      <c r="K30" s="1738"/>
      <c r="L30" s="68"/>
      <c r="M30" s="1755" t="str">
        <f t="shared" si="2"/>
        <v>O84</v>
      </c>
      <c r="N30" s="2150" t="str">
        <f t="shared" si="2"/>
        <v>Amministrazione pubblica e difesa; (…)</v>
      </c>
      <c r="O30" s="2150"/>
      <c r="P30" s="2150"/>
      <c r="Q30" s="728"/>
      <c r="R30" s="754"/>
      <c r="S30" s="831"/>
      <c r="T30" s="759"/>
      <c r="U30" s="754"/>
      <c r="V30" s="760"/>
      <c r="W30" s="760"/>
      <c r="X30" s="508"/>
      <c r="Y30" s="508"/>
      <c r="Z30" s="760"/>
      <c r="AA30" s="760"/>
      <c r="AB30" s="760"/>
      <c r="AC30" s="760"/>
      <c r="AD30" s="760"/>
      <c r="AE30" s="518"/>
      <c r="AF30" s="518"/>
      <c r="AG30" s="518"/>
      <c r="AH30" s="1720" t="s">
        <v>441</v>
      </c>
      <c r="AI30" s="2199" t="s">
        <v>501</v>
      </c>
      <c r="AJ30" s="2200"/>
      <c r="AK30" s="2201"/>
      <c r="AL30" s="760"/>
      <c r="AM30" s="760"/>
      <c r="AN30" s="760"/>
      <c r="AO30" s="760"/>
      <c r="AP30" s="760"/>
      <c r="AQ30" s="760"/>
      <c r="AR30" s="760"/>
      <c r="AS30" s="760"/>
      <c r="AT30" s="760"/>
      <c r="AU30" s="754"/>
    </row>
    <row r="31" spans="1:61" ht="9.95" customHeight="1" thickTop="1" thickBot="1">
      <c r="A31" s="124">
        <v>10</v>
      </c>
      <c r="B31" s="22"/>
      <c r="C31" s="2202"/>
      <c r="D31" s="2202"/>
      <c r="E31" s="2202"/>
      <c r="F31" s="2202"/>
      <c r="G31" s="2202"/>
      <c r="H31" s="2202"/>
      <c r="I31" s="2202"/>
      <c r="J31" s="2202"/>
      <c r="K31" s="2202"/>
      <c r="L31" s="1692"/>
      <c r="M31" s="1755" t="str">
        <f t="shared" si="2"/>
        <v>I56</v>
      </c>
      <c r="N31" s="2141" t="str">
        <f t="shared" si="2"/>
        <v>Attività di servizi di ristorazione</v>
      </c>
      <c r="O31" s="2141"/>
      <c r="P31" s="2141"/>
      <c r="Q31" s="12"/>
      <c r="R31" s="11"/>
      <c r="S31" s="274"/>
      <c r="T31" s="56"/>
      <c r="U31" s="11"/>
      <c r="V31" s="506"/>
      <c r="W31" s="506"/>
      <c r="X31" s="508"/>
      <c r="Y31" s="508"/>
      <c r="Z31" s="508"/>
      <c r="AA31" s="508"/>
      <c r="AB31" s="508"/>
      <c r="AC31" s="508"/>
      <c r="AD31" s="508"/>
      <c r="AE31" s="518"/>
      <c r="AF31" s="518"/>
      <c r="AG31" s="518"/>
      <c r="AH31" s="1720" t="s">
        <v>433</v>
      </c>
      <c r="AI31" s="2199" t="s">
        <v>495</v>
      </c>
      <c r="AJ31" s="2200"/>
      <c r="AK31" s="2201"/>
      <c r="AL31" s="508"/>
      <c r="AM31" s="508"/>
      <c r="AN31" s="508"/>
      <c r="AO31" s="508"/>
      <c r="AP31" s="508"/>
      <c r="AQ31" s="508"/>
      <c r="AR31" s="508"/>
      <c r="AS31" s="508"/>
      <c r="AT31" s="508"/>
      <c r="AU31" s="11"/>
      <c r="AV31" s="39"/>
      <c r="AW31" s="39"/>
      <c r="AX31" s="39"/>
      <c r="AY31" s="39"/>
      <c r="AZ31" s="39"/>
      <c r="BA31" s="39"/>
      <c r="BB31" s="39"/>
      <c r="BC31" s="39"/>
      <c r="BD31" s="39"/>
      <c r="BE31" s="39"/>
      <c r="BF31" s="39"/>
      <c r="BG31" s="39"/>
      <c r="BH31" s="39"/>
      <c r="BI31" s="39"/>
    </row>
    <row r="32" spans="1:61" ht="9.95" customHeight="1" thickTop="1" thickBot="1">
      <c r="A32" s="124">
        <v>11</v>
      </c>
      <c r="B32" s="22"/>
      <c r="C32" s="2203"/>
      <c r="D32" s="2204"/>
      <c r="E32" s="2204"/>
      <c r="F32" s="2204"/>
      <c r="G32" s="2204"/>
      <c r="H32" s="2204"/>
      <c r="I32" s="2204"/>
      <c r="J32" s="2204"/>
      <c r="K32" s="2204"/>
      <c r="L32" s="2204"/>
      <c r="M32" s="1755" t="str">
        <f t="shared" si="2"/>
        <v>M71</v>
      </c>
      <c r="N32" s="2150" t="str">
        <f t="shared" si="2"/>
        <v xml:space="preserve">Att. d. studi di architettura/ingegneria; </v>
      </c>
      <c r="O32" s="2150"/>
      <c r="P32" s="2150"/>
      <c r="Q32" s="12"/>
      <c r="R32" s="11"/>
      <c r="S32" s="274"/>
      <c r="T32" s="56"/>
      <c r="U32" s="11"/>
      <c r="V32" s="506"/>
      <c r="W32" s="506"/>
      <c r="X32" s="508"/>
      <c r="Y32" s="508"/>
      <c r="Z32" s="508"/>
      <c r="AA32" s="508"/>
      <c r="AB32" s="508"/>
      <c r="AC32" s="508"/>
      <c r="AD32" s="508"/>
      <c r="AE32" s="518"/>
      <c r="AF32" s="518"/>
      <c r="AG32" s="518"/>
      <c r="AH32" s="1720" t="s">
        <v>438</v>
      </c>
      <c r="AI32" s="2199" t="s">
        <v>498</v>
      </c>
      <c r="AJ32" s="2200"/>
      <c r="AK32" s="2201"/>
      <c r="AL32" s="508"/>
      <c r="AM32" s="508"/>
      <c r="AN32" s="508"/>
      <c r="AO32" s="508"/>
      <c r="AP32" s="508"/>
      <c r="AQ32" s="508"/>
      <c r="AR32" s="508"/>
      <c r="AS32" s="508"/>
      <c r="AT32" s="508"/>
      <c r="AU32" s="11"/>
      <c r="AV32" s="39"/>
      <c r="AW32" s="39"/>
      <c r="AX32" s="39"/>
      <c r="AY32" s="39"/>
      <c r="AZ32" s="39"/>
      <c r="BA32" s="39"/>
      <c r="BB32" s="39"/>
      <c r="BC32" s="39"/>
      <c r="BD32" s="39"/>
      <c r="BE32" s="39"/>
      <c r="BF32" s="39"/>
      <c r="BG32" s="39"/>
      <c r="BH32" s="39"/>
      <c r="BI32" s="39"/>
    </row>
    <row r="33" spans="1:61" ht="9.95" customHeight="1" thickTop="1" thickBot="1">
      <c r="A33" s="124">
        <v>12</v>
      </c>
      <c r="B33" s="22"/>
      <c r="C33" s="2202"/>
      <c r="D33" s="2202"/>
      <c r="E33" s="2202"/>
      <c r="F33" s="2202"/>
      <c r="G33" s="2202"/>
      <c r="H33" s="2202"/>
      <c r="I33" s="2202"/>
      <c r="J33" s="2202"/>
      <c r="K33" s="2202"/>
      <c r="L33" s="1692"/>
      <c r="M33" s="1755" t="str">
        <f t="shared" si="2"/>
        <v>D35</v>
      </c>
      <c r="N33" s="2141" t="str">
        <f t="shared" si="2"/>
        <v>Fornitura di energia elettrica, gas, (…)</v>
      </c>
      <c r="O33" s="2141"/>
      <c r="P33" s="2141"/>
      <c r="Q33" s="12"/>
      <c r="R33" s="11"/>
      <c r="S33" s="274"/>
      <c r="T33" s="56"/>
      <c r="U33" s="11"/>
      <c r="V33" s="506"/>
      <c r="W33" s="506"/>
      <c r="X33" s="508"/>
      <c r="Y33" s="508"/>
      <c r="Z33" s="508"/>
      <c r="AA33" s="508"/>
      <c r="AB33" s="508"/>
      <c r="AC33" s="508"/>
      <c r="AD33" s="508"/>
      <c r="AE33" s="518"/>
      <c r="AF33" s="518"/>
      <c r="AG33" s="518"/>
      <c r="AH33" s="1720" t="s">
        <v>424</v>
      </c>
      <c r="AI33" s="2199" t="s">
        <v>486</v>
      </c>
      <c r="AJ33" s="2200"/>
      <c r="AK33" s="2201"/>
      <c r="AL33" s="508"/>
      <c r="AM33" s="508"/>
      <c r="AN33" s="508"/>
      <c r="AO33" s="508"/>
      <c r="AP33" s="508"/>
      <c r="AQ33" s="508"/>
      <c r="AR33" s="508"/>
      <c r="AS33" s="508"/>
      <c r="AT33" s="508"/>
      <c r="AU33" s="11"/>
      <c r="AV33" s="39"/>
      <c r="AW33" s="39"/>
      <c r="AX33" s="39"/>
      <c r="AY33" s="39"/>
      <c r="AZ33" s="39"/>
      <c r="BA33" s="39"/>
      <c r="BB33" s="39"/>
      <c r="BC33" s="39"/>
      <c r="BD33" s="39"/>
      <c r="BE33" s="39"/>
      <c r="BF33" s="39"/>
      <c r="BG33" s="39"/>
      <c r="BH33" s="39"/>
      <c r="BI33" s="39"/>
    </row>
    <row r="34" spans="1:61" ht="9.95" customHeight="1" thickTop="1" thickBot="1">
      <c r="A34" s="124">
        <v>13</v>
      </c>
      <c r="B34" s="22"/>
      <c r="C34" s="2203"/>
      <c r="D34" s="2204"/>
      <c r="E34" s="2204"/>
      <c r="F34" s="2204"/>
      <c r="G34" s="2204"/>
      <c r="H34" s="2204"/>
      <c r="I34" s="2204"/>
      <c r="J34" s="2204"/>
      <c r="K34" s="2204"/>
      <c r="L34" s="2204"/>
      <c r="M34" s="1755" t="str">
        <f t="shared" si="2"/>
        <v>Q87</v>
      </c>
      <c r="N34" s="2150" t="str">
        <f t="shared" si="2"/>
        <v>Servizi di assistenza residenziale</v>
      </c>
      <c r="O34" s="2150"/>
      <c r="P34" s="2150"/>
      <c r="Q34" s="12"/>
      <c r="R34" s="11"/>
      <c r="S34" s="274"/>
      <c r="T34" s="56"/>
      <c r="U34" s="11"/>
      <c r="V34" s="506"/>
      <c r="W34" s="506"/>
      <c r="X34" s="1151"/>
      <c r="Y34" s="508"/>
      <c r="Z34" s="508"/>
      <c r="AA34" s="508"/>
      <c r="AB34" s="508"/>
      <c r="AC34" s="508"/>
      <c r="AD34" s="508"/>
      <c r="AE34" s="508"/>
      <c r="AF34" s="508"/>
      <c r="AG34" s="508"/>
      <c r="AH34" s="1721" t="s">
        <v>444</v>
      </c>
      <c r="AI34" s="2199" t="s">
        <v>504</v>
      </c>
      <c r="AJ34" s="2200"/>
      <c r="AK34" s="2201"/>
      <c r="AL34" s="508"/>
      <c r="AM34" s="508"/>
      <c r="AN34" s="508"/>
      <c r="AO34" s="508"/>
      <c r="AP34" s="508"/>
      <c r="AQ34" s="508"/>
      <c r="AR34" s="508"/>
      <c r="AS34" s="508"/>
      <c r="AT34" s="508"/>
      <c r="AU34" s="11"/>
      <c r="AV34" s="39"/>
      <c r="AW34" s="39"/>
      <c r="AX34" s="39"/>
      <c r="AY34" s="39"/>
      <c r="AZ34" s="39"/>
      <c r="BA34" s="39"/>
      <c r="BB34" s="39"/>
      <c r="BC34" s="39"/>
      <c r="BD34" s="39"/>
      <c r="BE34" s="39"/>
      <c r="BF34" s="39"/>
      <c r="BG34" s="39"/>
      <c r="BH34" s="39"/>
      <c r="BI34" s="39"/>
    </row>
    <row r="35" spans="1:61" ht="9.95" customHeight="1" thickTop="1" thickBot="1">
      <c r="A35" s="124">
        <v>14</v>
      </c>
      <c r="B35" s="22"/>
      <c r="C35" s="2203"/>
      <c r="D35" s="2204"/>
      <c r="E35" s="2204"/>
      <c r="F35" s="2204"/>
      <c r="G35" s="2204"/>
      <c r="H35" s="2204"/>
      <c r="I35" s="2204"/>
      <c r="J35" s="2204"/>
      <c r="K35" s="2204"/>
      <c r="L35" s="2204"/>
      <c r="M35" s="1755" t="str">
        <f t="shared" si="2"/>
        <v>C16</v>
      </c>
      <c r="N35" s="2150" t="str">
        <f t="shared" si="2"/>
        <v xml:space="preserve">Industr. d. legno e d. prodotti in legno </v>
      </c>
      <c r="O35" s="2150"/>
      <c r="P35" s="2150"/>
      <c r="Q35" s="12"/>
      <c r="R35" s="11"/>
      <c r="S35" s="274"/>
      <c r="T35" s="56"/>
      <c r="U35" s="11"/>
      <c r="V35" s="506"/>
      <c r="W35" s="506"/>
      <c r="X35" s="1151"/>
      <c r="Y35" s="508"/>
      <c r="Z35" s="508"/>
      <c r="AA35" s="508"/>
      <c r="AB35" s="508"/>
      <c r="AC35" s="508"/>
      <c r="AD35" s="508"/>
      <c r="AE35" s="508"/>
      <c r="AF35" s="508"/>
      <c r="AG35" s="508"/>
      <c r="AH35" s="1721" t="s">
        <v>420</v>
      </c>
      <c r="AI35" s="2199" t="s">
        <v>481</v>
      </c>
      <c r="AJ35" s="2200"/>
      <c r="AK35" s="2201"/>
      <c r="AL35" s="508"/>
      <c r="AM35" s="508"/>
      <c r="AN35" s="508"/>
      <c r="AO35" s="508"/>
      <c r="AP35" s="508"/>
      <c r="AQ35" s="508"/>
      <c r="AR35" s="508"/>
      <c r="AS35" s="508"/>
      <c r="AT35" s="508"/>
      <c r="AU35" s="11"/>
      <c r="AV35" s="39"/>
      <c r="AW35" s="39"/>
      <c r="AX35" s="39"/>
      <c r="AY35" s="39"/>
      <c r="AZ35" s="39"/>
      <c r="BA35" s="39"/>
      <c r="BB35" s="39"/>
      <c r="BC35" s="39"/>
      <c r="BD35" s="39"/>
      <c r="BE35" s="39"/>
      <c r="BF35" s="39"/>
      <c r="BG35" s="39"/>
      <c r="BH35" s="39"/>
      <c r="BI35" s="39"/>
    </row>
    <row r="36" spans="1:61" ht="21.95" customHeight="1" thickTop="1">
      <c r="A36" s="124">
        <v>6</v>
      </c>
      <c r="B36" s="22"/>
      <c r="C36" s="2206"/>
      <c r="D36" s="2206"/>
      <c r="E36" s="2206"/>
      <c r="F36" s="2206"/>
      <c r="G36" s="2206"/>
      <c r="H36" s="2206"/>
      <c r="I36" s="2206"/>
      <c r="J36" s="2206"/>
      <c r="K36" s="2206"/>
      <c r="L36" s="2206"/>
      <c r="M36" s="1725"/>
      <c r="N36" s="1725"/>
      <c r="O36" s="1725"/>
      <c r="P36" s="1725"/>
      <c r="Q36" s="12"/>
      <c r="R36" s="11"/>
      <c r="S36" s="275"/>
      <c r="T36" s="275"/>
      <c r="U36" s="126"/>
      <c r="V36" s="506"/>
      <c r="W36" s="506"/>
      <c r="X36" s="508"/>
      <c r="Y36" s="508"/>
      <c r="Z36" s="508"/>
      <c r="AA36" s="508"/>
      <c r="AB36" s="508"/>
      <c r="AC36" s="508"/>
      <c r="AD36" s="508"/>
      <c r="AE36" s="508"/>
      <c r="AF36" s="508"/>
      <c r="AG36" s="508"/>
      <c r="AH36" s="508"/>
      <c r="AI36" s="508"/>
      <c r="AJ36" s="508"/>
      <c r="AK36" s="508"/>
      <c r="AL36" s="508"/>
      <c r="AM36" s="508"/>
      <c r="AN36" s="508"/>
      <c r="AO36" s="508"/>
      <c r="AP36" s="508"/>
      <c r="AQ36" s="508"/>
      <c r="AR36" s="508"/>
      <c r="AS36" s="508"/>
      <c r="AT36" s="508"/>
      <c r="AU36" s="11"/>
      <c r="AV36" s="39"/>
      <c r="AW36" s="39"/>
      <c r="AX36" s="39"/>
      <c r="AY36" s="39"/>
      <c r="AZ36" s="39"/>
      <c r="BA36" s="39"/>
      <c r="BB36" s="39"/>
      <c r="BC36" s="39"/>
      <c r="BD36" s="39"/>
      <c r="BE36" s="39"/>
      <c r="BF36" s="39"/>
      <c r="BG36" s="39"/>
      <c r="BH36" s="39"/>
      <c r="BI36" s="39"/>
    </row>
    <row r="37" spans="1:47" s="757" customFormat="1" ht="9.95" customHeight="1" thickBot="1">
      <c r="A37" s="124">
        <f t="shared" si="3" ref="A37">A36+1</f>
        <v>7</v>
      </c>
      <c r="B37" s="755"/>
      <c r="C37" s="2207" t="str">
        <f>X121</f>
        <v>Fonte: UST, modelli Fahrländer Partner.</v>
      </c>
      <c r="D37" s="2207"/>
      <c r="E37" s="2207"/>
      <c r="F37" s="2207"/>
      <c r="G37" s="2208"/>
      <c r="H37" s="2208"/>
      <c r="I37" s="2208"/>
      <c r="J37" s="2208"/>
      <c r="K37" s="2208"/>
      <c r="L37" s="2208"/>
      <c r="M37" s="2208"/>
      <c r="N37" s="2208"/>
      <c r="O37" s="2208"/>
      <c r="P37" s="2209"/>
      <c r="Q37" s="728"/>
      <c r="R37" s="754"/>
      <c r="S37" s="831"/>
      <c r="T37" s="759"/>
      <c r="U37" s="754"/>
      <c r="V37" s="760"/>
      <c r="W37" s="760"/>
      <c r="X37" s="508"/>
      <c r="Y37" s="508"/>
      <c r="Z37" s="508"/>
      <c r="AA37" s="508"/>
      <c r="AB37" s="508"/>
      <c r="AC37" s="508"/>
      <c r="AD37" s="760"/>
      <c r="AE37" s="760"/>
      <c r="AF37" s="760"/>
      <c r="AG37" s="760"/>
      <c r="AH37" s="760"/>
      <c r="AI37" s="760"/>
      <c r="AJ37" s="760"/>
      <c r="AK37" s="760"/>
      <c r="AL37" s="760"/>
      <c r="AM37" s="760"/>
      <c r="AN37" s="760"/>
      <c r="AO37" s="760"/>
      <c r="AP37" s="760"/>
      <c r="AQ37" s="760"/>
      <c r="AR37" s="760"/>
      <c r="AS37" s="760"/>
      <c r="AT37" s="760"/>
      <c r="AU37" s="754"/>
    </row>
    <row r="38" spans="1:61" ht="30" customHeight="1" thickTop="1" thickBot="1">
      <c r="A38" s="124">
        <v>2</v>
      </c>
      <c r="B38" s="22"/>
      <c r="C38" s="2202"/>
      <c r="D38" s="2202"/>
      <c r="E38" s="2202"/>
      <c r="F38" s="2202"/>
      <c r="G38" s="2202"/>
      <c r="H38" s="2202"/>
      <c r="I38" s="2202"/>
      <c r="J38" s="2202"/>
      <c r="K38" s="2202"/>
      <c r="L38" s="1692"/>
      <c r="M38" s="1692"/>
      <c r="N38" s="1692"/>
      <c r="O38" s="1692"/>
      <c r="P38" s="1693"/>
      <c r="Q38" s="12"/>
      <c r="R38" s="11"/>
      <c r="S38" s="274"/>
      <c r="T38" s="56"/>
      <c r="U38" s="11"/>
      <c r="V38" s="506"/>
      <c r="W38" s="506"/>
      <c r="X38" s="508"/>
      <c r="Y38" s="508"/>
      <c r="Z38" s="508"/>
      <c r="AA38" s="508"/>
      <c r="AB38" s="508"/>
      <c r="AC38" s="508"/>
      <c r="AD38" s="508"/>
      <c r="AE38" s="508"/>
      <c r="AF38" s="508"/>
      <c r="AG38" s="508"/>
      <c r="AH38" s="508"/>
      <c r="AI38" s="508"/>
      <c r="AJ38" s="508"/>
      <c r="AK38" s="508"/>
      <c r="AL38" s="508"/>
      <c r="AM38" s="508"/>
      <c r="AN38" s="508"/>
      <c r="AO38" s="508"/>
      <c r="AP38" s="508"/>
      <c r="AQ38" s="508"/>
      <c r="AR38" s="508"/>
      <c r="AS38" s="508"/>
      <c r="AT38" s="508"/>
      <c r="AU38" s="11"/>
      <c r="AV38" s="39"/>
      <c r="AW38" s="39"/>
      <c r="AX38" s="39"/>
      <c r="AY38" s="39"/>
      <c r="AZ38" s="39"/>
      <c r="BA38" s="39"/>
      <c r="BB38" s="39"/>
      <c r="BC38" s="39"/>
      <c r="BD38" s="39"/>
      <c r="BE38" s="39"/>
      <c r="BF38" s="39"/>
      <c r="BG38" s="39"/>
      <c r="BH38" s="39"/>
      <c r="BI38" s="39"/>
    </row>
    <row r="39" spans="1:61" ht="16.5" customHeight="1" thickTop="1" thickBot="1">
      <c r="A39" s="11"/>
      <c r="B39" s="22"/>
      <c r="C39" s="2210" t="str">
        <f>X125</f>
        <v>Distribuzione attività economiche a seconda della tipologia degli comuni 2021</v>
      </c>
      <c r="D39" s="2210"/>
      <c r="E39" s="2210"/>
      <c r="F39" s="2210"/>
      <c r="G39" s="2211"/>
      <c r="H39" s="2211"/>
      <c r="I39" s="2211"/>
      <c r="J39" s="2211"/>
      <c r="K39" s="2211"/>
      <c r="L39" s="2211"/>
      <c r="M39" s="2211"/>
      <c r="N39" s="2211"/>
      <c r="O39" s="2211"/>
      <c r="P39" s="2212"/>
      <c r="Q39" s="12"/>
      <c r="R39" s="11"/>
      <c r="S39" s="274"/>
      <c r="T39" s="56"/>
      <c r="U39" s="11"/>
      <c r="V39" s="506"/>
      <c r="W39" s="506"/>
      <c r="X39" s="765" t="s">
        <v>700</v>
      </c>
      <c r="Y39" s="508"/>
      <c r="Z39" s="508"/>
      <c r="AA39" s="508"/>
      <c r="AB39" s="508"/>
      <c r="AC39" s="508"/>
      <c r="AD39" s="508"/>
      <c r="AE39" s="508"/>
      <c r="AF39" s="508"/>
      <c r="AG39" s="508"/>
      <c r="AH39" s="508"/>
      <c r="AI39" s="508"/>
      <c r="AJ39" s="508"/>
      <c r="AK39" s="508"/>
      <c r="AL39" s="508"/>
      <c r="AM39" s="508"/>
      <c r="AN39" s="508"/>
      <c r="AO39" s="508"/>
      <c r="AP39" s="508"/>
      <c r="AQ39" s="508"/>
      <c r="AR39" s="508"/>
      <c r="AS39" s="508"/>
      <c r="AT39" s="508"/>
      <c r="AU39" s="11"/>
      <c r="AV39" s="39"/>
      <c r="AW39" s="39"/>
      <c r="AX39" s="39"/>
      <c r="AY39" s="39"/>
      <c r="AZ39" s="39"/>
      <c r="BA39" s="39"/>
      <c r="BB39" s="39"/>
      <c r="BC39" s="39"/>
      <c r="BD39" s="39"/>
      <c r="BE39" s="39"/>
      <c r="BF39" s="39"/>
      <c r="BG39" s="39"/>
      <c r="BH39" s="39"/>
      <c r="BI39" s="39"/>
    </row>
    <row r="40" spans="1:61" ht="8.1" customHeight="1" thickTop="1" thickBot="1">
      <c r="A40" s="11"/>
      <c r="B40" s="22"/>
      <c r="C40" s="795"/>
      <c r="D40" s="795"/>
      <c r="E40" s="795"/>
      <c r="F40" s="795"/>
      <c r="G40" s="1739"/>
      <c r="H40" s="1739"/>
      <c r="I40" s="1739"/>
      <c r="J40" s="1739"/>
      <c r="K40" s="1739"/>
      <c r="L40" s="763"/>
      <c r="M40" s="763"/>
      <c r="N40" s="763"/>
      <c r="O40" s="763"/>
      <c r="P40" s="763"/>
      <c r="Q40" s="12"/>
      <c r="R40" s="11"/>
      <c r="S40" s="274"/>
      <c r="T40" s="56"/>
      <c r="U40" s="11"/>
      <c r="V40" s="506"/>
      <c r="W40" s="506"/>
      <c r="X40" s="765"/>
      <c r="Y40" s="508"/>
      <c r="Z40" s="508"/>
      <c r="AA40" s="508"/>
      <c r="AB40" s="508"/>
      <c r="AC40" s="508"/>
      <c r="AD40" s="508"/>
      <c r="AE40" s="508"/>
      <c r="AF40" s="508"/>
      <c r="AG40" s="508"/>
      <c r="AH40" s="508"/>
      <c r="AI40" s="508"/>
      <c r="AJ40" s="508"/>
      <c r="AK40" s="508"/>
      <c r="AL40" s="508"/>
      <c r="AM40" s="508"/>
      <c r="AN40" s="508"/>
      <c r="AO40" s="508"/>
      <c r="AP40" s="508"/>
      <c r="AQ40" s="508"/>
      <c r="AR40" s="508"/>
      <c r="AS40" s="508"/>
      <c r="AT40" s="508"/>
      <c r="AU40" s="11"/>
      <c r="AV40" s="39"/>
      <c r="AW40" s="39"/>
      <c r="AX40" s="39"/>
      <c r="AY40" s="39"/>
      <c r="AZ40" s="39"/>
      <c r="BA40" s="39"/>
      <c r="BB40" s="39"/>
      <c r="BC40" s="39"/>
      <c r="BD40" s="39"/>
      <c r="BE40" s="39"/>
      <c r="BF40" s="39"/>
      <c r="BG40" s="39"/>
      <c r="BH40" s="39"/>
      <c r="BI40" s="39"/>
    </row>
    <row r="41" spans="1:61" ht="15.75" thickTop="1" thickBot="1">
      <c r="A41" s="11"/>
      <c r="C41" s="1722" t="str">
        <f>AS126</f>
        <v>Tipologia degli comuni UST: Comune industriale di un centro rurale
 (Numero di comuni: 43)</v>
      </c>
      <c r="D41" s="1697"/>
      <c r="E41" s="1697"/>
      <c r="F41" s="1697"/>
      <c r="G41" s="1697"/>
      <c r="H41" s="1697"/>
      <c r="I41" s="1697"/>
      <c r="J41" s="1697"/>
      <c r="K41" s="1697"/>
      <c r="R41" s="11"/>
      <c r="S41" s="56"/>
      <c r="T41" s="56"/>
      <c r="U41" s="11"/>
      <c r="V41" s="518"/>
      <c r="W41" s="518"/>
      <c r="X41" s="518"/>
      <c r="Y41" s="518"/>
      <c r="Z41" s="518"/>
      <c r="AA41" s="518"/>
      <c r="AB41" s="518"/>
      <c r="AC41" s="518"/>
      <c r="AD41" s="518"/>
      <c r="AE41" s="518"/>
      <c r="AF41" s="518"/>
      <c r="AG41" s="518"/>
      <c r="AH41" s="518"/>
      <c r="AI41" s="518"/>
      <c r="AJ41" s="518"/>
      <c r="AK41" s="518"/>
      <c r="AL41" s="518"/>
      <c r="AM41" s="518"/>
      <c r="AN41" s="518"/>
      <c r="AO41" s="518"/>
      <c r="AP41" s="518"/>
      <c r="AQ41" s="518"/>
      <c r="AR41" s="518"/>
      <c r="AS41" s="518"/>
      <c r="AT41" s="518"/>
      <c r="AU41" s="11"/>
      <c r="AV41" s="39"/>
      <c r="AW41" s="39"/>
      <c r="AX41" s="39"/>
      <c r="AY41" s="39"/>
      <c r="AZ41" s="39"/>
      <c r="BA41" s="39"/>
      <c r="BB41" s="39"/>
      <c r="BC41" s="39"/>
      <c r="BD41" s="39"/>
      <c r="BE41" s="39"/>
      <c r="BF41" s="39"/>
      <c r="BG41" s="39"/>
      <c r="BH41" s="39"/>
      <c r="BI41" s="39"/>
    </row>
    <row r="42" spans="1:61" ht="4.5" customHeight="1" thickTop="1">
      <c r="A42" s="11"/>
      <c r="B42" s="22"/>
      <c r="C42" s="712"/>
      <c r="D42" s="832"/>
      <c r="E42" s="832"/>
      <c r="F42" s="832"/>
      <c r="G42" s="68"/>
      <c r="H42" s="68"/>
      <c r="I42" s="68"/>
      <c r="J42" s="68"/>
      <c r="K42" s="68"/>
      <c r="L42" s="68"/>
      <c r="M42" s="68"/>
      <c r="N42" s="68"/>
      <c r="O42" s="68"/>
      <c r="P42" s="68"/>
      <c r="Q42" s="12"/>
      <c r="R42" s="11"/>
      <c r="S42" s="274"/>
      <c r="T42" s="56"/>
      <c r="U42" s="11"/>
      <c r="V42" s="506"/>
      <c r="W42" s="506"/>
      <c r="X42" s="510"/>
      <c r="Y42" s="508"/>
      <c r="Z42" s="508"/>
      <c r="AA42" s="508"/>
      <c r="AB42" s="508"/>
      <c r="AC42" s="508"/>
      <c r="AD42" s="508"/>
      <c r="AE42" s="518"/>
      <c r="AF42" s="518"/>
      <c r="AG42" s="518"/>
      <c r="AH42" s="518" t="s">
        <v>118</v>
      </c>
      <c r="AI42" s="518"/>
      <c r="AJ42" s="518"/>
      <c r="AK42" s="518"/>
      <c r="AL42" s="508"/>
      <c r="AM42" s="508"/>
      <c r="AN42" s="508"/>
      <c r="AO42" s="508"/>
      <c r="AP42" s="508"/>
      <c r="AQ42" s="508"/>
      <c r="AR42" s="508"/>
      <c r="AS42" s="508"/>
      <c r="AT42" s="508"/>
      <c r="AU42" s="11"/>
      <c r="AV42" s="39"/>
      <c r="AW42" s="39"/>
      <c r="AX42" s="39"/>
      <c r="AY42" s="39"/>
      <c r="AZ42" s="39"/>
      <c r="BA42" s="39"/>
      <c r="BB42" s="39"/>
      <c r="BC42" s="39"/>
      <c r="BD42" s="39"/>
      <c r="BE42" s="39"/>
      <c r="BF42" s="39"/>
      <c r="BG42" s="39"/>
      <c r="BH42" s="39"/>
      <c r="BI42" s="39"/>
    </row>
    <row r="43" spans="1:61" ht="12" customHeight="1">
      <c r="A43" s="124">
        <v>1</v>
      </c>
      <c r="B43" s="22"/>
      <c r="C43" s="712"/>
      <c r="D43" s="832"/>
      <c r="E43" s="832"/>
      <c r="F43" s="832"/>
      <c r="G43" s="68"/>
      <c r="H43" s="68"/>
      <c r="I43" s="68"/>
      <c r="J43" s="68"/>
      <c r="K43" s="68"/>
      <c r="L43" s="68"/>
      <c r="M43" s="2205"/>
      <c r="N43" s="2205"/>
      <c r="O43" s="2205"/>
      <c r="P43" s="2205"/>
      <c r="Q43" s="12"/>
      <c r="R43" s="11"/>
      <c r="S43" s="275"/>
      <c r="T43" s="275"/>
      <c r="U43" s="126"/>
      <c r="V43" s="506"/>
      <c r="W43" s="506"/>
      <c r="X43" s="1151" t="s">
        <v>209</v>
      </c>
      <c r="Y43" s="508"/>
      <c r="Z43" s="508"/>
      <c r="AA43" s="508"/>
      <c r="AB43" s="508"/>
      <c r="AC43" s="508"/>
      <c r="AD43" s="508"/>
      <c r="AE43" s="518"/>
      <c r="AF43" s="518"/>
      <c r="AG43" s="518"/>
      <c r="AH43" s="518"/>
      <c r="AI43" s="518"/>
      <c r="AJ43" s="518"/>
      <c r="AK43" s="518"/>
      <c r="AL43" s="508"/>
      <c r="AM43" s="508"/>
      <c r="AN43" s="508"/>
      <c r="AO43" s="508"/>
      <c r="AP43" s="508"/>
      <c r="AQ43" s="508"/>
      <c r="AR43" s="508"/>
      <c r="AS43" s="508"/>
      <c r="AT43" s="508"/>
      <c r="AU43" s="11"/>
      <c r="AV43" s="39"/>
      <c r="AW43" s="39"/>
      <c r="AX43" s="39"/>
      <c r="AY43" s="39"/>
      <c r="AZ43" s="39"/>
      <c r="BA43" s="39"/>
      <c r="BB43" s="39"/>
      <c r="BC43" s="39"/>
      <c r="BD43" s="39"/>
      <c r="BE43" s="39"/>
      <c r="BF43" s="39"/>
      <c r="BG43" s="39"/>
      <c r="BH43" s="39"/>
      <c r="BI43" s="39"/>
    </row>
    <row r="44" spans="1:61" ht="12" customHeight="1">
      <c r="A44" s="124">
        <f>A43+0.5</f>
        <v>1.5</v>
      </c>
      <c r="B44" s="22"/>
      <c r="C44" s="712"/>
      <c r="D44" s="832"/>
      <c r="E44" s="832"/>
      <c r="F44" s="832"/>
      <c r="G44" s="68"/>
      <c r="H44" s="68"/>
      <c r="I44" s="68"/>
      <c r="J44" s="68"/>
      <c r="K44" s="68"/>
      <c r="L44" s="68"/>
      <c r="M44" s="2205"/>
      <c r="N44" s="2205"/>
      <c r="O44" s="2205"/>
      <c r="P44" s="2205"/>
      <c r="Q44" s="12"/>
      <c r="R44" s="11"/>
      <c r="S44" s="275"/>
      <c r="T44" s="275"/>
      <c r="U44" s="126"/>
      <c r="V44" s="506"/>
      <c r="W44" s="506"/>
      <c r="X44" s="508"/>
      <c r="Y44" s="508"/>
      <c r="Z44" s="508"/>
      <c r="AA44" s="508"/>
      <c r="AB44" s="508"/>
      <c r="AC44" s="508"/>
      <c r="AD44" s="508"/>
      <c r="AE44" s="518"/>
      <c r="AF44" s="518"/>
      <c r="AG44" s="518"/>
      <c r="AH44" s="518"/>
      <c r="AI44" s="518"/>
      <c r="AJ44" s="518"/>
      <c r="AK44" s="518"/>
      <c r="AL44" s="508"/>
      <c r="AM44" s="508"/>
      <c r="AN44" s="508"/>
      <c r="AO44" s="508"/>
      <c r="AP44" s="508"/>
      <c r="AQ44" s="508"/>
      <c r="AR44" s="508"/>
      <c r="AS44" s="508"/>
      <c r="AT44" s="508"/>
      <c r="AU44" s="11"/>
      <c r="AV44" s="39"/>
      <c r="AW44" s="39"/>
      <c r="AX44" s="39"/>
      <c r="AY44" s="39"/>
      <c r="AZ44" s="39"/>
      <c r="BA44" s="39"/>
      <c r="BB44" s="39"/>
      <c r="BC44" s="39"/>
      <c r="BD44" s="39"/>
      <c r="BE44" s="39"/>
      <c r="BF44" s="39"/>
      <c r="BG44" s="39"/>
      <c r="BH44" s="39"/>
      <c r="BI44" s="39"/>
    </row>
    <row r="45" spans="1:61" ht="12" customHeight="1">
      <c r="A45" s="124">
        <f t="shared" si="4" ref="A45:A61">A44+0.5</f>
        <v>2</v>
      </c>
      <c r="B45" s="22"/>
      <c r="C45" s="712"/>
      <c r="D45" s="832"/>
      <c r="E45" s="832"/>
      <c r="F45" s="832"/>
      <c r="G45" s="68"/>
      <c r="H45" s="68"/>
      <c r="I45" s="68"/>
      <c r="J45" s="68"/>
      <c r="K45" s="68"/>
      <c r="L45" s="68"/>
      <c r="M45" s="2205"/>
      <c r="N45" s="2205"/>
      <c r="O45" s="2205"/>
      <c r="P45" s="2205"/>
      <c r="Q45" s="12"/>
      <c r="R45" s="11"/>
      <c r="S45" s="275"/>
      <c r="T45" s="275"/>
      <c r="U45" s="126"/>
      <c r="V45" s="506"/>
      <c r="W45" s="506"/>
      <c r="X45" s="508"/>
      <c r="Y45" s="508"/>
      <c r="Z45" s="508"/>
      <c r="AA45" s="508"/>
      <c r="AB45" s="508"/>
      <c r="AC45" s="508"/>
      <c r="AD45" s="508"/>
      <c r="AE45" s="518"/>
      <c r="AF45" s="518"/>
      <c r="AG45" s="518"/>
      <c r="AH45" s="518"/>
      <c r="AI45" s="518"/>
      <c r="AJ45" s="518"/>
      <c r="AK45" s="518"/>
      <c r="AL45" s="508"/>
      <c r="AM45" s="508"/>
      <c r="AN45" s="508"/>
      <c r="AO45" s="508"/>
      <c r="AP45" s="508"/>
      <c r="AQ45" s="508"/>
      <c r="AR45" s="508"/>
      <c r="AS45" s="508"/>
      <c r="AT45" s="508"/>
      <c r="AU45" s="11"/>
      <c r="AV45" s="39"/>
      <c r="AW45" s="39"/>
      <c r="AX45" s="39"/>
      <c r="AY45" s="39"/>
      <c r="AZ45" s="39"/>
      <c r="BA45" s="39"/>
      <c r="BB45" s="39"/>
      <c r="BC45" s="39"/>
      <c r="BD45" s="39"/>
      <c r="BE45" s="39"/>
      <c r="BF45" s="39"/>
      <c r="BG45" s="39"/>
      <c r="BH45" s="39"/>
      <c r="BI45" s="39"/>
    </row>
    <row r="46" spans="1:61" ht="12" customHeight="1">
      <c r="A46" s="124">
        <f t="shared" si="4"/>
        <v>2.5</v>
      </c>
      <c r="B46" s="22"/>
      <c r="C46" s="712"/>
      <c r="D46" s="832"/>
      <c r="E46" s="832"/>
      <c r="F46" s="832"/>
      <c r="G46" s="68"/>
      <c r="H46" s="68"/>
      <c r="I46" s="68"/>
      <c r="J46" s="68"/>
      <c r="K46" s="68"/>
      <c r="L46" s="68"/>
      <c r="M46" s="2205"/>
      <c r="N46" s="2205"/>
      <c r="O46" s="2205"/>
      <c r="P46" s="2205"/>
      <c r="Q46" s="12"/>
      <c r="R46" s="11"/>
      <c r="S46" s="275"/>
      <c r="T46" s="275"/>
      <c r="U46" s="126"/>
      <c r="V46" s="506"/>
      <c r="W46" s="506"/>
      <c r="X46" s="508"/>
      <c r="Y46" s="508"/>
      <c r="Z46" s="508"/>
      <c r="AA46" s="508"/>
      <c r="AB46" s="508"/>
      <c r="AC46" s="508"/>
      <c r="AD46" s="508"/>
      <c r="AE46" s="518"/>
      <c r="AF46" s="518"/>
      <c r="AG46" s="518"/>
      <c r="AH46" s="518"/>
      <c r="AI46" s="518"/>
      <c r="AJ46" s="518"/>
      <c r="AK46" s="518"/>
      <c r="AL46" s="508"/>
      <c r="AM46" s="508"/>
      <c r="AN46" s="508"/>
      <c r="AO46" s="508"/>
      <c r="AP46" s="508"/>
      <c r="AQ46" s="508"/>
      <c r="AR46" s="508"/>
      <c r="AS46" s="508"/>
      <c r="AT46" s="508"/>
      <c r="AU46" s="11"/>
      <c r="AV46" s="39"/>
      <c r="AW46" s="39"/>
      <c r="AX46" s="39"/>
      <c r="AY46" s="39"/>
      <c r="AZ46" s="39"/>
      <c r="BA46" s="39"/>
      <c r="BB46" s="39"/>
      <c r="BC46" s="39"/>
      <c r="BD46" s="39"/>
      <c r="BE46" s="39"/>
      <c r="BF46" s="39"/>
      <c r="BG46" s="39"/>
      <c r="BH46" s="39"/>
      <c r="BI46" s="39"/>
    </row>
    <row r="47" spans="1:61" ht="12" customHeight="1">
      <c r="A47" s="124">
        <f t="shared" si="4"/>
        <v>3</v>
      </c>
      <c r="B47" s="22"/>
      <c r="C47" s="712"/>
      <c r="D47" s="832"/>
      <c r="E47" s="832"/>
      <c r="F47" s="832"/>
      <c r="G47" s="68"/>
      <c r="H47" s="68"/>
      <c r="I47" s="68"/>
      <c r="J47" s="68"/>
      <c r="K47" s="68"/>
      <c r="L47" s="68"/>
      <c r="M47" s="2205"/>
      <c r="N47" s="2205"/>
      <c r="O47" s="2205"/>
      <c r="P47" s="2205"/>
      <c r="Q47" s="12"/>
      <c r="R47" s="11"/>
      <c r="S47" s="275"/>
      <c r="T47" s="275"/>
      <c r="U47" s="126"/>
      <c r="V47" s="506"/>
      <c r="W47" s="506"/>
      <c r="X47" s="508"/>
      <c r="Y47" s="508"/>
      <c r="Z47" s="508"/>
      <c r="AA47" s="508"/>
      <c r="AB47" s="508"/>
      <c r="AC47" s="508"/>
      <c r="AD47" s="508"/>
      <c r="AE47" s="518"/>
      <c r="AF47" s="518"/>
      <c r="AG47" s="518"/>
      <c r="AH47" s="518"/>
      <c r="AI47" s="518"/>
      <c r="AJ47" s="518"/>
      <c r="AK47" s="518"/>
      <c r="AL47" s="508"/>
      <c r="AM47" s="508"/>
      <c r="AN47" s="508"/>
      <c r="AO47" s="508"/>
      <c r="AP47" s="508"/>
      <c r="AQ47" s="508"/>
      <c r="AR47" s="508"/>
      <c r="AS47" s="508"/>
      <c r="AT47" s="508"/>
      <c r="AU47" s="11"/>
      <c r="AV47" s="39"/>
      <c r="AW47" s="39"/>
      <c r="AX47" s="39"/>
      <c r="AY47" s="39"/>
      <c r="AZ47" s="39"/>
      <c r="BA47" s="39"/>
      <c r="BB47" s="39"/>
      <c r="BC47" s="39"/>
      <c r="BD47" s="39"/>
      <c r="BE47" s="39"/>
      <c r="BF47" s="39"/>
      <c r="BG47" s="39"/>
      <c r="BH47" s="39"/>
      <c r="BI47" s="39"/>
    </row>
    <row r="48" spans="1:61" ht="12" customHeight="1">
      <c r="A48" s="124">
        <f t="shared" si="4"/>
        <v>3.5</v>
      </c>
      <c r="B48" s="22"/>
      <c r="C48" s="712"/>
      <c r="D48" s="832"/>
      <c r="E48" s="832"/>
      <c r="F48" s="832"/>
      <c r="G48" s="68"/>
      <c r="H48" s="68"/>
      <c r="I48" s="68"/>
      <c r="J48" s="68"/>
      <c r="K48" s="68"/>
      <c r="L48" s="68"/>
      <c r="M48" s="2205"/>
      <c r="N48" s="2205"/>
      <c r="O48" s="2205"/>
      <c r="P48" s="2205"/>
      <c r="Q48" s="12"/>
      <c r="R48" s="11"/>
      <c r="S48" s="275"/>
      <c r="T48" s="275"/>
      <c r="U48" s="126"/>
      <c r="V48" s="506"/>
      <c r="W48" s="506"/>
      <c r="X48" s="508"/>
      <c r="Y48" s="508"/>
      <c r="Z48" s="508"/>
      <c r="AA48" s="508"/>
      <c r="AB48" s="508"/>
      <c r="AC48" s="508"/>
      <c r="AD48" s="508"/>
      <c r="AE48" s="518"/>
      <c r="AF48" s="518"/>
      <c r="AG48" s="518"/>
      <c r="AH48" s="518"/>
      <c r="AI48" s="518"/>
      <c r="AJ48" s="518"/>
      <c r="AK48" s="518"/>
      <c r="AL48" s="508"/>
      <c r="AM48" s="508"/>
      <c r="AN48" s="508"/>
      <c r="AO48" s="508"/>
      <c r="AP48" s="508"/>
      <c r="AQ48" s="508"/>
      <c r="AR48" s="508"/>
      <c r="AS48" s="508"/>
      <c r="AT48" s="508"/>
      <c r="AU48" s="11"/>
      <c r="AV48" s="39"/>
      <c r="AW48" s="39"/>
      <c r="AX48" s="39"/>
      <c r="AY48" s="39"/>
      <c r="AZ48" s="39"/>
      <c r="BA48" s="39"/>
      <c r="BB48" s="39"/>
      <c r="BC48" s="39"/>
      <c r="BD48" s="39"/>
      <c r="BE48" s="39"/>
      <c r="BF48" s="39"/>
      <c r="BG48" s="39"/>
      <c r="BH48" s="39"/>
      <c r="BI48" s="39"/>
    </row>
    <row r="49" spans="1:61" ht="12" customHeight="1">
      <c r="A49" s="124">
        <f t="shared" si="4"/>
        <v>4</v>
      </c>
      <c r="B49" s="22"/>
      <c r="C49" s="712"/>
      <c r="D49" s="832"/>
      <c r="E49" s="832"/>
      <c r="F49" s="832"/>
      <c r="G49" s="68"/>
      <c r="H49" s="68"/>
      <c r="I49" s="68"/>
      <c r="J49" s="68"/>
      <c r="K49" s="68"/>
      <c r="L49" s="68"/>
      <c r="M49" s="2205"/>
      <c r="N49" s="2205"/>
      <c r="O49" s="2205"/>
      <c r="P49" s="2205"/>
      <c r="Q49" s="12"/>
      <c r="R49" s="11"/>
      <c r="S49" s="275"/>
      <c r="T49" s="275"/>
      <c r="U49" s="126"/>
      <c r="V49" s="506"/>
      <c r="W49" s="506"/>
      <c r="X49" s="508"/>
      <c r="Y49" s="508"/>
      <c r="Z49" s="508"/>
      <c r="AA49" s="508"/>
      <c r="AB49" s="508"/>
      <c r="AC49" s="508"/>
      <c r="AD49" s="508"/>
      <c r="AE49" s="518"/>
      <c r="AF49" s="518"/>
      <c r="AG49" s="518"/>
      <c r="AH49" s="518"/>
      <c r="AI49" s="518"/>
      <c r="AJ49" s="518"/>
      <c r="AK49" s="518"/>
      <c r="AL49" s="508"/>
      <c r="AM49" s="508"/>
      <c r="AN49" s="508"/>
      <c r="AO49" s="508"/>
      <c r="AP49" s="508"/>
      <c r="AQ49" s="508"/>
      <c r="AR49" s="508"/>
      <c r="AS49" s="508"/>
      <c r="AT49" s="508"/>
      <c r="AU49" s="11"/>
      <c r="AV49" s="39"/>
      <c r="AW49" s="39"/>
      <c r="AX49" s="39"/>
      <c r="AY49" s="39"/>
      <c r="AZ49" s="39"/>
      <c r="BA49" s="39"/>
      <c r="BB49" s="39"/>
      <c r="BC49" s="39"/>
      <c r="BD49" s="39"/>
      <c r="BE49" s="39"/>
      <c r="BF49" s="39"/>
      <c r="BG49" s="39"/>
      <c r="BH49" s="39"/>
      <c r="BI49" s="39"/>
    </row>
    <row r="50" spans="1:61" ht="12" customHeight="1">
      <c r="A50" s="124">
        <f t="shared" si="4"/>
        <v>4.5</v>
      </c>
      <c r="B50" s="22"/>
      <c r="C50" s="712"/>
      <c r="D50" s="832"/>
      <c r="E50" s="832"/>
      <c r="F50" s="832"/>
      <c r="G50" s="68"/>
      <c r="H50" s="68"/>
      <c r="I50" s="68"/>
      <c r="J50" s="68"/>
      <c r="K50" s="68"/>
      <c r="L50" s="68"/>
      <c r="M50" s="2205"/>
      <c r="N50" s="2205"/>
      <c r="O50" s="2205"/>
      <c r="P50" s="2205"/>
      <c r="Q50" s="12"/>
      <c r="R50" s="11"/>
      <c r="S50" s="275"/>
      <c r="T50" s="275"/>
      <c r="U50" s="126"/>
      <c r="V50" s="506"/>
      <c r="W50" s="506"/>
      <c r="X50" s="508"/>
      <c r="Y50" s="508"/>
      <c r="Z50" s="508"/>
      <c r="AA50" s="508"/>
      <c r="AB50" s="508"/>
      <c r="AC50" s="508"/>
      <c r="AD50" s="508"/>
      <c r="AE50" s="518"/>
      <c r="AF50" s="518"/>
      <c r="AG50" s="518"/>
      <c r="AH50" s="518"/>
      <c r="AI50" s="518"/>
      <c r="AJ50" s="518"/>
      <c r="AK50" s="518"/>
      <c r="AL50" s="508"/>
      <c r="AM50" s="508"/>
      <c r="AN50" s="508"/>
      <c r="AO50" s="508"/>
      <c r="AP50" s="508"/>
      <c r="AQ50" s="508"/>
      <c r="AR50" s="508"/>
      <c r="AS50" s="508"/>
      <c r="AT50" s="508"/>
      <c r="AU50" s="11"/>
      <c r="AV50" s="39"/>
      <c r="AW50" s="39"/>
      <c r="AX50" s="39"/>
      <c r="AY50" s="39"/>
      <c r="AZ50" s="39"/>
      <c r="BA50" s="39"/>
      <c r="BB50" s="39"/>
      <c r="BC50" s="39"/>
      <c r="BD50" s="39"/>
      <c r="BE50" s="39"/>
      <c r="BF50" s="39"/>
      <c r="BG50" s="39"/>
      <c r="BH50" s="39"/>
      <c r="BI50" s="39"/>
    </row>
    <row r="51" spans="1:61" ht="12" customHeight="1">
      <c r="A51" s="124">
        <f t="shared" si="4"/>
        <v>5</v>
      </c>
      <c r="B51" s="22"/>
      <c r="C51" s="712"/>
      <c r="D51" s="832"/>
      <c r="E51" s="832"/>
      <c r="F51" s="832"/>
      <c r="G51" s="68"/>
      <c r="H51" s="68"/>
      <c r="I51" s="68"/>
      <c r="J51" s="68"/>
      <c r="K51" s="68"/>
      <c r="L51" s="68"/>
      <c r="M51" s="2205"/>
      <c r="N51" s="2205"/>
      <c r="O51" s="2205"/>
      <c r="P51" s="2205"/>
      <c r="Q51" s="12"/>
      <c r="R51" s="11"/>
      <c r="S51" s="275"/>
      <c r="T51" s="275"/>
      <c r="U51" s="126"/>
      <c r="V51" s="506"/>
      <c r="W51" s="506"/>
      <c r="X51" s="508"/>
      <c r="Y51" s="508"/>
      <c r="Z51" s="508"/>
      <c r="AA51" s="508"/>
      <c r="AB51" s="508"/>
      <c r="AC51" s="508"/>
      <c r="AD51" s="508"/>
      <c r="AE51" s="518"/>
      <c r="AF51" s="518"/>
      <c r="AG51" s="518"/>
      <c r="AH51" s="518"/>
      <c r="AI51" s="518"/>
      <c r="AJ51" s="518"/>
      <c r="AK51" s="518"/>
      <c r="AL51" s="508"/>
      <c r="AM51" s="508"/>
      <c r="AN51" s="508"/>
      <c r="AO51" s="508"/>
      <c r="AP51" s="508"/>
      <c r="AQ51" s="508"/>
      <c r="AR51" s="508"/>
      <c r="AS51" s="508"/>
      <c r="AT51" s="508"/>
      <c r="AU51" s="11"/>
      <c r="AV51" s="39"/>
      <c r="AW51" s="39"/>
      <c r="AX51" s="39"/>
      <c r="AY51" s="39"/>
      <c r="AZ51" s="39"/>
      <c r="BA51" s="39"/>
      <c r="BB51" s="39"/>
      <c r="BC51" s="39"/>
      <c r="BD51" s="39"/>
      <c r="BE51" s="39"/>
      <c r="BF51" s="39"/>
      <c r="BG51" s="39"/>
      <c r="BH51" s="39"/>
      <c r="BI51" s="39"/>
    </row>
    <row r="52" spans="1:61" ht="12" customHeight="1">
      <c r="A52" s="124">
        <f t="shared" si="4"/>
        <v>5.5</v>
      </c>
      <c r="B52" s="22"/>
      <c r="C52" s="712"/>
      <c r="D52" s="832"/>
      <c r="E52" s="832"/>
      <c r="F52" s="832"/>
      <c r="G52" s="68"/>
      <c r="H52" s="68"/>
      <c r="I52" s="68"/>
      <c r="J52" s="68"/>
      <c r="K52" s="68"/>
      <c r="L52" s="68"/>
      <c r="M52" s="2205"/>
      <c r="N52" s="2205"/>
      <c r="O52" s="2205"/>
      <c r="P52" s="2205"/>
      <c r="Q52" s="12"/>
      <c r="R52" s="11"/>
      <c r="S52" s="275"/>
      <c r="T52" s="275"/>
      <c r="U52" s="126"/>
      <c r="V52" s="506"/>
      <c r="W52" s="506"/>
      <c r="X52" s="508"/>
      <c r="Y52" s="508"/>
      <c r="Z52" s="508"/>
      <c r="AA52" s="508"/>
      <c r="AB52" s="508"/>
      <c r="AC52" s="508"/>
      <c r="AD52" s="508"/>
      <c r="AE52" s="518"/>
      <c r="AF52" s="518"/>
      <c r="AG52" s="518"/>
      <c r="AH52" s="518"/>
      <c r="AI52" s="518"/>
      <c r="AJ52" s="518"/>
      <c r="AK52" s="518"/>
      <c r="AL52" s="508"/>
      <c r="AM52" s="508"/>
      <c r="AN52" s="508"/>
      <c r="AO52" s="508"/>
      <c r="AP52" s="508"/>
      <c r="AQ52" s="508"/>
      <c r="AR52" s="508"/>
      <c r="AS52" s="508"/>
      <c r="AT52" s="508"/>
      <c r="AU52" s="11"/>
      <c r="AV52" s="39"/>
      <c r="AW52" s="39"/>
      <c r="AX52" s="39"/>
      <c r="AY52" s="39"/>
      <c r="AZ52" s="39"/>
      <c r="BA52" s="39"/>
      <c r="BB52" s="39"/>
      <c r="BC52" s="39"/>
      <c r="BD52" s="39"/>
      <c r="BE52" s="39"/>
      <c r="BF52" s="39"/>
      <c r="BG52" s="39"/>
      <c r="BH52" s="39"/>
      <c r="BI52" s="39"/>
    </row>
    <row r="53" spans="1:61" ht="12" customHeight="1">
      <c r="A53" s="124">
        <f t="shared" si="4"/>
        <v>6</v>
      </c>
      <c r="B53" s="22"/>
      <c r="C53" s="712"/>
      <c r="D53" s="832"/>
      <c r="E53" s="832"/>
      <c r="F53" s="832"/>
      <c r="G53" s="68"/>
      <c r="H53" s="68"/>
      <c r="I53" s="68"/>
      <c r="J53" s="68"/>
      <c r="K53" s="68"/>
      <c r="L53" s="68"/>
      <c r="M53" s="2205"/>
      <c r="N53" s="2205"/>
      <c r="O53" s="2205"/>
      <c r="P53" s="2205"/>
      <c r="Q53" s="12"/>
      <c r="R53" s="11"/>
      <c r="S53" s="275"/>
      <c r="T53" s="275"/>
      <c r="U53" s="126"/>
      <c r="V53" s="506"/>
      <c r="W53" s="506"/>
      <c r="X53" s="760"/>
      <c r="Y53" s="760"/>
      <c r="Z53" s="508"/>
      <c r="AA53" s="508"/>
      <c r="AB53" s="508"/>
      <c r="AC53" s="508"/>
      <c r="AD53" s="508"/>
      <c r="AE53" s="518"/>
      <c r="AF53" s="518"/>
      <c r="AG53" s="518"/>
      <c r="AH53" s="518"/>
      <c r="AI53" s="518"/>
      <c r="AJ53" s="518"/>
      <c r="AK53" s="518"/>
      <c r="AL53" s="508"/>
      <c r="AM53" s="508"/>
      <c r="AN53" s="508"/>
      <c r="AO53" s="508"/>
      <c r="AP53" s="508"/>
      <c r="AQ53" s="508"/>
      <c r="AR53" s="508"/>
      <c r="AS53" s="508"/>
      <c r="AT53" s="508"/>
      <c r="AU53" s="11"/>
      <c r="AV53" s="39"/>
      <c r="AW53" s="39"/>
      <c r="AX53" s="39"/>
      <c r="AY53" s="39"/>
      <c r="AZ53" s="39"/>
      <c r="BA53" s="39"/>
      <c r="BB53" s="39"/>
      <c r="BC53" s="39"/>
      <c r="BD53" s="39"/>
      <c r="BE53" s="39"/>
      <c r="BF53" s="39"/>
      <c r="BG53" s="39"/>
      <c r="BH53" s="39"/>
      <c r="BI53" s="39"/>
    </row>
    <row r="54" spans="1:47" s="757" customFormat="1" ht="12" customHeight="1" thickBot="1">
      <c r="A54" s="124">
        <f t="shared" si="4"/>
        <v>6.5</v>
      </c>
      <c r="B54" s="755"/>
      <c r="C54" s="1741">
        <f>X137</f>
        <v>0.5</v>
      </c>
      <c r="D54" s="1741"/>
      <c r="E54" s="1741"/>
      <c r="F54" s="1741"/>
      <c r="G54" s="1738"/>
      <c r="H54" s="1738"/>
      <c r="I54" s="1738"/>
      <c r="J54" s="1741"/>
      <c r="K54" s="1741"/>
      <c r="L54" s="1741"/>
      <c r="M54" s="2205"/>
      <c r="N54" s="2205"/>
      <c r="O54" s="2205"/>
      <c r="P54" s="2205"/>
      <c r="Q54" s="728"/>
      <c r="R54" s="754"/>
      <c r="S54" s="831"/>
      <c r="T54" s="759"/>
      <c r="U54" s="754"/>
      <c r="V54" s="760"/>
      <c r="W54" s="760"/>
      <c r="X54" s="508"/>
      <c r="Y54" s="508"/>
      <c r="Z54" s="760"/>
      <c r="AA54" s="760"/>
      <c r="AB54" s="760"/>
      <c r="AC54" s="760"/>
      <c r="AD54" s="760"/>
      <c r="AE54" s="518"/>
      <c r="AF54" s="518"/>
      <c r="AG54" s="518"/>
      <c r="AH54" s="518"/>
      <c r="AI54" s="518"/>
      <c r="AJ54" s="518"/>
      <c r="AK54" s="518"/>
      <c r="AL54" s="760"/>
      <c r="AM54" s="760"/>
      <c r="AN54" s="760"/>
      <c r="AO54" s="760"/>
      <c r="AP54" s="760"/>
      <c r="AQ54" s="760"/>
      <c r="AR54" s="760"/>
      <c r="AS54" s="760"/>
      <c r="AT54" s="760"/>
      <c r="AU54" s="754"/>
    </row>
    <row r="55" spans="1:61" ht="12" customHeight="1" thickTop="1" thickBot="1">
      <c r="A55" s="124">
        <f>A54+0.5</f>
        <v>7</v>
      </c>
      <c r="B55" s="22"/>
      <c r="C55" s="2202">
        <f>AS142</f>
        <v>0</v>
      </c>
      <c r="D55" s="2202"/>
      <c r="E55" s="2202"/>
      <c r="F55" s="2202"/>
      <c r="G55" s="2202"/>
      <c r="H55" s="2202"/>
      <c r="I55" s="2202"/>
      <c r="J55" s="2202"/>
      <c r="K55" s="2202"/>
      <c r="L55" s="1692"/>
      <c r="M55" s="2205"/>
      <c r="N55" s="2205"/>
      <c r="O55" s="2205"/>
      <c r="P55" s="2205"/>
      <c r="Q55" s="12"/>
      <c r="R55" s="11"/>
      <c r="S55" s="274"/>
      <c r="T55" s="56"/>
      <c r="U55" s="11"/>
      <c r="V55" s="506"/>
      <c r="W55" s="506"/>
      <c r="X55" s="508"/>
      <c r="Y55" s="508"/>
      <c r="Z55" s="508"/>
      <c r="AA55" s="508"/>
      <c r="AB55" s="508"/>
      <c r="AC55" s="508"/>
      <c r="AD55" s="508"/>
      <c r="AE55" s="518"/>
      <c r="AF55" s="518"/>
      <c r="AG55" s="518"/>
      <c r="AH55" s="518"/>
      <c r="AI55" s="518"/>
      <c r="AJ55" s="518"/>
      <c r="AK55" s="518"/>
      <c r="AL55" s="508"/>
      <c r="AM55" s="508"/>
      <c r="AN55" s="508"/>
      <c r="AO55" s="508"/>
      <c r="AP55" s="508"/>
      <c r="AQ55" s="508"/>
      <c r="AR55" s="508"/>
      <c r="AS55" s="508"/>
      <c r="AT55" s="508"/>
      <c r="AU55" s="11"/>
      <c r="AV55" s="39"/>
      <c r="AW55" s="39"/>
      <c r="AX55" s="39"/>
      <c r="AY55" s="39"/>
      <c r="AZ55" s="39"/>
      <c r="BA55" s="39"/>
      <c r="BB55" s="39"/>
      <c r="BC55" s="39"/>
      <c r="BD55" s="39"/>
      <c r="BE55" s="39"/>
      <c r="BF55" s="39"/>
      <c r="BG55" s="39"/>
      <c r="BH55" s="39"/>
      <c r="BI55" s="39"/>
    </row>
    <row r="56" spans="1:61" ht="12" customHeight="1" thickTop="1" thickBot="1">
      <c r="A56" s="124">
        <f t="shared" si="4"/>
        <v>7.5</v>
      </c>
      <c r="B56" s="22"/>
      <c r="C56" s="2203"/>
      <c r="D56" s="2204"/>
      <c r="E56" s="2204"/>
      <c r="F56" s="2204"/>
      <c r="G56" s="2204"/>
      <c r="H56" s="2204"/>
      <c r="I56" s="2204"/>
      <c r="J56" s="2204"/>
      <c r="K56" s="2204"/>
      <c r="L56" s="2204"/>
      <c r="M56" s="2205"/>
      <c r="N56" s="2205"/>
      <c r="O56" s="2205"/>
      <c r="P56" s="2205"/>
      <c r="Q56" s="12"/>
      <c r="R56" s="11"/>
      <c r="S56" s="274"/>
      <c r="T56" s="56"/>
      <c r="U56" s="11"/>
      <c r="V56" s="506"/>
      <c r="W56" s="506"/>
      <c r="X56" s="508"/>
      <c r="Y56" s="508"/>
      <c r="Z56" s="508"/>
      <c r="AA56" s="508"/>
      <c r="AB56" s="508"/>
      <c r="AC56" s="508"/>
      <c r="AD56" s="508"/>
      <c r="AE56" s="518"/>
      <c r="AF56" s="518"/>
      <c r="AG56" s="518"/>
      <c r="AH56" s="518"/>
      <c r="AI56" s="518"/>
      <c r="AJ56" s="518"/>
      <c r="AK56" s="518"/>
      <c r="AL56" s="508"/>
      <c r="AM56" s="508"/>
      <c r="AN56" s="508"/>
      <c r="AO56" s="508"/>
      <c r="AP56" s="508"/>
      <c r="AQ56" s="508"/>
      <c r="AR56" s="508"/>
      <c r="AS56" s="508"/>
      <c r="AT56" s="508"/>
      <c r="AU56" s="11"/>
      <c r="AV56" s="39"/>
      <c r="AW56" s="39"/>
      <c r="AX56" s="39"/>
      <c r="AY56" s="39"/>
      <c r="AZ56" s="39"/>
      <c r="BA56" s="39"/>
      <c r="BB56" s="39"/>
      <c r="BC56" s="39"/>
      <c r="BD56" s="39"/>
      <c r="BE56" s="39"/>
      <c r="BF56" s="39"/>
      <c r="BG56" s="39"/>
      <c r="BH56" s="39"/>
      <c r="BI56" s="39"/>
    </row>
    <row r="57" spans="1:61" ht="12" customHeight="1" thickTop="1" thickBot="1">
      <c r="A57" s="124">
        <f t="shared" si="4"/>
        <v>8</v>
      </c>
      <c r="B57" s="22"/>
      <c r="C57" s="2202">
        <f>AS144</f>
        <v>0</v>
      </c>
      <c r="D57" s="2202"/>
      <c r="E57" s="2202"/>
      <c r="F57" s="2202"/>
      <c r="G57" s="2202"/>
      <c r="H57" s="2202"/>
      <c r="I57" s="2202"/>
      <c r="J57" s="2202"/>
      <c r="K57" s="2202"/>
      <c r="L57" s="1692"/>
      <c r="M57" s="2205"/>
      <c r="N57" s="2205"/>
      <c r="O57" s="2205"/>
      <c r="P57" s="2205"/>
      <c r="Q57" s="12"/>
      <c r="R57" s="11"/>
      <c r="S57" s="274"/>
      <c r="T57" s="56"/>
      <c r="U57" s="11"/>
      <c r="V57" s="506"/>
      <c r="W57" s="506"/>
      <c r="X57" s="508"/>
      <c r="Y57" s="508"/>
      <c r="Z57" s="508"/>
      <c r="AA57" s="508"/>
      <c r="AB57" s="508"/>
      <c r="AC57" s="508"/>
      <c r="AD57" s="508"/>
      <c r="AE57" s="518"/>
      <c r="AF57" s="518"/>
      <c r="AG57" s="518"/>
      <c r="AH57" s="518"/>
      <c r="AI57" s="518"/>
      <c r="AJ57" s="518"/>
      <c r="AK57" s="518"/>
      <c r="AL57" s="508"/>
      <c r="AM57" s="508"/>
      <c r="AN57" s="508"/>
      <c r="AO57" s="508"/>
      <c r="AP57" s="508"/>
      <c r="AQ57" s="508"/>
      <c r="AR57" s="508"/>
      <c r="AS57" s="508"/>
      <c r="AT57" s="508"/>
      <c r="AU57" s="11"/>
      <c r="AV57" s="39"/>
      <c r="AW57" s="39"/>
      <c r="AX57" s="39"/>
      <c r="AY57" s="39"/>
      <c r="AZ57" s="39"/>
      <c r="BA57" s="39"/>
      <c r="BB57" s="39"/>
      <c r="BC57" s="39"/>
      <c r="BD57" s="39"/>
      <c r="BE57" s="39"/>
      <c r="BF57" s="39"/>
      <c r="BG57" s="39"/>
      <c r="BH57" s="39"/>
      <c r="BI57" s="39"/>
    </row>
    <row r="58" spans="1:61" ht="12" customHeight="1" thickTop="1" thickBot="1">
      <c r="A58" s="124">
        <f t="shared" si="4"/>
        <v>8.5</v>
      </c>
      <c r="B58" s="22"/>
      <c r="C58" s="2203"/>
      <c r="D58" s="2204"/>
      <c r="E58" s="2204"/>
      <c r="F58" s="2204"/>
      <c r="G58" s="2204"/>
      <c r="H58" s="2204"/>
      <c r="I58" s="2204"/>
      <c r="J58" s="2204"/>
      <c r="K58" s="2204"/>
      <c r="L58" s="2204"/>
      <c r="M58" s="2205"/>
      <c r="N58" s="2205"/>
      <c r="O58" s="2205"/>
      <c r="P58" s="2205"/>
      <c r="Q58" s="12"/>
      <c r="R58" s="11"/>
      <c r="S58" s="274"/>
      <c r="T58" s="56"/>
      <c r="U58" s="11"/>
      <c r="V58" s="506"/>
      <c r="W58" s="506"/>
      <c r="X58" s="1151"/>
      <c r="Y58" s="508"/>
      <c r="Z58" s="508"/>
      <c r="AA58" s="508"/>
      <c r="AB58" s="508"/>
      <c r="AC58" s="508"/>
      <c r="AD58" s="508"/>
      <c r="AE58" s="508"/>
      <c r="AF58" s="508"/>
      <c r="AG58" s="518"/>
      <c r="AH58" s="518"/>
      <c r="AI58" s="518"/>
      <c r="AJ58" s="518"/>
      <c r="AK58" s="518"/>
      <c r="AL58" s="508"/>
      <c r="AM58" s="508"/>
      <c r="AN58" s="508"/>
      <c r="AO58" s="508"/>
      <c r="AP58" s="508"/>
      <c r="AQ58" s="508"/>
      <c r="AR58" s="508"/>
      <c r="AS58" s="508"/>
      <c r="AT58" s="508"/>
      <c r="AU58" s="11"/>
      <c r="AV58" s="39"/>
      <c r="AW58" s="39"/>
      <c r="AX58" s="39"/>
      <c r="AY58" s="39"/>
      <c r="AZ58" s="39"/>
      <c r="BA58" s="39"/>
      <c r="BB58" s="39"/>
      <c r="BC58" s="39"/>
      <c r="BD58" s="39"/>
      <c r="BE58" s="39"/>
      <c r="BF58" s="39"/>
      <c r="BG58" s="39"/>
      <c r="BH58" s="39"/>
      <c r="BI58" s="39"/>
    </row>
    <row r="59" spans="1:61" ht="12" customHeight="1" thickTop="1" thickBot="1">
      <c r="A59" s="124">
        <f t="shared" si="4"/>
        <v>9</v>
      </c>
      <c r="B59" s="22"/>
      <c r="C59" s="2203"/>
      <c r="D59" s="2204"/>
      <c r="E59" s="2204"/>
      <c r="F59" s="2204"/>
      <c r="G59" s="2204"/>
      <c r="H59" s="2204"/>
      <c r="I59" s="2204"/>
      <c r="J59" s="2204"/>
      <c r="K59" s="2204"/>
      <c r="L59" s="2204"/>
      <c r="M59" s="2205"/>
      <c r="N59" s="2205"/>
      <c r="O59" s="2205"/>
      <c r="P59" s="2205"/>
      <c r="Q59" s="12"/>
      <c r="R59" s="11"/>
      <c r="S59" s="274"/>
      <c r="T59" s="56"/>
      <c r="U59" s="11"/>
      <c r="V59" s="506"/>
      <c r="W59" s="506"/>
      <c r="X59" s="1151"/>
      <c r="Y59" s="508"/>
      <c r="Z59" s="508"/>
      <c r="AA59" s="508"/>
      <c r="AB59" s="508"/>
      <c r="AC59" s="508"/>
      <c r="AD59" s="508"/>
      <c r="AE59" s="508"/>
      <c r="AF59" s="508"/>
      <c r="AG59" s="518"/>
      <c r="AH59" s="518"/>
      <c r="AI59" s="518"/>
      <c r="AJ59" s="518"/>
      <c r="AK59" s="518"/>
      <c r="AL59" s="508"/>
      <c r="AM59" s="508"/>
      <c r="AN59" s="508"/>
      <c r="AO59" s="508"/>
      <c r="AP59" s="508"/>
      <c r="AQ59" s="508"/>
      <c r="AR59" s="508"/>
      <c r="AS59" s="508"/>
      <c r="AT59" s="508"/>
      <c r="AU59" s="11"/>
      <c r="AV59" s="39"/>
      <c r="AW59" s="39"/>
      <c r="AX59" s="39"/>
      <c r="AY59" s="39"/>
      <c r="AZ59" s="39"/>
      <c r="BA59" s="39"/>
      <c r="BB59" s="39"/>
      <c r="BC59" s="39"/>
      <c r="BD59" s="39"/>
      <c r="BE59" s="39"/>
      <c r="BF59" s="39"/>
      <c r="BG59" s="39"/>
      <c r="BH59" s="39"/>
      <c r="BI59" s="39"/>
    </row>
    <row r="60" spans="1:61" ht="12" customHeight="1" thickTop="1" thickBot="1">
      <c r="A60" s="124">
        <f t="shared" si="4"/>
        <v>9.5</v>
      </c>
      <c r="B60" s="22"/>
      <c r="C60" s="1736"/>
      <c r="D60" s="1737"/>
      <c r="E60" s="1737"/>
      <c r="F60" s="1737"/>
      <c r="G60" s="1737"/>
      <c r="H60" s="1737"/>
      <c r="I60" s="1737"/>
      <c r="J60" s="1737"/>
      <c r="K60" s="1737"/>
      <c r="L60" s="1737"/>
      <c r="M60" s="2205"/>
      <c r="N60" s="2205"/>
      <c r="O60" s="2205"/>
      <c r="P60" s="2205"/>
      <c r="Q60" s="12"/>
      <c r="R60" s="11"/>
      <c r="S60" s="274"/>
      <c r="T60" s="56"/>
      <c r="U60" s="11"/>
      <c r="V60" s="506"/>
      <c r="W60" s="506"/>
      <c r="X60" s="528"/>
      <c r="Y60" s="508"/>
      <c r="Z60" s="508"/>
      <c r="AA60" s="508"/>
      <c r="AB60" s="508"/>
      <c r="AC60" s="508"/>
      <c r="AD60" s="508"/>
      <c r="AE60" s="508"/>
      <c r="AF60" s="508"/>
      <c r="AG60" s="518"/>
      <c r="AH60" s="518"/>
      <c r="AI60" s="518"/>
      <c r="AJ60" s="518"/>
      <c r="AK60" s="518"/>
      <c r="AL60" s="508"/>
      <c r="AM60" s="508"/>
      <c r="AN60" s="508"/>
      <c r="AO60" s="508"/>
      <c r="AP60" s="508"/>
      <c r="AQ60" s="508"/>
      <c r="AR60" s="508"/>
      <c r="AS60" s="508"/>
      <c r="AT60" s="508"/>
      <c r="AU60" s="11"/>
      <c r="AV60" s="39"/>
      <c r="AW60" s="39"/>
      <c r="AX60" s="39"/>
      <c r="AY60" s="39"/>
      <c r="AZ60" s="39"/>
      <c r="BA60" s="39"/>
      <c r="BB60" s="39"/>
      <c r="BC60" s="39"/>
      <c r="BD60" s="39"/>
      <c r="BE60" s="39"/>
      <c r="BF60" s="39"/>
      <c r="BG60" s="39"/>
      <c r="BH60" s="39"/>
      <c r="BI60" s="39"/>
    </row>
    <row r="61" spans="1:47" s="757" customFormat="1" ht="12" customHeight="1" thickTop="1" thickBot="1">
      <c r="A61" s="124">
        <f t="shared" si="4"/>
        <v>10</v>
      </c>
      <c r="B61" s="755"/>
      <c r="C61" s="1694" t="str">
        <f>X150</f>
        <v>Fonte: UST, modelli Fahrländer Partner.</v>
      </c>
      <c r="D61" s="1061"/>
      <c r="E61" s="1061"/>
      <c r="F61" s="1062"/>
      <c r="G61" s="1063"/>
      <c r="H61" s="1063"/>
      <c r="I61" s="1063"/>
      <c r="J61" s="1063"/>
      <c r="K61" s="1063"/>
      <c r="L61" s="1695"/>
      <c r="M61" s="2205"/>
      <c r="N61" s="2205"/>
      <c r="O61" s="2205"/>
      <c r="P61" s="2205"/>
      <c r="Q61" s="1729"/>
      <c r="R61" s="833"/>
      <c r="S61" s="831"/>
      <c r="T61" s="759"/>
      <c r="U61" s="833"/>
      <c r="V61" s="760"/>
      <c r="W61" s="760"/>
      <c r="X61" s="802"/>
      <c r="Y61" s="760"/>
      <c r="Z61" s="760"/>
      <c r="AA61" s="760"/>
      <c r="AB61" s="760"/>
      <c r="AC61" s="760"/>
      <c r="AD61" s="760"/>
      <c r="AE61" s="760"/>
      <c r="AF61" s="760"/>
      <c r="AG61" s="518"/>
      <c r="AH61" s="518"/>
      <c r="AI61" s="518"/>
      <c r="AJ61" s="518"/>
      <c r="AK61" s="518"/>
      <c r="AL61" s="760"/>
      <c r="AM61" s="760"/>
      <c r="AN61" s="760"/>
      <c r="AO61" s="760"/>
      <c r="AP61" s="760"/>
      <c r="AQ61" s="760"/>
      <c r="AR61" s="760"/>
      <c r="AS61" s="760"/>
      <c r="AT61" s="760"/>
      <c r="AU61" s="754"/>
    </row>
    <row r="62" spans="1:61" ht="24.6" customHeight="1" thickTop="1" thickBot="1">
      <c r="A62" s="124">
        <f>A61+0.5</f>
        <v>10.5</v>
      </c>
      <c r="B62" s="22"/>
      <c r="C62" s="1692"/>
      <c r="D62" s="1692"/>
      <c r="E62" s="1692"/>
      <c r="F62" s="1692"/>
      <c r="G62" s="1692"/>
      <c r="H62" s="1692"/>
      <c r="I62" s="1692"/>
      <c r="J62" s="1692"/>
      <c r="K62" s="1692"/>
      <c r="L62" s="1692"/>
      <c r="M62" s="2205"/>
      <c r="N62" s="2205"/>
      <c r="O62" s="2205"/>
      <c r="P62" s="2205"/>
      <c r="Q62" s="12"/>
      <c r="R62" s="11"/>
      <c r="S62" s="274"/>
      <c r="T62" s="56"/>
      <c r="U62" s="11"/>
      <c r="V62" s="506"/>
      <c r="W62" s="506"/>
      <c r="X62" s="508"/>
      <c r="Y62" s="508"/>
      <c r="Z62" s="508"/>
      <c r="AA62" s="508"/>
      <c r="AB62" s="508"/>
      <c r="AC62" s="508"/>
      <c r="AD62" s="508"/>
      <c r="AE62" s="508"/>
      <c r="AF62" s="508"/>
      <c r="AG62" s="518"/>
      <c r="AH62" s="518"/>
      <c r="AI62" s="518"/>
      <c r="AJ62" s="518"/>
      <c r="AK62" s="518"/>
      <c r="AL62" s="508"/>
      <c r="AM62" s="508"/>
      <c r="AN62" s="508"/>
      <c r="AO62" s="508"/>
      <c r="AP62" s="508"/>
      <c r="AQ62" s="508"/>
      <c r="AR62" s="508"/>
      <c r="AS62" s="508"/>
      <c r="AT62" s="508"/>
      <c r="AU62" s="11"/>
      <c r="AV62" s="39"/>
      <c r="AW62" s="39"/>
      <c r="AX62" s="39"/>
      <c r="AY62" s="39"/>
      <c r="AZ62" s="39"/>
      <c r="BA62" s="39"/>
      <c r="BB62" s="39"/>
      <c r="BC62" s="39"/>
      <c r="BD62" s="39"/>
      <c r="BE62" s="39"/>
      <c r="BF62" s="39"/>
      <c r="BG62" s="39"/>
      <c r="BH62" s="39"/>
      <c r="BI62" s="39"/>
    </row>
    <row r="63" spans="1:61" ht="5.45" customHeight="1" thickTop="1" thickBot="1">
      <c r="A63" s="124">
        <f t="shared" si="5" ref="A63:A73">A62+0.5</f>
        <v>11</v>
      </c>
      <c r="C63" s="834"/>
      <c r="D63" s="834"/>
      <c r="E63" s="834"/>
      <c r="F63" s="834"/>
      <c r="G63" s="834"/>
      <c r="H63" s="834"/>
      <c r="I63" s="834"/>
      <c r="J63" s="834"/>
      <c r="K63" s="834"/>
      <c r="L63" s="834"/>
      <c r="M63" s="2205"/>
      <c r="N63" s="2205"/>
      <c r="O63" s="2205"/>
      <c r="P63" s="2205"/>
      <c r="R63" s="11"/>
      <c r="S63" s="56"/>
      <c r="T63" s="56"/>
      <c r="U63" s="11"/>
      <c r="V63" s="518"/>
      <c r="W63" s="1015"/>
      <c r="X63" s="1015"/>
      <c r="Y63" s="518"/>
      <c r="Z63" s="518"/>
      <c r="AA63" s="518"/>
      <c r="AB63" s="518"/>
      <c r="AC63" s="518"/>
      <c r="AD63" s="518"/>
      <c r="AE63" s="518"/>
      <c r="AF63" s="518"/>
      <c r="AG63" s="518"/>
      <c r="AH63" s="518"/>
      <c r="AI63" s="518"/>
      <c r="AJ63" s="518"/>
      <c r="AK63" s="518"/>
      <c r="AL63" s="518"/>
      <c r="AM63" s="518"/>
      <c r="AN63" s="518"/>
      <c r="AO63" s="518"/>
      <c r="AP63" s="518"/>
      <c r="AQ63" s="518"/>
      <c r="AR63" s="518"/>
      <c r="AS63" s="518"/>
      <c r="AT63" s="518"/>
      <c r="AU63" s="11"/>
      <c r="AV63" s="39"/>
      <c r="AW63" s="39"/>
      <c r="AX63" s="39"/>
      <c r="AY63" s="39"/>
      <c r="AZ63" s="39"/>
      <c r="BA63" s="39"/>
      <c r="BB63" s="39"/>
      <c r="BC63" s="39"/>
      <c r="BD63" s="39"/>
      <c r="BE63" s="39"/>
      <c r="BF63" s="39"/>
      <c r="BG63" s="39"/>
      <c r="BH63" s="39"/>
      <c r="BI63" s="39"/>
    </row>
    <row r="64" spans="1:61" ht="16.5" customHeight="1" thickTop="1" thickBot="1">
      <c r="A64" s="124">
        <f t="shared" si="5"/>
        <v>11.5</v>
      </c>
      <c r="B64" s="22"/>
      <c r="C64" s="2213" t="str">
        <f>X154</f>
        <v>Distribuzione attività economiche nella regione FPRE 2021</v>
      </c>
      <c r="D64" s="2213"/>
      <c r="E64" s="2213"/>
      <c r="F64" s="2213"/>
      <c r="G64" s="2213"/>
      <c r="H64" s="2213"/>
      <c r="I64" s="2213"/>
      <c r="J64" s="2213"/>
      <c r="K64" s="2213"/>
      <c r="L64" s="1739"/>
      <c r="M64" s="2205"/>
      <c r="N64" s="2205"/>
      <c r="O64" s="2205"/>
      <c r="P64" s="2205"/>
      <c r="Q64" s="12"/>
      <c r="R64" s="11"/>
      <c r="S64" s="56"/>
      <c r="T64" s="56"/>
      <c r="U64" s="11"/>
      <c r="V64" s="506"/>
      <c r="W64" s="506"/>
      <c r="X64" s="765" t="s">
        <v>701</v>
      </c>
      <c r="Y64" s="764"/>
      <c r="Z64" s="508"/>
      <c r="AA64" s="508"/>
      <c r="AB64" s="508"/>
      <c r="AC64" s="508"/>
      <c r="AD64" s="508"/>
      <c r="AE64" s="508"/>
      <c r="AF64" s="508"/>
      <c r="AG64" s="518"/>
      <c r="AH64" s="518"/>
      <c r="AI64" s="518"/>
      <c r="AJ64" s="518"/>
      <c r="AK64" s="518"/>
      <c r="AL64" s="508"/>
      <c r="AM64" s="508"/>
      <c r="AN64" s="508"/>
      <c r="AO64" s="508"/>
      <c r="AP64" s="508"/>
      <c r="AQ64" s="508"/>
      <c r="AR64" s="508"/>
      <c r="AS64" s="508"/>
      <c r="AT64" s="508"/>
      <c r="AU64" s="11"/>
      <c r="AV64" s="39"/>
      <c r="AW64" s="39"/>
      <c r="AX64" s="39"/>
      <c r="AY64" s="39"/>
      <c r="AZ64" s="39"/>
      <c r="BA64" s="39"/>
      <c r="BB64" s="39"/>
      <c r="BC64" s="39"/>
      <c r="BD64" s="39"/>
      <c r="BE64" s="39"/>
      <c r="BF64" s="39"/>
      <c r="BG64" s="39"/>
      <c r="BH64" s="39"/>
      <c r="BI64" s="39"/>
    </row>
    <row r="65" spans="1:61" ht="8.1" customHeight="1" thickTop="1" thickBot="1">
      <c r="A65" s="124"/>
      <c r="B65" s="22"/>
      <c r="C65" s="1735"/>
      <c r="D65" s="1735"/>
      <c r="E65" s="1735"/>
      <c r="F65" s="1735"/>
      <c r="G65" s="1735"/>
      <c r="H65" s="1735"/>
      <c r="I65" s="1735"/>
      <c r="J65" s="1735"/>
      <c r="K65" s="1735"/>
      <c r="L65" s="763"/>
      <c r="M65" s="1734"/>
      <c r="N65" s="1734"/>
      <c r="O65" s="1734"/>
      <c r="P65" s="1734"/>
      <c r="Q65" s="12"/>
      <c r="R65" s="11"/>
      <c r="S65" s="56"/>
      <c r="T65" s="56"/>
      <c r="U65" s="11"/>
      <c r="V65" s="506"/>
      <c r="W65" s="506"/>
      <c r="X65" s="765"/>
      <c r="Y65" s="764"/>
      <c r="Z65" s="508"/>
      <c r="AA65" s="508"/>
      <c r="AB65" s="508"/>
      <c r="AC65" s="508"/>
      <c r="AD65" s="508"/>
      <c r="AE65" s="508"/>
      <c r="AF65" s="508"/>
      <c r="AG65" s="518"/>
      <c r="AH65" s="518"/>
      <c r="AI65" s="518"/>
      <c r="AJ65" s="518"/>
      <c r="AK65" s="518"/>
      <c r="AL65" s="508"/>
      <c r="AM65" s="508"/>
      <c r="AN65" s="508"/>
      <c r="AO65" s="508"/>
      <c r="AP65" s="508"/>
      <c r="AQ65" s="508"/>
      <c r="AR65" s="508"/>
      <c r="AS65" s="508"/>
      <c r="AT65" s="508"/>
      <c r="AU65" s="11"/>
      <c r="AV65" s="39"/>
      <c r="AW65" s="39"/>
      <c r="AX65" s="39"/>
      <c r="AY65" s="39"/>
      <c r="AZ65" s="39"/>
      <c r="BA65" s="39"/>
      <c r="BB65" s="39"/>
      <c r="BC65" s="39"/>
      <c r="BD65" s="39"/>
      <c r="BE65" s="39"/>
      <c r="BF65" s="39"/>
      <c r="BG65" s="39"/>
      <c r="BH65" s="39"/>
      <c r="BI65" s="39"/>
    </row>
    <row r="66" spans="1:61" ht="16.5" customHeight="1" thickTop="1" thickBot="1">
      <c r="A66" s="124">
        <f>A64+0.5</f>
        <v>12</v>
      </c>
      <c r="B66" s="22"/>
      <c r="C66" s="2198" t="str">
        <f>AS155</f>
        <v>Regione FPRE: Regione alpina
 (Numero di comuni: 326)</v>
      </c>
      <c r="D66" s="2198"/>
      <c r="E66" s="2198"/>
      <c r="F66" s="2198"/>
      <c r="G66" s="2198"/>
      <c r="H66" s="2198"/>
      <c r="I66" s="2198"/>
      <c r="J66" s="2198"/>
      <c r="K66" s="2198"/>
      <c r="L66" s="763"/>
      <c r="M66" s="2205"/>
      <c r="N66" s="2205"/>
      <c r="O66" s="2205"/>
      <c r="P66" s="2205"/>
      <c r="Q66" s="12"/>
      <c r="R66" s="11"/>
      <c r="S66" s="56"/>
      <c r="T66" s="56"/>
      <c r="U66" s="11"/>
      <c r="V66" s="506"/>
      <c r="W66" s="506"/>
      <c r="X66" s="765"/>
      <c r="Y66" s="764"/>
      <c r="Z66" s="508"/>
      <c r="AA66" s="508"/>
      <c r="AB66" s="508"/>
      <c r="AC66" s="508"/>
      <c r="AD66" s="508"/>
      <c r="AE66" s="508"/>
      <c r="AF66" s="508"/>
      <c r="AG66" s="518"/>
      <c r="AH66" s="518"/>
      <c r="AI66" s="518"/>
      <c r="AJ66" s="518"/>
      <c r="AK66" s="518"/>
      <c r="AL66" s="508"/>
      <c r="AM66" s="508"/>
      <c r="AN66" s="508"/>
      <c r="AO66" s="508"/>
      <c r="AP66" s="508"/>
      <c r="AQ66" s="508"/>
      <c r="AR66" s="508"/>
      <c r="AS66" s="508"/>
      <c r="AT66" s="508"/>
      <c r="AU66" s="11"/>
      <c r="AV66" s="39"/>
      <c r="AW66" s="39"/>
      <c r="AX66" s="39"/>
      <c r="AY66" s="39"/>
      <c r="AZ66" s="39"/>
      <c r="BA66" s="39"/>
      <c r="BB66" s="39"/>
      <c r="BC66" s="39"/>
      <c r="BD66" s="39"/>
      <c r="BE66" s="39"/>
      <c r="BF66" s="39"/>
      <c r="BG66" s="39"/>
      <c r="BH66" s="39"/>
      <c r="BI66" s="39"/>
    </row>
    <row r="67" spans="1:61" ht="4.5" customHeight="1" thickTop="1">
      <c r="A67" s="124">
        <f t="shared" si="5"/>
        <v>12.5</v>
      </c>
      <c r="B67" s="22"/>
      <c r="C67" s="763"/>
      <c r="D67" s="763"/>
      <c r="E67" s="763"/>
      <c r="F67" s="763"/>
      <c r="G67" s="763"/>
      <c r="H67" s="763"/>
      <c r="I67" s="763"/>
      <c r="J67" s="763"/>
      <c r="K67" s="763"/>
      <c r="L67" s="763"/>
      <c r="M67" s="2205"/>
      <c r="N67" s="2205"/>
      <c r="O67" s="2205"/>
      <c r="P67" s="2205"/>
      <c r="Q67" s="12"/>
      <c r="R67" s="11"/>
      <c r="S67" s="56"/>
      <c r="T67" s="56"/>
      <c r="U67" s="11"/>
      <c r="V67" s="506"/>
      <c r="W67" s="506"/>
      <c r="X67" s="510"/>
      <c r="Y67" s="508"/>
      <c r="Z67" s="508"/>
      <c r="AA67" s="508"/>
      <c r="AB67" s="508"/>
      <c r="AC67" s="508"/>
      <c r="AD67" s="508"/>
      <c r="AE67" s="508"/>
      <c r="AF67" s="508"/>
      <c r="AG67" s="518"/>
      <c r="AH67" s="518"/>
      <c r="AI67" s="518"/>
      <c r="AJ67" s="518"/>
      <c r="AK67" s="518"/>
      <c r="AL67" s="508"/>
      <c r="AM67" s="508"/>
      <c r="AN67" s="508"/>
      <c r="AO67" s="508"/>
      <c r="AP67" s="508"/>
      <c r="AQ67" s="508"/>
      <c r="AR67" s="508"/>
      <c r="AS67" s="508"/>
      <c r="AT67" s="508"/>
      <c r="AU67" s="11"/>
      <c r="AV67" s="39"/>
      <c r="AW67" s="39"/>
      <c r="AX67" s="39"/>
      <c r="AY67" s="39"/>
      <c r="AZ67" s="39"/>
      <c r="BA67" s="39"/>
      <c r="BB67" s="39"/>
      <c r="BC67" s="39"/>
      <c r="BD67" s="39"/>
      <c r="BE67" s="39"/>
      <c r="BF67" s="39"/>
      <c r="BG67" s="39"/>
      <c r="BH67" s="39"/>
      <c r="BI67" s="39"/>
    </row>
    <row r="68" spans="1:61" ht="12" customHeight="1">
      <c r="A68" s="124">
        <f t="shared" si="5"/>
        <v>13</v>
      </c>
      <c r="B68" s="22"/>
      <c r="C68" s="763"/>
      <c r="D68" s="763"/>
      <c r="E68" s="763"/>
      <c r="F68" s="763"/>
      <c r="G68" s="763"/>
      <c r="H68" s="763"/>
      <c r="I68" s="763"/>
      <c r="J68" s="763"/>
      <c r="K68" s="763"/>
      <c r="L68" s="763"/>
      <c r="M68" s="2205"/>
      <c r="N68" s="2205"/>
      <c r="O68" s="2205"/>
      <c r="P68" s="2205"/>
      <c r="Q68" s="12"/>
      <c r="R68" s="11"/>
      <c r="S68" s="275"/>
      <c r="T68" s="275"/>
      <c r="U68" s="126"/>
      <c r="V68" s="506"/>
      <c r="W68" s="506"/>
      <c r="X68" s="1151" t="s">
        <v>209</v>
      </c>
      <c r="Y68" s="508"/>
      <c r="Z68" s="508"/>
      <c r="AA68" s="508"/>
      <c r="AB68" s="508"/>
      <c r="AC68" s="508"/>
      <c r="AD68" s="508"/>
      <c r="AE68" s="508"/>
      <c r="AF68" s="508"/>
      <c r="AG68" s="518"/>
      <c r="AH68" s="518"/>
      <c r="AI68" s="518"/>
      <c r="AJ68" s="518"/>
      <c r="AK68" s="518"/>
      <c r="AL68" s="508"/>
      <c r="AM68" s="508"/>
      <c r="AN68" s="508"/>
      <c r="AO68" s="508"/>
      <c r="AP68" s="508"/>
      <c r="AQ68" s="508"/>
      <c r="AR68" s="508"/>
      <c r="AS68" s="508"/>
      <c r="AT68" s="508"/>
      <c r="AU68" s="11"/>
      <c r="AV68" s="39"/>
      <c r="AW68" s="39"/>
      <c r="AX68" s="39"/>
      <c r="AY68" s="39"/>
      <c r="AZ68" s="39"/>
      <c r="BA68" s="39"/>
      <c r="BB68" s="39"/>
      <c r="BC68" s="39"/>
      <c r="BD68" s="39"/>
      <c r="BE68" s="39"/>
      <c r="BF68" s="39"/>
      <c r="BG68" s="39"/>
      <c r="BH68" s="39"/>
      <c r="BI68" s="39"/>
    </row>
    <row r="69" spans="1:61" ht="12" customHeight="1">
      <c r="A69" s="124"/>
      <c r="B69" s="22"/>
      <c r="C69" s="763"/>
      <c r="D69" s="763"/>
      <c r="E69" s="763"/>
      <c r="F69" s="763"/>
      <c r="G69" s="763"/>
      <c r="H69" s="763"/>
      <c r="I69" s="763"/>
      <c r="J69" s="763"/>
      <c r="K69" s="763"/>
      <c r="L69" s="763"/>
      <c r="M69" s="2205"/>
      <c r="N69" s="2205"/>
      <c r="O69" s="2205"/>
      <c r="P69" s="2205"/>
      <c r="Q69" s="12"/>
      <c r="R69" s="11"/>
      <c r="S69" s="275"/>
      <c r="T69" s="275"/>
      <c r="U69" s="126"/>
      <c r="V69" s="506"/>
      <c r="W69" s="506"/>
      <c r="X69" s="1151"/>
      <c r="Y69" s="508"/>
      <c r="Z69" s="508"/>
      <c r="AA69" s="508"/>
      <c r="AB69" s="508"/>
      <c r="AC69" s="508"/>
      <c r="AD69" s="508"/>
      <c r="AE69" s="508"/>
      <c r="AF69" s="508"/>
      <c r="AG69" s="518"/>
      <c r="AH69" s="518"/>
      <c r="AI69" s="518"/>
      <c r="AJ69" s="518"/>
      <c r="AK69" s="518"/>
      <c r="AL69" s="508"/>
      <c r="AM69" s="508"/>
      <c r="AN69" s="508"/>
      <c r="AO69" s="508"/>
      <c r="AP69" s="508"/>
      <c r="AQ69" s="508"/>
      <c r="AR69" s="508"/>
      <c r="AS69" s="508"/>
      <c r="AT69" s="508"/>
      <c r="AU69" s="11"/>
      <c r="AV69" s="39"/>
      <c r="AW69" s="39"/>
      <c r="AX69" s="39"/>
      <c r="AY69" s="39"/>
      <c r="AZ69" s="39"/>
      <c r="BA69" s="39"/>
      <c r="BB69" s="39"/>
      <c r="BC69" s="39"/>
      <c r="BD69" s="39"/>
      <c r="BE69" s="39"/>
      <c r="BF69" s="39"/>
      <c r="BG69" s="39"/>
      <c r="BH69" s="39"/>
      <c r="BI69" s="39"/>
    </row>
    <row r="70" spans="1:61" ht="12" customHeight="1">
      <c r="A70" s="124"/>
      <c r="B70" s="22"/>
      <c r="C70" s="763"/>
      <c r="D70" s="763"/>
      <c r="E70" s="763"/>
      <c r="F70" s="763"/>
      <c r="G70" s="763"/>
      <c r="H70" s="763"/>
      <c r="I70" s="763"/>
      <c r="J70" s="763"/>
      <c r="K70" s="763"/>
      <c r="L70" s="763"/>
      <c r="M70" s="2205"/>
      <c r="N70" s="2205"/>
      <c r="O70" s="2205"/>
      <c r="P70" s="2205"/>
      <c r="Q70" s="12"/>
      <c r="R70" s="11"/>
      <c r="S70" s="275"/>
      <c r="T70" s="275"/>
      <c r="U70" s="126"/>
      <c r="V70" s="506"/>
      <c r="W70" s="506"/>
      <c r="X70" s="1151"/>
      <c r="Y70" s="508"/>
      <c r="Z70" s="508"/>
      <c r="AA70" s="508"/>
      <c r="AB70" s="508"/>
      <c r="AC70" s="508"/>
      <c r="AD70" s="508"/>
      <c r="AE70" s="508"/>
      <c r="AF70" s="508"/>
      <c r="AG70" s="518"/>
      <c r="AH70" s="518"/>
      <c r="AI70" s="518"/>
      <c r="AJ70" s="518"/>
      <c r="AK70" s="518"/>
      <c r="AL70" s="508"/>
      <c r="AM70" s="508"/>
      <c r="AN70" s="508"/>
      <c r="AO70" s="508"/>
      <c r="AP70" s="508"/>
      <c r="AQ70" s="508"/>
      <c r="AR70" s="508"/>
      <c r="AS70" s="508"/>
      <c r="AT70" s="508"/>
      <c r="AU70" s="11"/>
      <c r="AV70" s="39"/>
      <c r="AW70" s="39"/>
      <c r="AX70" s="39"/>
      <c r="AY70" s="39"/>
      <c r="AZ70" s="39"/>
      <c r="BA70" s="39"/>
      <c r="BB70" s="39"/>
      <c r="BC70" s="39"/>
      <c r="BD70" s="39"/>
      <c r="BE70" s="39"/>
      <c r="BF70" s="39"/>
      <c r="BG70" s="39"/>
      <c r="BH70" s="39"/>
      <c r="BI70" s="39"/>
    </row>
    <row r="71" spans="1:61" ht="12" customHeight="1">
      <c r="A71" s="124">
        <f>A68+0.5</f>
        <v>13.5</v>
      </c>
      <c r="B71" s="22"/>
      <c r="C71" s="763"/>
      <c r="D71" s="763"/>
      <c r="E71" s="763"/>
      <c r="F71" s="763"/>
      <c r="G71" s="763"/>
      <c r="H71" s="763"/>
      <c r="I71" s="763"/>
      <c r="J71" s="763"/>
      <c r="K71" s="763"/>
      <c r="L71" s="763"/>
      <c r="M71" s="2205"/>
      <c r="N71" s="2205"/>
      <c r="O71" s="2205"/>
      <c r="P71" s="2205"/>
      <c r="Q71" s="12"/>
      <c r="R71" s="11"/>
      <c r="S71" s="275"/>
      <c r="T71" s="275"/>
      <c r="U71" s="126"/>
      <c r="V71" s="506"/>
      <c r="W71" s="506"/>
      <c r="X71" s="508"/>
      <c r="Y71" s="508"/>
      <c r="Z71" s="508"/>
      <c r="AA71" s="508"/>
      <c r="AB71" s="508"/>
      <c r="AC71" s="508"/>
      <c r="AD71" s="508"/>
      <c r="AE71" s="508"/>
      <c r="AF71" s="508"/>
      <c r="AG71" s="518"/>
      <c r="AH71" s="518"/>
      <c r="AI71" s="518"/>
      <c r="AJ71" s="518"/>
      <c r="AK71" s="518"/>
      <c r="AL71" s="508"/>
      <c r="AM71" s="508"/>
      <c r="AN71" s="508"/>
      <c r="AO71" s="508"/>
      <c r="AP71" s="508"/>
      <c r="AQ71" s="508"/>
      <c r="AR71" s="508"/>
      <c r="AS71" s="508"/>
      <c r="AT71" s="508"/>
      <c r="AU71" s="11"/>
      <c r="AV71" s="39"/>
      <c r="AW71" s="39"/>
      <c r="AX71" s="39"/>
      <c r="AY71" s="39"/>
      <c r="AZ71" s="39"/>
      <c r="BA71" s="39"/>
      <c r="BB71" s="39"/>
      <c r="BC71" s="39"/>
      <c r="BD71" s="39"/>
      <c r="BE71" s="39"/>
      <c r="BF71" s="39"/>
      <c r="BG71" s="39"/>
      <c r="BH71" s="39"/>
      <c r="BI71" s="39"/>
    </row>
    <row r="72" spans="1:61" ht="12" customHeight="1">
      <c r="A72" s="124">
        <f t="shared" si="5"/>
        <v>14</v>
      </c>
      <c r="B72" s="22"/>
      <c r="C72" s="763"/>
      <c r="D72" s="763"/>
      <c r="E72" s="763"/>
      <c r="F72" s="763"/>
      <c r="G72" s="763"/>
      <c r="H72" s="763"/>
      <c r="I72" s="763"/>
      <c r="J72" s="763"/>
      <c r="K72" s="763"/>
      <c r="L72" s="763"/>
      <c r="M72" s="2205"/>
      <c r="N72" s="2205"/>
      <c r="O72" s="2205"/>
      <c r="P72" s="2205"/>
      <c r="Q72" s="12"/>
      <c r="R72" s="11"/>
      <c r="S72" s="275"/>
      <c r="T72" s="275"/>
      <c r="U72" s="126"/>
      <c r="V72" s="506"/>
      <c r="W72" s="506"/>
      <c r="X72" s="508"/>
      <c r="Y72" s="508"/>
      <c r="Z72" s="508"/>
      <c r="AA72" s="508"/>
      <c r="AB72" s="508"/>
      <c r="AC72" s="508"/>
      <c r="AD72" s="508"/>
      <c r="AE72" s="508"/>
      <c r="AF72" s="508"/>
      <c r="AG72" s="518"/>
      <c r="AH72" s="518"/>
      <c r="AI72" s="518"/>
      <c r="AJ72" s="518"/>
      <c r="AK72" s="518"/>
      <c r="AL72" s="508"/>
      <c r="AM72" s="508"/>
      <c r="AN72" s="508"/>
      <c r="AO72" s="508"/>
      <c r="AP72" s="508"/>
      <c r="AQ72" s="508"/>
      <c r="AR72" s="508"/>
      <c r="AS72" s="508"/>
      <c r="AT72" s="508"/>
      <c r="AU72" s="11"/>
      <c r="AV72" s="39"/>
      <c r="AW72" s="39"/>
      <c r="AX72" s="39"/>
      <c r="AY72" s="39"/>
      <c r="AZ72" s="39"/>
      <c r="BA72" s="39"/>
      <c r="BB72" s="39"/>
      <c r="BC72" s="39"/>
      <c r="BD72" s="39"/>
      <c r="BE72" s="39"/>
      <c r="BF72" s="39"/>
      <c r="BG72" s="39"/>
      <c r="BH72" s="39"/>
      <c r="BI72" s="39"/>
    </row>
    <row r="73" spans="1:61" ht="12" customHeight="1">
      <c r="A73" s="124">
        <f t="shared" si="5"/>
        <v>14.5</v>
      </c>
      <c r="B73" s="22"/>
      <c r="C73" s="763"/>
      <c r="D73" s="763"/>
      <c r="E73" s="763"/>
      <c r="F73" s="763"/>
      <c r="G73" s="763"/>
      <c r="H73" s="763"/>
      <c r="I73" s="763"/>
      <c r="J73" s="763"/>
      <c r="K73" s="763"/>
      <c r="L73" s="763"/>
      <c r="M73" s="2205"/>
      <c r="N73" s="2205"/>
      <c r="O73" s="2205"/>
      <c r="P73" s="2205"/>
      <c r="Q73" s="12"/>
      <c r="R73" s="11"/>
      <c r="S73" s="275"/>
      <c r="T73" s="275"/>
      <c r="U73" s="126"/>
      <c r="V73" s="506"/>
      <c r="W73" s="506"/>
      <c r="X73" s="508"/>
      <c r="Y73" s="508"/>
      <c r="Z73" s="508"/>
      <c r="AA73" s="508"/>
      <c r="AB73" s="508"/>
      <c r="AC73" s="508"/>
      <c r="AD73" s="508"/>
      <c r="AE73" s="508"/>
      <c r="AF73" s="508"/>
      <c r="AG73" s="518"/>
      <c r="AH73" s="518"/>
      <c r="AI73" s="518"/>
      <c r="AJ73" s="518"/>
      <c r="AK73" s="518"/>
      <c r="AL73" s="508"/>
      <c r="AM73" s="508"/>
      <c r="AN73" s="508"/>
      <c r="AO73" s="508"/>
      <c r="AP73" s="508"/>
      <c r="AQ73" s="508"/>
      <c r="AR73" s="508"/>
      <c r="AS73" s="508"/>
      <c r="AT73" s="508"/>
      <c r="AU73" s="11"/>
      <c r="AV73" s="39"/>
      <c r="AW73" s="39"/>
      <c r="AX73" s="39"/>
      <c r="AY73" s="39"/>
      <c r="AZ73" s="39"/>
      <c r="BA73" s="39"/>
      <c r="BB73" s="39"/>
      <c r="BC73" s="39"/>
      <c r="BD73" s="39"/>
      <c r="BE73" s="39"/>
      <c r="BF73" s="39"/>
      <c r="BG73" s="39"/>
      <c r="BH73" s="39"/>
      <c r="BI73" s="39"/>
    </row>
    <row r="74" spans="1:61" ht="23.1" customHeight="1" thickBot="1">
      <c r="A74" s="11"/>
      <c r="B74" s="22"/>
      <c r="C74" s="2203"/>
      <c r="D74" s="2204"/>
      <c r="E74" s="2204"/>
      <c r="F74" s="2204"/>
      <c r="G74" s="2204"/>
      <c r="H74" s="2204"/>
      <c r="I74" s="2204"/>
      <c r="J74" s="2204"/>
      <c r="K74" s="2204"/>
      <c r="L74" s="2204"/>
      <c r="M74" s="1752"/>
      <c r="N74" s="1752"/>
      <c r="O74" s="1754"/>
      <c r="P74" s="1753"/>
      <c r="Q74" s="12"/>
      <c r="R74" s="11"/>
      <c r="S74" s="56"/>
      <c r="T74" s="56"/>
      <c r="U74" s="11"/>
      <c r="V74" s="506"/>
      <c r="W74" s="506"/>
      <c r="X74" s="1151"/>
      <c r="Y74" s="508"/>
      <c r="Z74" s="508"/>
      <c r="AA74" s="508"/>
      <c r="AB74" s="508"/>
      <c r="AC74" s="508"/>
      <c r="AD74" s="508"/>
      <c r="AE74" s="508"/>
      <c r="AF74" s="508"/>
      <c r="AG74" s="508"/>
      <c r="AH74" s="506"/>
      <c r="AI74" s="508"/>
      <c r="AJ74" s="508"/>
      <c r="AK74" s="508"/>
      <c r="AL74" s="508"/>
      <c r="AM74" s="508"/>
      <c r="AN74" s="508"/>
      <c r="AO74" s="508"/>
      <c r="AP74" s="508"/>
      <c r="AQ74" s="508"/>
      <c r="AR74" s="508"/>
      <c r="AS74" s="508"/>
      <c r="AT74" s="508"/>
      <c r="AU74" s="11"/>
      <c r="AV74" s="39"/>
      <c r="AW74" s="39"/>
      <c r="AX74" s="39"/>
      <c r="AY74" s="39"/>
      <c r="AZ74" s="39"/>
      <c r="BA74" s="39"/>
      <c r="BB74" s="39"/>
      <c r="BC74" s="39"/>
      <c r="BD74" s="39"/>
      <c r="BE74" s="39"/>
      <c r="BF74" s="39"/>
      <c r="BG74" s="39"/>
      <c r="BH74" s="39"/>
      <c r="BI74" s="39"/>
    </row>
    <row r="75" spans="1:61" ht="12" customHeight="1" thickTop="1">
      <c r="A75" s="124">
        <f>A74+1</f>
        <v>1</v>
      </c>
      <c r="B75" s="22"/>
      <c r="C75" s="401"/>
      <c r="D75" s="68"/>
      <c r="E75" s="68"/>
      <c r="F75" s="68"/>
      <c r="G75" s="68"/>
      <c r="H75" s="68"/>
      <c r="I75" s="68"/>
      <c r="J75" s="68"/>
      <c r="K75" s="68"/>
      <c r="L75" s="68"/>
      <c r="M75" s="430"/>
      <c r="O75" s="830"/>
      <c r="P75" s="830"/>
      <c r="Q75" s="12"/>
      <c r="R75" s="11"/>
      <c r="S75" s="275"/>
      <c r="T75" s="275"/>
      <c r="U75" s="126"/>
      <c r="V75" s="506"/>
      <c r="W75" s="506"/>
      <c r="X75" s="508"/>
      <c r="Y75" s="508"/>
      <c r="Z75" s="508"/>
      <c r="AA75" s="508"/>
      <c r="AB75" s="508"/>
      <c r="AC75" s="508"/>
      <c r="AD75" s="508"/>
      <c r="AE75" s="508"/>
      <c r="AF75" s="508"/>
      <c r="AG75" s="508"/>
      <c r="AH75" s="508"/>
      <c r="AI75" s="506"/>
      <c r="AJ75" s="508"/>
      <c r="AK75" s="508"/>
      <c r="AL75" s="508"/>
      <c r="AM75" s="508"/>
      <c r="AN75" s="508"/>
      <c r="AO75" s="508"/>
      <c r="AP75" s="508"/>
      <c r="AQ75" s="508"/>
      <c r="AR75" s="508"/>
      <c r="AS75" s="508"/>
      <c r="AT75" s="508"/>
      <c r="AU75" s="11"/>
      <c r="AV75" s="39"/>
      <c r="AW75" s="39"/>
      <c r="AX75" s="39"/>
      <c r="AY75" s="39"/>
      <c r="AZ75" s="39"/>
      <c r="BA75" s="39"/>
      <c r="BB75" s="39"/>
      <c r="BC75" s="39"/>
      <c r="BD75" s="39"/>
      <c r="BE75" s="39"/>
      <c r="BF75" s="39"/>
      <c r="BG75" s="39"/>
      <c r="BH75" s="39"/>
      <c r="BI75" s="39"/>
    </row>
    <row r="76" spans="1:61" ht="12" customHeight="1">
      <c r="A76" s="124">
        <v>2</v>
      </c>
      <c r="B76" s="22"/>
      <c r="C76" s="401"/>
      <c r="D76" s="68"/>
      <c r="E76" s="68"/>
      <c r="F76" s="68"/>
      <c r="G76" s="68"/>
      <c r="H76" s="68"/>
      <c r="I76" s="68"/>
      <c r="J76" s="68"/>
      <c r="K76" s="68"/>
      <c r="L76" s="68"/>
      <c r="M76" s="430"/>
      <c r="O76" s="2141" t="str">
        <f>AS182</f>
        <v>Città</v>
      </c>
      <c r="P76" s="403"/>
      <c r="Q76" s="12"/>
      <c r="R76" s="11"/>
      <c r="S76" s="275"/>
      <c r="T76" s="275"/>
      <c r="U76" s="126"/>
      <c r="V76" s="506"/>
      <c r="W76" s="506"/>
      <c r="X76" s="508"/>
      <c r="Y76" s="508"/>
      <c r="Z76" s="508"/>
      <c r="AA76" s="508"/>
      <c r="AB76" s="508"/>
      <c r="AC76" s="508"/>
      <c r="AD76" s="508"/>
      <c r="AE76" s="508"/>
      <c r="AF76" s="508"/>
      <c r="AG76" s="508"/>
      <c r="AH76" s="508"/>
      <c r="AI76" s="506"/>
      <c r="AJ76" s="508"/>
      <c r="AK76" s="508"/>
      <c r="AL76" s="508"/>
      <c r="AM76" s="508"/>
      <c r="AN76" s="508"/>
      <c r="AO76" s="508"/>
      <c r="AP76" s="508"/>
      <c r="AQ76" s="508"/>
      <c r="AR76" s="508"/>
      <c r="AS76" s="508"/>
      <c r="AT76" s="508"/>
      <c r="AU76" s="11"/>
      <c r="AV76" s="39"/>
      <c r="AW76" s="39"/>
      <c r="AX76" s="39"/>
      <c r="AY76" s="39"/>
      <c r="AZ76" s="39"/>
      <c r="BA76" s="39"/>
      <c r="BB76" s="39"/>
      <c r="BC76" s="39"/>
      <c r="BD76" s="39"/>
      <c r="BE76" s="39"/>
      <c r="BF76" s="39"/>
      <c r="BG76" s="39"/>
      <c r="BH76" s="39"/>
      <c r="BI76" s="39"/>
    </row>
    <row r="77" spans="1:61" ht="12" customHeight="1">
      <c r="A77" s="124">
        <f t="shared" si="6" ref="A77">A76+1</f>
        <v>3</v>
      </c>
      <c r="B77" s="22"/>
      <c r="C77" s="401"/>
      <c r="D77" s="68"/>
      <c r="E77" s="68"/>
      <c r="F77" s="68"/>
      <c r="G77" s="68"/>
      <c r="H77" s="68"/>
      <c r="I77" s="68"/>
      <c r="J77" s="68"/>
      <c r="K77" s="68"/>
      <c r="L77" s="68"/>
      <c r="M77" s="430"/>
      <c r="O77" s="2141"/>
      <c r="P77" s="830"/>
      <c r="Q77" s="12"/>
      <c r="R77" s="11"/>
      <c r="S77" s="275"/>
      <c r="T77" s="275"/>
      <c r="U77" s="126"/>
      <c r="V77" s="506"/>
      <c r="W77" s="506"/>
      <c r="X77" s="508"/>
      <c r="Y77" s="508"/>
      <c r="Z77" s="508"/>
      <c r="AA77" s="508"/>
      <c r="AB77" s="508"/>
      <c r="AC77" s="508"/>
      <c r="AD77" s="508"/>
      <c r="AE77" s="508"/>
      <c r="AF77" s="508"/>
      <c r="AG77" s="508"/>
      <c r="AH77" s="508"/>
      <c r="AI77" s="506"/>
      <c r="AJ77" s="508"/>
      <c r="AK77" s="508"/>
      <c r="AL77" s="508"/>
      <c r="AM77" s="508"/>
      <c r="AN77" s="508"/>
      <c r="AO77" s="508"/>
      <c r="AP77" s="508"/>
      <c r="AQ77" s="508"/>
      <c r="AR77" s="508"/>
      <c r="AS77" s="508"/>
      <c r="AT77" s="508"/>
      <c r="AU77" s="11"/>
      <c r="AV77" s="39"/>
      <c r="AW77" s="39"/>
      <c r="AX77" s="39"/>
      <c r="AY77" s="39"/>
      <c r="AZ77" s="39"/>
      <c r="BA77" s="39"/>
      <c r="BB77" s="39"/>
      <c r="BC77" s="39"/>
      <c r="BD77" s="39"/>
      <c r="BE77" s="39"/>
      <c r="BF77" s="39"/>
      <c r="BG77" s="39"/>
      <c r="BH77" s="39"/>
      <c r="BI77" s="39"/>
    </row>
    <row r="78" spans="1:61" ht="12" customHeight="1">
      <c r="A78" s="124">
        <v>3</v>
      </c>
      <c r="B78" s="22"/>
      <c r="C78" s="401"/>
      <c r="D78" s="68"/>
      <c r="E78" s="68"/>
      <c r="F78" s="68"/>
      <c r="G78" s="68"/>
      <c r="H78" s="68"/>
      <c r="I78" s="68"/>
      <c r="J78" s="68"/>
      <c r="K78" s="68"/>
      <c r="L78" s="68"/>
      <c r="M78" s="430"/>
      <c r="O78" s="1730" t="str">
        <f>AS183</f>
        <v>Terzo quartile</v>
      </c>
      <c r="P78" s="1467"/>
      <c r="Q78" s="12"/>
      <c r="R78" s="11"/>
      <c r="S78" s="275"/>
      <c r="T78" s="275"/>
      <c r="U78" s="126"/>
      <c r="V78" s="506"/>
      <c r="W78" s="506"/>
      <c r="X78" s="508"/>
      <c r="Y78" s="508"/>
      <c r="Z78" s="508"/>
      <c r="AA78" s="508"/>
      <c r="AB78" s="508"/>
      <c r="AC78" s="508"/>
      <c r="AD78" s="508"/>
      <c r="AE78" s="508"/>
      <c r="AF78" s="508"/>
      <c r="AG78" s="508"/>
      <c r="AH78" s="508"/>
      <c r="AI78" s="506"/>
      <c r="AJ78" s="508"/>
      <c r="AK78" s="508"/>
      <c r="AL78" s="508"/>
      <c r="AM78" s="508"/>
      <c r="AN78" s="508"/>
      <c r="AO78" s="508"/>
      <c r="AP78" s="508"/>
      <c r="AQ78" s="508"/>
      <c r="AR78" s="508"/>
      <c r="AS78" s="508"/>
      <c r="AT78" s="508"/>
      <c r="AU78" s="11"/>
      <c r="AV78" s="39"/>
      <c r="AW78" s="39"/>
      <c r="AX78" s="39"/>
      <c r="AY78" s="39"/>
      <c r="AZ78" s="39"/>
      <c r="BA78" s="39"/>
      <c r="BB78" s="39"/>
      <c r="BC78" s="39"/>
      <c r="BD78" s="39"/>
      <c r="BE78" s="39"/>
      <c r="BF78" s="39"/>
      <c r="BG78" s="39"/>
      <c r="BH78" s="39"/>
      <c r="BI78" s="39"/>
    </row>
    <row r="79" spans="1:61" ht="12" customHeight="1">
      <c r="A79" s="124">
        <f t="shared" si="7" ref="A79">A78+1</f>
        <v>4</v>
      </c>
      <c r="B79" s="22"/>
      <c r="C79" s="401"/>
      <c r="D79" s="68"/>
      <c r="E79" s="68"/>
      <c r="F79" s="68"/>
      <c r="G79" s="68"/>
      <c r="H79" s="68"/>
      <c r="I79" s="68"/>
      <c r="J79" s="68"/>
      <c r="K79" s="68"/>
      <c r="L79" s="68"/>
      <c r="M79" s="430"/>
      <c r="O79" s="2150" t="str">
        <f>AS184</f>
        <v>Mediana</v>
      </c>
      <c r="P79" s="830"/>
      <c r="Q79" s="12"/>
      <c r="R79" s="11"/>
      <c r="S79" s="275"/>
      <c r="T79" s="275"/>
      <c r="U79" s="126"/>
      <c r="V79" s="506"/>
      <c r="W79" s="506"/>
      <c r="X79" s="508"/>
      <c r="Y79" s="508"/>
      <c r="Z79" s="508"/>
      <c r="AA79" s="508"/>
      <c r="AB79" s="508"/>
      <c r="AC79" s="508"/>
      <c r="AD79" s="508"/>
      <c r="AE79" s="508"/>
      <c r="AF79" s="508"/>
      <c r="AG79" s="508"/>
      <c r="AH79" s="508"/>
      <c r="AI79" s="506"/>
      <c r="AJ79" s="508"/>
      <c r="AK79" s="508"/>
      <c r="AL79" s="508"/>
      <c r="AM79" s="508"/>
      <c r="AN79" s="508"/>
      <c r="AO79" s="508"/>
      <c r="AP79" s="508"/>
      <c r="AQ79" s="508"/>
      <c r="AR79" s="508"/>
      <c r="AS79" s="508"/>
      <c r="AT79" s="508"/>
      <c r="AU79" s="11"/>
      <c r="AV79" s="39"/>
      <c r="AW79" s="39"/>
      <c r="AX79" s="39"/>
      <c r="AY79" s="39"/>
      <c r="AZ79" s="39"/>
      <c r="BA79" s="39"/>
      <c r="BB79" s="39"/>
      <c r="BC79" s="39"/>
      <c r="BD79" s="39"/>
      <c r="BE79" s="39"/>
      <c r="BF79" s="39"/>
      <c r="BG79" s="39"/>
      <c r="BH79" s="39"/>
      <c r="BI79" s="39"/>
    </row>
    <row r="80" spans="1:61" ht="12" customHeight="1">
      <c r="A80" s="124">
        <v>4</v>
      </c>
      <c r="B80" s="22"/>
      <c r="C80" s="401"/>
      <c r="D80" s="68"/>
      <c r="E80" s="68"/>
      <c r="F80" s="68"/>
      <c r="G80" s="68"/>
      <c r="H80" s="68"/>
      <c r="I80" s="68"/>
      <c r="J80" s="68"/>
      <c r="K80" s="68"/>
      <c r="L80" s="68"/>
      <c r="M80" s="430"/>
      <c r="O80" s="2150"/>
      <c r="P80" s="1467"/>
      <c r="Q80" s="12"/>
      <c r="R80" s="11"/>
      <c r="S80" s="275"/>
      <c r="T80" s="275"/>
      <c r="U80" s="126"/>
      <c r="V80" s="506"/>
      <c r="W80" s="506"/>
      <c r="X80" s="508"/>
      <c r="Y80" s="508"/>
      <c r="Z80" s="508"/>
      <c r="AA80" s="508"/>
      <c r="AB80" s="508"/>
      <c r="AC80" s="508"/>
      <c r="AD80" s="508"/>
      <c r="AE80" s="508"/>
      <c r="AF80" s="508"/>
      <c r="AG80" s="508"/>
      <c r="AH80" s="508"/>
      <c r="AI80" s="506"/>
      <c r="AJ80" s="508"/>
      <c r="AK80" s="508"/>
      <c r="AL80" s="508"/>
      <c r="AM80" s="508"/>
      <c r="AN80" s="508"/>
      <c r="AO80" s="508"/>
      <c r="AP80" s="508"/>
      <c r="AQ80" s="508"/>
      <c r="AR80" s="508"/>
      <c r="AS80" s="508"/>
      <c r="AT80" s="508"/>
      <c r="AU80" s="11"/>
      <c r="AV80" s="39"/>
      <c r="AW80" s="39"/>
      <c r="AX80" s="39"/>
      <c r="AY80" s="39"/>
      <c r="AZ80" s="39"/>
      <c r="BA80" s="39"/>
      <c r="BB80" s="39"/>
      <c r="BC80" s="39"/>
      <c r="BD80" s="39"/>
      <c r="BE80" s="39"/>
      <c r="BF80" s="39"/>
      <c r="BG80" s="39"/>
      <c r="BH80" s="39"/>
      <c r="BI80" s="39"/>
    </row>
    <row r="81" spans="1:61" ht="12" customHeight="1">
      <c r="A81" s="124">
        <f t="shared" si="8" ref="A81">A80+1</f>
        <v>5</v>
      </c>
      <c r="B81" s="22"/>
      <c r="C81" s="401"/>
      <c r="D81" s="68"/>
      <c r="E81" s="68"/>
      <c r="F81" s="68"/>
      <c r="G81" s="68"/>
      <c r="H81" s="68"/>
      <c r="I81" s="68"/>
      <c r="J81" s="68"/>
      <c r="K81" s="68"/>
      <c r="L81" s="68"/>
      <c r="M81" s="430"/>
      <c r="O81" s="1755" t="str">
        <f>AS185</f>
        <v>Primo quartile</v>
      </c>
      <c r="P81" s="830"/>
      <c r="Q81" s="12"/>
      <c r="R81" s="11"/>
      <c r="S81" s="275"/>
      <c r="T81" s="275"/>
      <c r="U81" s="126"/>
      <c r="V81" s="506"/>
      <c r="W81" s="506"/>
      <c r="X81" s="508"/>
      <c r="Y81" s="508"/>
      <c r="Z81" s="508"/>
      <c r="AA81" s="508"/>
      <c r="AB81" s="508"/>
      <c r="AC81" s="508"/>
      <c r="AD81" s="508"/>
      <c r="AE81" s="508"/>
      <c r="AF81" s="508"/>
      <c r="AG81" s="508"/>
      <c r="AH81" s="508"/>
      <c r="AI81" s="506"/>
      <c r="AJ81" s="508"/>
      <c r="AK81" s="508"/>
      <c r="AL81" s="508"/>
      <c r="AM81" s="508"/>
      <c r="AN81" s="508"/>
      <c r="AO81" s="508"/>
      <c r="AP81" s="508"/>
      <c r="AQ81" s="508"/>
      <c r="AR81" s="508"/>
      <c r="AS81" s="508"/>
      <c r="AT81" s="508"/>
      <c r="AU81" s="11"/>
      <c r="AV81" s="39"/>
      <c r="AW81" s="39"/>
      <c r="AX81" s="39"/>
      <c r="AY81" s="39"/>
      <c r="AZ81" s="39"/>
      <c r="BA81" s="39"/>
      <c r="BB81" s="39"/>
      <c r="BC81" s="39"/>
      <c r="BD81" s="39"/>
      <c r="BE81" s="39"/>
      <c r="BF81" s="39"/>
      <c r="BG81" s="39"/>
      <c r="BH81" s="39"/>
      <c r="BI81" s="39"/>
    </row>
    <row r="82" spans="1:61" ht="12" customHeight="1">
      <c r="A82" s="124"/>
      <c r="B82" s="22"/>
      <c r="C82" s="401"/>
      <c r="D82" s="68"/>
      <c r="E82" s="68"/>
      <c r="F82" s="68"/>
      <c r="G82" s="68"/>
      <c r="H82" s="68"/>
      <c r="I82" s="68"/>
      <c r="J82" s="68"/>
      <c r="K82" s="68"/>
      <c r="L82" s="68"/>
      <c r="M82" s="430"/>
      <c r="O82" s="830"/>
      <c r="P82" s="830"/>
      <c r="Q82" s="12"/>
      <c r="R82" s="11"/>
      <c r="S82" s="275"/>
      <c r="T82" s="275"/>
      <c r="U82" s="126"/>
      <c r="V82" s="506"/>
      <c r="W82" s="506"/>
      <c r="X82" s="508"/>
      <c r="Y82" s="508"/>
      <c r="Z82" s="508"/>
      <c r="AA82" s="508"/>
      <c r="AB82" s="508"/>
      <c r="AC82" s="508"/>
      <c r="AD82" s="508"/>
      <c r="AE82" s="508"/>
      <c r="AF82" s="508"/>
      <c r="AG82" s="508"/>
      <c r="AH82" s="508"/>
      <c r="AI82" s="506"/>
      <c r="AJ82" s="508"/>
      <c r="AK82" s="508"/>
      <c r="AL82" s="508"/>
      <c r="AM82" s="508"/>
      <c r="AN82" s="508"/>
      <c r="AO82" s="508"/>
      <c r="AP82" s="508"/>
      <c r="AQ82" s="508"/>
      <c r="AR82" s="508"/>
      <c r="AS82" s="508"/>
      <c r="AT82" s="508"/>
      <c r="AU82" s="11"/>
      <c r="AV82" s="39"/>
      <c r="AW82" s="39"/>
      <c r="AX82" s="39"/>
      <c r="AY82" s="39"/>
      <c r="AZ82" s="39"/>
      <c r="BA82" s="39"/>
      <c r="BB82" s="39"/>
      <c r="BC82" s="39"/>
      <c r="BD82" s="39"/>
      <c r="BE82" s="39"/>
      <c r="BF82" s="39"/>
      <c r="BG82" s="39"/>
      <c r="BH82" s="39"/>
      <c r="BI82" s="39"/>
    </row>
    <row r="83" spans="1:61" ht="12" customHeight="1">
      <c r="A83" s="124">
        <f>A82+1</f>
        <v>1</v>
      </c>
      <c r="B83" s="22"/>
      <c r="C83" s="401"/>
      <c r="D83" s="68"/>
      <c r="E83" s="68"/>
      <c r="F83" s="68"/>
      <c r="G83" s="68"/>
      <c r="H83" s="68"/>
      <c r="I83" s="68"/>
      <c r="J83" s="68"/>
      <c r="K83" s="68"/>
      <c r="L83" s="68"/>
      <c r="M83" s="430"/>
      <c r="O83" s="830"/>
      <c r="P83" s="830"/>
      <c r="Q83" s="12"/>
      <c r="R83" s="11"/>
      <c r="S83" s="275"/>
      <c r="T83" s="275"/>
      <c r="U83" s="126"/>
      <c r="V83" s="506"/>
      <c r="W83" s="506"/>
      <c r="X83" s="508"/>
      <c r="Y83" s="508"/>
      <c r="Z83" s="508"/>
      <c r="AA83" s="508"/>
      <c r="AB83" s="508"/>
      <c r="AC83" s="508"/>
      <c r="AD83" s="508"/>
      <c r="AE83" s="508"/>
      <c r="AF83" s="508"/>
      <c r="AG83" s="508"/>
      <c r="AH83" s="508"/>
      <c r="AI83" s="506"/>
      <c r="AJ83" s="508"/>
      <c r="AK83" s="508"/>
      <c r="AL83" s="508"/>
      <c r="AM83" s="508"/>
      <c r="AN83" s="508"/>
      <c r="AO83" s="508"/>
      <c r="AP83" s="508"/>
      <c r="AQ83" s="508"/>
      <c r="AR83" s="508"/>
      <c r="AS83" s="508"/>
      <c r="AT83" s="508"/>
      <c r="AU83" s="11"/>
      <c r="AV83" s="39"/>
      <c r="AW83" s="39"/>
      <c r="AX83" s="39"/>
      <c r="AY83" s="39"/>
      <c r="AZ83" s="39"/>
      <c r="BA83" s="39"/>
      <c r="BB83" s="39"/>
      <c r="BC83" s="39"/>
      <c r="BD83" s="39"/>
      <c r="BE83" s="39"/>
      <c r="BF83" s="39"/>
      <c r="BG83" s="39"/>
      <c r="BH83" s="39"/>
      <c r="BI83" s="39"/>
    </row>
    <row r="84" spans="1:61" ht="12" customHeight="1" thickBot="1">
      <c r="A84" s="124">
        <v>2</v>
      </c>
      <c r="B84" s="22"/>
      <c r="C84" s="401"/>
      <c r="D84" s="68"/>
      <c r="E84" s="68"/>
      <c r="F84" s="68"/>
      <c r="G84" s="68"/>
      <c r="H84" s="68"/>
      <c r="I84" s="68"/>
      <c r="J84" s="68"/>
      <c r="K84" s="68"/>
      <c r="L84" s="68"/>
      <c r="M84" s="430"/>
      <c r="O84" s="403"/>
      <c r="P84" s="403"/>
      <c r="Q84" s="12"/>
      <c r="R84" s="11"/>
      <c r="S84" s="275"/>
      <c r="T84" s="275"/>
      <c r="U84" s="126"/>
      <c r="V84" s="506"/>
      <c r="W84" s="506"/>
      <c r="X84" s="508"/>
      <c r="Y84" s="508"/>
      <c r="Z84" s="508"/>
      <c r="AA84" s="508"/>
      <c r="AB84" s="508"/>
      <c r="AC84" s="508"/>
      <c r="AD84" s="508"/>
      <c r="AE84" s="508"/>
      <c r="AF84" s="508"/>
      <c r="AG84" s="508"/>
      <c r="AH84" s="508"/>
      <c r="AI84" s="506"/>
      <c r="AJ84" s="508"/>
      <c r="AK84" s="508"/>
      <c r="AL84" s="508"/>
      <c r="AM84" s="508"/>
      <c r="AN84" s="508"/>
      <c r="AO84" s="508"/>
      <c r="AP84" s="508"/>
      <c r="AQ84" s="508"/>
      <c r="AR84" s="508"/>
      <c r="AS84" s="508"/>
      <c r="AT84" s="508"/>
      <c r="AU84" s="11"/>
      <c r="AV84" s="39"/>
      <c r="AW84" s="39"/>
      <c r="AX84" s="39"/>
      <c r="AY84" s="39"/>
      <c r="AZ84" s="39"/>
      <c r="BA84" s="39"/>
      <c r="BB84" s="39"/>
      <c r="BC84" s="39"/>
      <c r="BD84" s="39"/>
      <c r="BE84" s="39"/>
      <c r="BF84" s="39"/>
      <c r="BG84" s="39"/>
      <c r="BH84" s="39"/>
      <c r="BI84" s="39"/>
    </row>
    <row r="85" spans="1:61" s="403" customFormat="1" ht="3.95" customHeight="1" thickTop="1" thickBot="1">
      <c r="A85" s="30"/>
      <c r="B85" s="31"/>
      <c r="C85" s="2215"/>
      <c r="D85" s="2215"/>
      <c r="E85" s="2215"/>
      <c r="F85" s="2215"/>
      <c r="G85" s="2215"/>
      <c r="H85" s="2215"/>
      <c r="I85" s="2215"/>
      <c r="J85" s="2215"/>
      <c r="K85" s="2215"/>
      <c r="L85" s="2215"/>
      <c r="M85" s="2215"/>
      <c r="N85" s="2215"/>
      <c r="O85" s="2215"/>
      <c r="P85" s="2215"/>
      <c r="Q85" s="32"/>
      <c r="R85" s="30"/>
      <c r="S85" s="271"/>
      <c r="T85" s="271"/>
      <c r="U85" s="30"/>
      <c r="V85" s="518"/>
      <c r="W85" s="518"/>
      <c r="X85" s="698"/>
      <c r="Y85" s="518"/>
      <c r="Z85" s="518"/>
      <c r="AA85" s="518"/>
      <c r="AB85" s="518"/>
      <c r="AC85" s="518"/>
      <c r="AD85" s="508"/>
      <c r="AE85" s="508"/>
      <c r="AF85" s="508"/>
      <c r="AG85" s="508"/>
      <c r="AH85" s="508"/>
      <c r="AI85" s="508"/>
      <c r="AJ85" s="508"/>
      <c r="AK85" s="508"/>
      <c r="AL85" s="508"/>
      <c r="AM85" s="508"/>
      <c r="AN85" s="508"/>
      <c r="AO85" s="508"/>
      <c r="AP85" s="508"/>
      <c r="AQ85" s="508"/>
      <c r="AR85" s="508"/>
      <c r="AS85" s="508"/>
      <c r="AT85" s="508"/>
      <c r="AU85" s="11"/>
      <c r="AV85" s="39"/>
      <c r="AW85" s="39"/>
      <c r="AX85" s="39"/>
      <c r="AY85" s="39"/>
      <c r="AZ85" s="39"/>
      <c r="BA85" s="39"/>
      <c r="BB85" s="39"/>
      <c r="BC85" s="39"/>
      <c r="BD85" s="39"/>
      <c r="BE85" s="39"/>
      <c r="BF85" s="39"/>
      <c r="BG85" s="39"/>
      <c r="BH85" s="39"/>
      <c r="BI85" s="39"/>
    </row>
    <row r="86" spans="1:61" ht="24.95" customHeight="1" thickTop="1">
      <c r="A86" s="11"/>
      <c r="B86" s="22"/>
      <c r="C86" s="2216" t="str">
        <f>X179</f>
        <v>Fonte: UST, modelli Fahrländer Partner.</v>
      </c>
      <c r="D86" s="2216"/>
      <c r="E86" s="2216"/>
      <c r="F86" s="2216"/>
      <c r="G86" s="2216"/>
      <c r="H86" s="2216"/>
      <c r="I86" s="2216"/>
      <c r="J86" s="2216"/>
      <c r="K86" s="2216"/>
      <c r="L86" s="2216"/>
      <c r="M86" s="2216"/>
      <c r="N86" s="2216"/>
      <c r="O86" s="2216"/>
      <c r="P86" s="2216"/>
      <c r="Q86" s="12"/>
      <c r="R86" s="11"/>
      <c r="S86" s="56"/>
      <c r="T86" s="56"/>
      <c r="U86" s="11"/>
      <c r="V86" s="506"/>
      <c r="W86" s="506"/>
      <c r="X86" s="528"/>
      <c r="Y86" s="518"/>
      <c r="Z86" s="518"/>
      <c r="AA86" s="518"/>
      <c r="AB86" s="518"/>
      <c r="AC86" s="518"/>
      <c r="AD86" s="508"/>
      <c r="AE86" s="508"/>
      <c r="AF86" s="508"/>
      <c r="AG86" s="508"/>
      <c r="AH86" s="506"/>
      <c r="AI86" s="508"/>
      <c r="AJ86" s="508"/>
      <c r="AK86" s="508"/>
      <c r="AL86" s="508"/>
      <c r="AM86" s="508"/>
      <c r="AN86" s="508"/>
      <c r="AO86" s="508"/>
      <c r="AP86" s="508"/>
      <c r="AQ86" s="508"/>
      <c r="AR86" s="508"/>
      <c r="AS86" s="508"/>
      <c r="AT86" s="508"/>
      <c r="AU86" s="11"/>
      <c r="AV86" s="39"/>
      <c r="AW86" s="39"/>
      <c r="AX86" s="39"/>
      <c r="AY86" s="39"/>
      <c r="AZ86" s="39"/>
      <c r="BA86" s="39"/>
      <c r="BB86" s="39"/>
      <c r="BC86" s="39"/>
      <c r="BD86" s="39"/>
      <c r="BE86" s="39"/>
      <c r="BF86" s="39"/>
      <c r="BG86" s="39"/>
      <c r="BH86" s="39"/>
      <c r="BI86" s="39"/>
    </row>
    <row r="87" spans="1:61" s="403" customFormat="1" ht="8.85" customHeight="1">
      <c r="A87" s="30"/>
      <c r="B87" s="31"/>
      <c r="Q87" s="32"/>
      <c r="R87" s="30"/>
      <c r="S87" s="271"/>
      <c r="T87" s="271"/>
      <c r="U87" s="30"/>
      <c r="V87" s="518"/>
      <c r="W87" s="518"/>
      <c r="X87" s="698"/>
      <c r="Y87" s="518"/>
      <c r="Z87" s="518"/>
      <c r="AA87" s="518"/>
      <c r="AB87" s="518"/>
      <c r="AC87" s="518"/>
      <c r="AD87" s="508"/>
      <c r="AE87" s="508"/>
      <c r="AF87" s="508"/>
      <c r="AG87" s="508"/>
      <c r="AH87" s="508"/>
      <c r="AI87" s="508"/>
      <c r="AJ87" s="508"/>
      <c r="AK87" s="508"/>
      <c r="AL87" s="508"/>
      <c r="AM87" s="508"/>
      <c r="AN87" s="508"/>
      <c r="AO87" s="508"/>
      <c r="AP87" s="508"/>
      <c r="AQ87" s="508"/>
      <c r="AR87" s="508"/>
      <c r="AS87" s="508"/>
      <c r="AT87" s="508"/>
      <c r="AU87" s="11"/>
      <c r="AV87" s="39"/>
      <c r="AW87" s="39"/>
      <c r="AX87" s="39"/>
      <c r="AY87" s="39"/>
      <c r="AZ87" s="39"/>
      <c r="BA87" s="39"/>
      <c r="BB87" s="39"/>
      <c r="BC87" s="39"/>
      <c r="BD87" s="39"/>
      <c r="BE87" s="39"/>
      <c r="BF87" s="39"/>
      <c r="BG87" s="39"/>
      <c r="BH87" s="39"/>
      <c r="BI87" s="39"/>
    </row>
    <row r="88" spans="1:61" ht="0.95" customHeight="1">
      <c r="A88" s="11"/>
      <c r="R88" s="11"/>
      <c r="S88" s="56"/>
      <c r="T88" s="56"/>
      <c r="U88" s="11"/>
      <c r="V88" s="518"/>
      <c r="W88" s="1165"/>
      <c r="X88" s="1165"/>
      <c r="Y88" s="1165"/>
      <c r="Z88" s="1165"/>
      <c r="AA88" s="1165"/>
      <c r="AB88" s="1165"/>
      <c r="AC88" s="1165"/>
      <c r="AD88" s="1165"/>
      <c r="AE88" s="1165"/>
      <c r="AF88" s="1165"/>
      <c r="AG88" s="1165"/>
      <c r="AH88" s="1165"/>
      <c r="AI88" s="1165"/>
      <c r="AJ88" s="1165"/>
      <c r="AK88" s="1165"/>
      <c r="AL88" s="1165"/>
      <c r="AM88" s="1165"/>
      <c r="AN88" s="1165"/>
      <c r="AO88" s="1165"/>
      <c r="AP88" s="1165"/>
      <c r="AQ88" s="1165"/>
      <c r="AR88" s="1165"/>
      <c r="AS88" s="1165"/>
      <c r="AT88" s="518"/>
      <c r="AU88" s="11"/>
      <c r="AV88" s="39"/>
      <c r="AW88" s="39"/>
      <c r="AX88" s="39"/>
      <c r="AY88" s="39"/>
      <c r="AZ88" s="39"/>
      <c r="BA88" s="39"/>
      <c r="BB88" s="39"/>
      <c r="BC88" s="39"/>
      <c r="BD88" s="39"/>
      <c r="BE88" s="39"/>
      <c r="BF88" s="39"/>
      <c r="BG88" s="39"/>
      <c r="BH88" s="39"/>
      <c r="BI88" s="39"/>
    </row>
    <row r="89" spans="1:61" ht="4.5" customHeight="1">
      <c r="A89" s="11"/>
      <c r="C89" s="880"/>
      <c r="D89" s="881"/>
      <c r="E89" s="881"/>
      <c r="F89" s="881"/>
      <c r="G89" s="881"/>
      <c r="H89" s="881"/>
      <c r="I89" s="881"/>
      <c r="J89" s="881"/>
      <c r="K89" s="881"/>
      <c r="L89" s="881"/>
      <c r="M89" s="881"/>
      <c r="N89" s="881"/>
      <c r="O89" s="881"/>
      <c r="P89" s="881"/>
      <c r="R89" s="11"/>
      <c r="S89" s="56"/>
      <c r="T89" s="56"/>
      <c r="U89" s="11"/>
      <c r="V89" s="518"/>
      <c r="W89" s="518"/>
      <c r="X89" s="518"/>
      <c r="Y89" s="518"/>
      <c r="Z89" s="518"/>
      <c r="AA89" s="518"/>
      <c r="AB89" s="518"/>
      <c r="AC89" s="518"/>
      <c r="AD89" s="518"/>
      <c r="AE89" s="518"/>
      <c r="AF89" s="518"/>
      <c r="AG89" s="518"/>
      <c r="AH89" s="518"/>
      <c r="AI89" s="518"/>
      <c r="AJ89" s="518"/>
      <c r="AK89" s="518"/>
      <c r="AL89" s="518"/>
      <c r="AM89" s="518"/>
      <c r="AN89" s="518"/>
      <c r="AO89" s="518"/>
      <c r="AP89" s="518"/>
      <c r="AQ89" s="518"/>
      <c r="AR89" s="518"/>
      <c r="AS89" s="518"/>
      <c r="AT89" s="518"/>
      <c r="AU89" s="11"/>
      <c r="AV89" s="39"/>
      <c r="AW89" s="39"/>
      <c r="AX89" s="39"/>
      <c r="AY89" s="39"/>
      <c r="AZ89" s="39"/>
      <c r="BA89" s="39"/>
      <c r="BB89" s="39"/>
      <c r="BC89" s="39"/>
      <c r="BD89" s="39"/>
      <c r="BE89" s="39"/>
      <c r="BF89" s="39"/>
      <c r="BG89" s="39"/>
      <c r="BH89" s="39"/>
      <c r="BI89" s="39"/>
    </row>
    <row r="90" spans="1:61" ht="9.95" customHeight="1">
      <c r="A90" s="11"/>
      <c r="C90" s="726" t="s">
        <v>2</v>
      </c>
      <c r="E90" s="757"/>
      <c r="F90" s="757"/>
      <c r="G90" s="805" t="str">
        <f>Z90</f>
        <v>Panoramica comunale aziende: Città di Biasca</v>
      </c>
      <c r="H90" s="757"/>
      <c r="I90" s="757"/>
      <c r="J90" s="757"/>
      <c r="K90" s="757"/>
      <c r="L90" s="757"/>
      <c r="M90" s="757"/>
      <c r="N90" s="757"/>
      <c r="O90" s="757"/>
      <c r="P90" s="792" t="str">
        <f>AS90</f>
        <v>1° trimestre 2024</v>
      </c>
      <c r="R90" s="11"/>
      <c r="S90" s="56"/>
      <c r="T90" s="56"/>
      <c r="U90" s="11"/>
      <c r="V90" s="518"/>
      <c r="W90" s="1015" t="s">
        <v>2</v>
      </c>
      <c r="X90" s="1015"/>
      <c r="Y90" s="518"/>
      <c r="Z90" s="1015" t="s">
        <v>510</v>
      </c>
      <c r="AA90" s="518"/>
      <c r="AB90" s="518"/>
      <c r="AC90" s="518"/>
      <c r="AD90" s="518"/>
      <c r="AE90" s="518"/>
      <c r="AF90" s="518"/>
      <c r="AG90" s="518"/>
      <c r="AH90" s="518"/>
      <c r="AI90" s="518"/>
      <c r="AJ90" s="518"/>
      <c r="AK90" s="518"/>
      <c r="AL90" s="518"/>
      <c r="AM90" s="518"/>
      <c r="AN90" s="518"/>
      <c r="AO90" s="518"/>
      <c r="AP90" s="518"/>
      <c r="AQ90" s="518"/>
      <c r="AR90" s="518"/>
      <c r="AS90" s="760" t="s">
        <v>509</v>
      </c>
      <c r="AT90" s="518"/>
      <c r="AU90" s="11"/>
      <c r="AV90" s="39"/>
      <c r="AW90" s="39"/>
      <c r="AX90" s="39"/>
      <c r="AY90" s="39"/>
      <c r="AZ90" s="39"/>
      <c r="BA90" s="39"/>
      <c r="BB90" s="39"/>
      <c r="BC90" s="39"/>
      <c r="BD90" s="39"/>
      <c r="BE90" s="39"/>
      <c r="BF90" s="39"/>
      <c r="BG90" s="39"/>
      <c r="BH90" s="39"/>
      <c r="BI90" s="39"/>
    </row>
    <row r="91" spans="1:61" ht="9.95" customHeight="1">
      <c r="A91" s="11"/>
      <c r="C91" s="726" t="s">
        <v>3</v>
      </c>
      <c r="P91" s="792" t="str">
        <f>AS91</f>
        <v>Pagina 8 / 23</v>
      </c>
      <c r="R91" s="11"/>
      <c r="S91" s="56"/>
      <c r="T91" s="56"/>
      <c r="U91" s="11"/>
      <c r="V91" s="518"/>
      <c r="W91" s="1015" t="s">
        <v>3</v>
      </c>
      <c r="X91" s="1015"/>
      <c r="Y91" s="518"/>
      <c r="Z91" s="518"/>
      <c r="AA91" s="518"/>
      <c r="AB91" s="518"/>
      <c r="AC91" s="518"/>
      <c r="AD91" s="518"/>
      <c r="AE91" s="518"/>
      <c r="AF91" s="518"/>
      <c r="AG91" s="518"/>
      <c r="AH91" s="518"/>
      <c r="AI91" s="518"/>
      <c r="AJ91" s="518"/>
      <c r="AK91" s="518"/>
      <c r="AL91" s="518"/>
      <c r="AM91" s="518"/>
      <c r="AN91" s="518"/>
      <c r="AO91" s="518"/>
      <c r="AP91" s="518"/>
      <c r="AQ91" s="518"/>
      <c r="AR91" s="518"/>
      <c r="AS91" s="760" t="s">
        <v>702</v>
      </c>
      <c r="AT91" s="518"/>
      <c r="AU91" s="11"/>
      <c r="AV91" s="39"/>
      <c r="AW91" s="39"/>
      <c r="AX91" s="39"/>
      <c r="AY91" s="39"/>
      <c r="AZ91" s="39"/>
      <c r="BA91" s="39"/>
      <c r="BB91" s="39"/>
      <c r="BC91" s="39"/>
      <c r="BD91" s="39"/>
      <c r="BE91" s="39"/>
      <c r="BF91" s="39"/>
      <c r="BG91" s="39"/>
      <c r="BH91" s="39"/>
      <c r="BI91" s="39"/>
    </row>
    <row r="92" spans="1:61" ht="8.1" customHeight="1">
      <c r="A92" s="11"/>
      <c r="R92" s="11"/>
      <c r="S92" s="56"/>
      <c r="T92" s="56"/>
      <c r="U92" s="11"/>
      <c r="V92" s="518"/>
      <c r="W92" s="1015"/>
      <c r="X92" s="1015"/>
      <c r="Y92" s="518"/>
      <c r="Z92" s="518"/>
      <c r="AA92" s="518"/>
      <c r="AB92" s="518"/>
      <c r="AC92" s="518"/>
      <c r="AD92" s="518"/>
      <c r="AE92" s="518"/>
      <c r="AF92" s="518"/>
      <c r="AG92" s="518"/>
      <c r="AH92" s="518"/>
      <c r="AI92" s="518"/>
      <c r="AJ92" s="518"/>
      <c r="AK92" s="518"/>
      <c r="AL92" s="518"/>
      <c r="AM92" s="518"/>
      <c r="AN92" s="518"/>
      <c r="AO92" s="518"/>
      <c r="AP92" s="518"/>
      <c r="AQ92" s="518"/>
      <c r="AR92" s="518"/>
      <c r="AS92" s="518"/>
      <c r="AT92" s="518"/>
      <c r="AU92" s="11"/>
      <c r="AV92" s="39"/>
      <c r="AW92" s="39"/>
      <c r="AX92" s="39"/>
      <c r="AY92" s="39"/>
      <c r="AZ92" s="39"/>
      <c r="BA92" s="39"/>
      <c r="BB92" s="39"/>
      <c r="BC92" s="39"/>
      <c r="BD92" s="39"/>
      <c r="BE92" s="39"/>
      <c r="BF92" s="39"/>
      <c r="BG92" s="39"/>
      <c r="BH92" s="39"/>
      <c r="BI92" s="39"/>
    </row>
    <row r="93" spans="1:61" ht="12" customHeight="1">
      <c r="A93" s="11"/>
      <c r="B93" s="11"/>
      <c r="C93" s="11"/>
      <c r="D93" s="11"/>
      <c r="E93" s="11"/>
      <c r="F93" s="11"/>
      <c r="G93" s="11"/>
      <c r="H93" s="11"/>
      <c r="I93" s="11"/>
      <c r="J93" s="11"/>
      <c r="K93" s="11"/>
      <c r="L93" s="11"/>
      <c r="M93" s="11"/>
      <c r="N93" s="11"/>
      <c r="O93" s="11"/>
      <c r="P93" s="11"/>
      <c r="Q93" s="11"/>
      <c r="R93" s="11"/>
      <c r="S93" s="56"/>
      <c r="T93" s="56"/>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39"/>
      <c r="AW93" s="39"/>
      <c r="AX93" s="39"/>
      <c r="AY93" s="39"/>
      <c r="AZ93" s="39"/>
      <c r="BA93" s="39"/>
      <c r="BB93" s="39"/>
      <c r="BC93" s="39"/>
      <c r="BD93" s="39"/>
      <c r="BE93" s="39"/>
      <c r="BF93" s="39"/>
      <c r="BG93" s="39"/>
      <c r="BH93" s="39"/>
      <c r="BI93" s="39"/>
    </row>
    <row r="94" spans="1:61" ht="12" customHeight="1">
      <c r="A94" s="11"/>
      <c r="B94" s="11"/>
      <c r="C94" s="11"/>
      <c r="D94" s="11"/>
      <c r="E94" s="11"/>
      <c r="F94" s="11"/>
      <c r="G94" s="11"/>
      <c r="H94" s="11"/>
      <c r="I94" s="11"/>
      <c r="J94" s="11"/>
      <c r="K94" s="11"/>
      <c r="L94" s="11"/>
      <c r="M94" s="11"/>
      <c r="N94" s="11"/>
      <c r="O94" s="11"/>
      <c r="P94" s="11"/>
      <c r="Q94" s="11"/>
      <c r="R94" s="11"/>
      <c r="S94" s="56"/>
      <c r="T94" s="56"/>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39"/>
      <c r="AW94" s="39"/>
      <c r="AX94" s="39"/>
      <c r="AY94" s="39"/>
      <c r="AZ94" s="39"/>
      <c r="BA94" s="39"/>
      <c r="BB94" s="39"/>
      <c r="BC94" s="39"/>
      <c r="BD94" s="39"/>
      <c r="BE94" s="39"/>
      <c r="BF94" s="39"/>
      <c r="BG94" s="39"/>
      <c r="BH94" s="39"/>
      <c r="BI94" s="39"/>
    </row>
    <row r="95" spans="1:61" ht="12" customHeight="1">
      <c r="A95" s="11"/>
      <c r="B95" s="11"/>
      <c r="C95" s="11"/>
      <c r="D95" s="11"/>
      <c r="E95" s="11"/>
      <c r="F95" s="11"/>
      <c r="G95" s="11"/>
      <c r="H95" s="11"/>
      <c r="I95" s="11"/>
      <c r="J95" s="11"/>
      <c r="K95" s="11"/>
      <c r="L95" s="11"/>
      <c r="M95" s="11"/>
      <c r="N95" s="11"/>
      <c r="O95" s="11"/>
      <c r="P95" s="11"/>
      <c r="Q95" s="11"/>
      <c r="R95" s="11"/>
      <c r="S95" s="56"/>
      <c r="T95" s="56"/>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39"/>
      <c r="AW95" s="39"/>
      <c r="AX95" s="39"/>
      <c r="AY95" s="39"/>
      <c r="AZ95" s="39"/>
      <c r="BA95" s="39"/>
      <c r="BB95" s="39"/>
      <c r="BC95" s="39"/>
      <c r="BD95" s="39"/>
      <c r="BE95" s="39"/>
      <c r="BF95" s="39"/>
      <c r="BG95" s="39"/>
      <c r="BH95" s="39"/>
      <c r="BI95" s="39"/>
    </row>
    <row r="96" spans="1:61" ht="14.25">
      <c r="A96" s="11"/>
      <c r="B96" s="11"/>
      <c r="C96" s="11"/>
      <c r="D96" s="11"/>
      <c r="E96" s="11"/>
      <c r="F96" s="11"/>
      <c r="G96" s="11"/>
      <c r="H96" s="11"/>
      <c r="I96" s="11"/>
      <c r="J96" s="11"/>
      <c r="K96" s="11"/>
      <c r="L96" s="11"/>
      <c r="M96" s="11"/>
      <c r="N96" s="11"/>
      <c r="O96" s="11"/>
      <c r="P96" s="11"/>
      <c r="Q96" s="11"/>
      <c r="R96" s="11"/>
      <c r="S96" s="56"/>
      <c r="T96" s="56"/>
      <c r="U96" s="11"/>
      <c r="V96" s="506"/>
      <c r="W96" s="506"/>
      <c r="X96" s="506"/>
      <c r="Y96" s="506"/>
      <c r="Z96" s="506"/>
      <c r="AA96" s="506"/>
      <c r="AB96" s="506"/>
      <c r="AC96" s="506"/>
      <c r="AD96" s="506"/>
      <c r="AE96" s="506"/>
      <c r="AF96" s="506"/>
      <c r="AG96" s="506"/>
      <c r="AH96" s="506"/>
      <c r="AI96" s="506"/>
      <c r="AJ96" s="506"/>
      <c r="AK96" s="506"/>
      <c r="AL96" s="506"/>
      <c r="AM96" s="506"/>
      <c r="AN96" s="506"/>
      <c r="AO96" s="506"/>
      <c r="AP96" s="506"/>
      <c r="AQ96" s="506"/>
      <c r="AR96" s="506"/>
      <c r="AS96" s="506"/>
      <c r="AT96" s="506"/>
      <c r="AU96" s="11"/>
      <c r="AV96" s="39"/>
      <c r="AW96" s="39"/>
      <c r="AX96" s="39"/>
      <c r="AY96" s="39"/>
      <c r="AZ96" s="39"/>
      <c r="BA96" s="39"/>
      <c r="BB96" s="39"/>
      <c r="BC96" s="39"/>
      <c r="BD96" s="39"/>
      <c r="BE96" s="39"/>
      <c r="BF96" s="39"/>
      <c r="BG96" s="39"/>
      <c r="BH96" s="39"/>
      <c r="BI96" s="39"/>
    </row>
    <row r="97" spans="1:61" ht="14.1" customHeight="1">
      <c r="A97" s="11"/>
      <c r="B97" s="11"/>
      <c r="C97" s="11"/>
      <c r="D97" s="11"/>
      <c r="E97" s="11"/>
      <c r="F97" s="11"/>
      <c r="G97" s="11"/>
      <c r="H97" s="11"/>
      <c r="I97" s="11"/>
      <c r="J97" s="11"/>
      <c r="K97" s="11"/>
      <c r="L97" s="11"/>
      <c r="M97" s="11"/>
      <c r="N97" s="11"/>
      <c r="O97" s="11"/>
      <c r="P97" s="11"/>
      <c r="Q97" s="11"/>
      <c r="R97" s="11"/>
      <c r="S97" s="56"/>
      <c r="T97" s="56"/>
      <c r="U97" s="11"/>
      <c r="V97" s="506"/>
      <c r="W97" s="506"/>
      <c r="X97" s="765" t="s">
        <v>699</v>
      </c>
      <c r="Y97" s="506"/>
      <c r="Z97" s="506"/>
      <c r="AA97" s="506"/>
      <c r="AB97" s="506"/>
      <c r="AC97" s="506"/>
      <c r="AD97" s="506"/>
      <c r="AE97" s="506"/>
      <c r="AF97" s="506"/>
      <c r="AG97" s="506"/>
      <c r="AH97" s="506"/>
      <c r="AI97" s="506"/>
      <c r="AJ97" s="506"/>
      <c r="AK97" s="506"/>
      <c r="AL97" s="506"/>
      <c r="AM97" s="506"/>
      <c r="AN97" s="506"/>
      <c r="AO97" s="506"/>
      <c r="AP97" s="506"/>
      <c r="AQ97" s="506"/>
      <c r="AR97" s="506"/>
      <c r="AS97" s="506"/>
      <c r="AT97" s="506"/>
      <c r="AU97" s="11"/>
      <c r="AV97" s="39"/>
      <c r="AW97" s="39"/>
      <c r="AX97" s="39"/>
      <c r="AY97" s="39"/>
      <c r="AZ97" s="39"/>
      <c r="BA97" s="39"/>
      <c r="BB97" s="39"/>
      <c r="BC97" s="39"/>
      <c r="BD97" s="39"/>
      <c r="BE97" s="39"/>
      <c r="BF97" s="39"/>
      <c r="BG97" s="39"/>
      <c r="BH97" s="39"/>
      <c r="BI97" s="39"/>
    </row>
    <row r="98" spans="1:61" ht="14.25">
      <c r="A98" s="11"/>
      <c r="B98" s="11"/>
      <c r="C98" s="11"/>
      <c r="D98" s="11"/>
      <c r="E98" s="11"/>
      <c r="F98" s="11"/>
      <c r="G98" s="11"/>
      <c r="H98" s="11"/>
      <c r="I98" s="11"/>
      <c r="J98" s="11"/>
      <c r="K98" s="11"/>
      <c r="L98" s="11"/>
      <c r="M98" s="11"/>
      <c r="N98" s="11"/>
      <c r="O98" s="11"/>
      <c r="P98" s="11"/>
      <c r="Q98" s="11"/>
      <c r="R98" s="11"/>
      <c r="S98" s="56"/>
      <c r="T98" s="56"/>
      <c r="U98" s="11"/>
      <c r="V98" s="506"/>
      <c r="W98" s="518"/>
      <c r="X98" s="518"/>
      <c r="Y98" s="518"/>
      <c r="Z98" s="518"/>
      <c r="AA98" s="518"/>
      <c r="AB98" s="518"/>
      <c r="AC98" s="518"/>
      <c r="AD98" s="518"/>
      <c r="AE98" s="518"/>
      <c r="AF98" s="518"/>
      <c r="AG98" s="518"/>
      <c r="AH98" s="518"/>
      <c r="AI98" s="518"/>
      <c r="AJ98" s="518"/>
      <c r="AK98" s="518"/>
      <c r="AL98" s="518"/>
      <c r="AM98" s="518"/>
      <c r="AN98" s="518"/>
      <c r="AO98" s="518"/>
      <c r="AP98" s="518"/>
      <c r="AQ98" s="518"/>
      <c r="AR98" s="518"/>
      <c r="AS98" s="994" t="s">
        <v>123</v>
      </c>
      <c r="AT98" s="518"/>
      <c r="AU98" s="11"/>
      <c r="AV98" s="39"/>
      <c r="AW98" s="39"/>
      <c r="AX98" s="39"/>
      <c r="AY98" s="39"/>
      <c r="AZ98" s="39"/>
      <c r="BA98" s="39"/>
      <c r="BB98" s="39"/>
      <c r="BC98" s="39"/>
      <c r="BD98" s="39"/>
      <c r="BE98" s="39"/>
      <c r="BF98" s="39"/>
      <c r="BG98" s="39"/>
      <c r="BH98" s="39"/>
      <c r="BI98" s="39"/>
    </row>
    <row r="99" spans="1:61" ht="14.25">
      <c r="A99" s="11"/>
      <c r="B99" s="11"/>
      <c r="C99" s="11"/>
      <c r="D99" s="11"/>
      <c r="E99" s="11"/>
      <c r="F99" s="11"/>
      <c r="G99" s="11"/>
      <c r="H99" s="11"/>
      <c r="I99" s="11"/>
      <c r="J99" s="11"/>
      <c r="K99" s="11"/>
      <c r="L99" s="11"/>
      <c r="M99" s="11"/>
      <c r="N99" s="11"/>
      <c r="O99" s="11"/>
      <c r="P99" s="11"/>
      <c r="Q99" s="11"/>
      <c r="R99" s="11"/>
      <c r="S99" s="56"/>
      <c r="T99" s="56"/>
      <c r="U99" s="11"/>
      <c r="V99" s="506"/>
      <c r="W99" s="518"/>
      <c r="X99" s="1082"/>
      <c r="Y99" s="1025" t="s">
        <v>10</v>
      </c>
      <c r="Z99" s="1025" t="s">
        <v>10</v>
      </c>
      <c r="AA99" s="1025" t="s">
        <v>10</v>
      </c>
      <c r="AB99" s="1025" t="s">
        <v>10</v>
      </c>
      <c r="AC99" s="1025" t="s">
        <v>10</v>
      </c>
      <c r="AD99" s="1025" t="s">
        <v>10</v>
      </c>
      <c r="AE99" s="1025" t="s">
        <v>10</v>
      </c>
      <c r="AF99" s="1025" t="s">
        <v>10</v>
      </c>
      <c r="AG99" s="1025" t="s">
        <v>10</v>
      </c>
      <c r="AH99" s="1025" t="s">
        <v>10</v>
      </c>
      <c r="AI99" s="1025" t="s">
        <v>10</v>
      </c>
      <c r="AJ99" s="1025" t="s">
        <v>10</v>
      </c>
      <c r="AK99" s="1025" t="s">
        <v>10</v>
      </c>
      <c r="AL99" s="1025" t="s">
        <v>10</v>
      </c>
      <c r="AM99" s="1025" t="s">
        <v>10</v>
      </c>
      <c r="AN99" s="1025" t="s">
        <v>10</v>
      </c>
      <c r="AO99" s="1025" t="s">
        <v>10</v>
      </c>
      <c r="AP99" s="1025" t="s">
        <v>10</v>
      </c>
      <c r="AQ99" s="1025" t="s">
        <v>10</v>
      </c>
      <c r="AR99" s="1025" t="s">
        <v>10</v>
      </c>
      <c r="AS99" s="1025" t="s">
        <v>10</v>
      </c>
      <c r="AT99" s="518"/>
      <c r="AU99" s="11"/>
      <c r="AV99" s="39"/>
      <c r="AW99" s="39"/>
      <c r="AX99" s="39"/>
      <c r="AY99" s="39"/>
      <c r="AZ99" s="39"/>
      <c r="BA99" s="39"/>
      <c r="BB99" s="39"/>
      <c r="BC99" s="39"/>
      <c r="BD99" s="39"/>
      <c r="BE99" s="39"/>
      <c r="BF99" s="39"/>
      <c r="BG99" s="39"/>
      <c r="BH99" s="39"/>
      <c r="BI99" s="39"/>
    </row>
    <row r="100" spans="1:61" ht="14.25">
      <c r="A100" s="11"/>
      <c r="B100" s="11"/>
      <c r="C100" s="11"/>
      <c r="D100" s="11"/>
      <c r="E100" s="11"/>
      <c r="F100" s="11"/>
      <c r="G100" s="11"/>
      <c r="H100" s="11"/>
      <c r="I100" s="11"/>
      <c r="J100" s="11"/>
      <c r="K100" s="11"/>
      <c r="L100" s="11"/>
      <c r="M100" s="11"/>
      <c r="N100" s="11"/>
      <c r="O100" s="11"/>
      <c r="P100" s="11"/>
      <c r="Q100" s="11"/>
      <c r="R100" s="11"/>
      <c r="S100" s="56"/>
      <c r="T100" s="56"/>
      <c r="U100" s="11"/>
      <c r="V100" s="506"/>
      <c r="W100" s="518"/>
      <c r="X100" s="1160" t="s">
        <v>19</v>
      </c>
      <c r="Y100" s="1125" t="s">
        <v>703</v>
      </c>
      <c r="Z100" s="1125" t="s">
        <v>703</v>
      </c>
      <c r="AA100" s="1125" t="s">
        <v>703</v>
      </c>
      <c r="AB100" s="1125" t="s">
        <v>703</v>
      </c>
      <c r="AC100" s="1125" t="s">
        <v>703</v>
      </c>
      <c r="AD100" s="1125" t="s">
        <v>703</v>
      </c>
      <c r="AE100" s="1125" t="s">
        <v>703</v>
      </c>
      <c r="AF100" s="1125" t="s">
        <v>703</v>
      </c>
      <c r="AG100" s="1125" t="s">
        <v>703</v>
      </c>
      <c r="AH100" s="1125" t="s">
        <v>703</v>
      </c>
      <c r="AI100" s="1125" t="s">
        <v>703</v>
      </c>
      <c r="AJ100" s="1125" t="s">
        <v>703</v>
      </c>
      <c r="AK100" s="1125" t="s">
        <v>703</v>
      </c>
      <c r="AL100" s="1125" t="s">
        <v>703</v>
      </c>
      <c r="AM100" s="1125" t="s">
        <v>703</v>
      </c>
      <c r="AN100" s="1125" t="s">
        <v>703</v>
      </c>
      <c r="AO100" s="1125" t="s">
        <v>703</v>
      </c>
      <c r="AP100" s="1125" t="s">
        <v>703</v>
      </c>
      <c r="AQ100" s="1125" t="s">
        <v>703</v>
      </c>
      <c r="AR100" s="1125" t="s">
        <v>703</v>
      </c>
      <c r="AS100" s="1125" t="s">
        <v>703</v>
      </c>
      <c r="AT100" s="518"/>
      <c r="AU100" s="11"/>
      <c r="AV100" s="39"/>
      <c r="AW100" s="39"/>
      <c r="AX100" s="39"/>
      <c r="AY100" s="39"/>
      <c r="AZ100" s="39"/>
      <c r="BA100" s="39"/>
      <c r="BB100" s="39"/>
      <c r="BC100" s="39"/>
      <c r="BD100" s="39"/>
      <c r="BE100" s="39"/>
      <c r="BF100" s="39"/>
      <c r="BG100" s="39"/>
      <c r="BH100" s="39"/>
      <c r="BI100" s="39"/>
    </row>
    <row r="101" spans="1:61" ht="14.25">
      <c r="A101" s="11"/>
      <c r="B101" s="11"/>
      <c r="C101" s="11"/>
      <c r="D101" s="11"/>
      <c r="E101" s="11"/>
      <c r="F101" s="11"/>
      <c r="G101" s="11"/>
      <c r="H101" s="11"/>
      <c r="I101" s="11"/>
      <c r="J101" s="11"/>
      <c r="K101" s="11"/>
      <c r="L101" s="11"/>
      <c r="M101" s="11"/>
      <c r="N101" s="11"/>
      <c r="O101" s="11"/>
      <c r="P101" s="11"/>
      <c r="Q101" s="11"/>
      <c r="R101" s="11"/>
      <c r="S101" s="56"/>
      <c r="T101" s="56"/>
      <c r="U101" s="11"/>
      <c r="V101" s="506"/>
      <c r="W101" s="518"/>
      <c r="X101" s="1160" t="s">
        <v>20</v>
      </c>
      <c r="Y101" s="1125" t="s">
        <v>703</v>
      </c>
      <c r="Z101" s="1125" t="s">
        <v>703</v>
      </c>
      <c r="AA101" s="1125" t="s">
        <v>703</v>
      </c>
      <c r="AB101" s="1125" t="s">
        <v>703</v>
      </c>
      <c r="AC101" s="1125" t="s">
        <v>703</v>
      </c>
      <c r="AD101" s="1125" t="s">
        <v>703</v>
      </c>
      <c r="AE101" s="1125" t="s">
        <v>703</v>
      </c>
      <c r="AF101" s="1125" t="s">
        <v>703</v>
      </c>
      <c r="AG101" s="1125" t="s">
        <v>703</v>
      </c>
      <c r="AH101" s="1125" t="s">
        <v>703</v>
      </c>
      <c r="AI101" s="1125" t="s">
        <v>703</v>
      </c>
      <c r="AJ101" s="1125" t="s">
        <v>703</v>
      </c>
      <c r="AK101" s="1125" t="s">
        <v>703</v>
      </c>
      <c r="AL101" s="1125" t="s">
        <v>703</v>
      </c>
      <c r="AM101" s="1125" t="s">
        <v>703</v>
      </c>
      <c r="AN101" s="1125" t="s">
        <v>703</v>
      </c>
      <c r="AO101" s="1125" t="s">
        <v>703</v>
      </c>
      <c r="AP101" s="1125" t="s">
        <v>703</v>
      </c>
      <c r="AQ101" s="1125" t="s">
        <v>703</v>
      </c>
      <c r="AR101" s="1125" t="s">
        <v>703</v>
      </c>
      <c r="AS101" s="1125" t="s">
        <v>703</v>
      </c>
      <c r="AT101" s="518"/>
      <c r="AU101" s="11"/>
      <c r="AV101" s="39"/>
      <c r="AW101" s="39"/>
      <c r="AX101" s="39"/>
      <c r="AY101" s="39"/>
      <c r="AZ101" s="39"/>
      <c r="BA101" s="39"/>
      <c r="BB101" s="39"/>
      <c r="BC101" s="39"/>
      <c r="BD101" s="39"/>
      <c r="BE101" s="39"/>
      <c r="BF101" s="39"/>
      <c r="BG101" s="39"/>
      <c r="BH101" s="39"/>
      <c r="BI101" s="39"/>
    </row>
    <row r="102" spans="1:61" ht="14.25">
      <c r="A102" s="11"/>
      <c r="B102" s="11"/>
      <c r="C102" s="11"/>
      <c r="D102" s="11"/>
      <c r="E102" s="11"/>
      <c r="F102" s="11"/>
      <c r="G102" s="11"/>
      <c r="H102" s="11"/>
      <c r="I102" s="11"/>
      <c r="J102" s="11"/>
      <c r="K102" s="11"/>
      <c r="L102" s="11"/>
      <c r="M102" s="11"/>
      <c r="N102" s="11"/>
      <c r="O102" s="11"/>
      <c r="P102" s="11"/>
      <c r="Q102" s="11"/>
      <c r="R102" s="11"/>
      <c r="S102" s="56"/>
      <c r="T102" s="56"/>
      <c r="U102" s="11"/>
      <c r="V102" s="506"/>
      <c r="W102" s="518"/>
      <c r="X102" s="1160" t="s">
        <v>21</v>
      </c>
      <c r="Y102" s="1125" t="s">
        <v>703</v>
      </c>
      <c r="Z102" s="1125" t="s">
        <v>703</v>
      </c>
      <c r="AA102" s="1125" t="s">
        <v>703</v>
      </c>
      <c r="AB102" s="1125" t="s">
        <v>703</v>
      </c>
      <c r="AC102" s="1125" t="s">
        <v>703</v>
      </c>
      <c r="AD102" s="1125" t="s">
        <v>703</v>
      </c>
      <c r="AE102" s="1125" t="s">
        <v>703</v>
      </c>
      <c r="AF102" s="1125" t="s">
        <v>703</v>
      </c>
      <c r="AG102" s="1125" t="s">
        <v>703</v>
      </c>
      <c r="AH102" s="1125" t="s">
        <v>703</v>
      </c>
      <c r="AI102" s="1125" t="s">
        <v>703</v>
      </c>
      <c r="AJ102" s="1125" t="s">
        <v>703</v>
      </c>
      <c r="AK102" s="1125" t="s">
        <v>703</v>
      </c>
      <c r="AL102" s="1125" t="s">
        <v>703</v>
      </c>
      <c r="AM102" s="1125" t="s">
        <v>703</v>
      </c>
      <c r="AN102" s="1125" t="s">
        <v>703</v>
      </c>
      <c r="AO102" s="1125" t="s">
        <v>703</v>
      </c>
      <c r="AP102" s="1125" t="s">
        <v>703</v>
      </c>
      <c r="AQ102" s="1125" t="s">
        <v>703</v>
      </c>
      <c r="AR102" s="1125" t="s">
        <v>703</v>
      </c>
      <c r="AS102" s="1125" t="s">
        <v>703</v>
      </c>
      <c r="AT102" s="518"/>
      <c r="AU102" s="11"/>
      <c r="AV102" s="39"/>
      <c r="AW102" s="39"/>
      <c r="AX102" s="39"/>
      <c r="AY102" s="39"/>
      <c r="AZ102" s="39"/>
      <c r="BA102" s="39"/>
      <c r="BB102" s="39"/>
      <c r="BC102" s="39"/>
      <c r="BD102" s="39"/>
      <c r="BE102" s="39"/>
      <c r="BF102" s="39"/>
      <c r="BG102" s="39"/>
      <c r="BH102" s="39"/>
      <c r="BI102" s="39"/>
    </row>
    <row r="103" spans="1:61" ht="14.25">
      <c r="A103" s="11"/>
      <c r="B103" s="11"/>
      <c r="C103" s="11"/>
      <c r="D103" s="11"/>
      <c r="E103" s="11"/>
      <c r="F103" s="11"/>
      <c r="G103" s="11"/>
      <c r="H103" s="11"/>
      <c r="I103" s="11"/>
      <c r="J103" s="11"/>
      <c r="K103" s="11"/>
      <c r="L103" s="11"/>
      <c r="M103" s="11"/>
      <c r="N103" s="11"/>
      <c r="O103" s="11"/>
      <c r="P103" s="11"/>
      <c r="Q103" s="11"/>
      <c r="R103" s="11"/>
      <c r="S103" s="56"/>
      <c r="T103" s="56"/>
      <c r="U103" s="11"/>
      <c r="V103" s="506"/>
      <c r="W103" s="518"/>
      <c r="X103" s="1160" t="s">
        <v>22</v>
      </c>
      <c r="Y103" s="1125" t="s">
        <v>703</v>
      </c>
      <c r="Z103" s="1125" t="s">
        <v>703</v>
      </c>
      <c r="AA103" s="1125" t="s">
        <v>703</v>
      </c>
      <c r="AB103" s="1125" t="s">
        <v>703</v>
      </c>
      <c r="AC103" s="1125" t="s">
        <v>703</v>
      </c>
      <c r="AD103" s="1125" t="s">
        <v>703</v>
      </c>
      <c r="AE103" s="1125" t="s">
        <v>703</v>
      </c>
      <c r="AF103" s="1125" t="s">
        <v>703</v>
      </c>
      <c r="AG103" s="1125" t="s">
        <v>703</v>
      </c>
      <c r="AH103" s="1125" t="s">
        <v>703</v>
      </c>
      <c r="AI103" s="1125" t="s">
        <v>703</v>
      </c>
      <c r="AJ103" s="1125" t="s">
        <v>703</v>
      </c>
      <c r="AK103" s="1125" t="s">
        <v>703</v>
      </c>
      <c r="AL103" s="1125" t="s">
        <v>703</v>
      </c>
      <c r="AM103" s="1125" t="s">
        <v>703</v>
      </c>
      <c r="AN103" s="1125" t="s">
        <v>703</v>
      </c>
      <c r="AO103" s="1125" t="s">
        <v>703</v>
      </c>
      <c r="AP103" s="1125" t="s">
        <v>703</v>
      </c>
      <c r="AQ103" s="1125" t="s">
        <v>703</v>
      </c>
      <c r="AR103" s="1125" t="s">
        <v>703</v>
      </c>
      <c r="AS103" s="1125" t="s">
        <v>703</v>
      </c>
      <c r="AT103" s="518"/>
      <c r="AU103" s="11"/>
      <c r="AV103" s="39"/>
      <c r="AW103" s="39"/>
      <c r="AX103" s="39"/>
      <c r="AY103" s="39"/>
      <c r="AZ103" s="39"/>
      <c r="BA103" s="39"/>
      <c r="BB103" s="39"/>
      <c r="BC103" s="39"/>
      <c r="BD103" s="39"/>
      <c r="BE103" s="39"/>
      <c r="BF103" s="39"/>
      <c r="BG103" s="39"/>
      <c r="BH103" s="39"/>
      <c r="BI103" s="39"/>
    </row>
    <row r="104" spans="1:61" ht="14.25">
      <c r="A104" s="11"/>
      <c r="B104" s="11"/>
      <c r="C104" s="11"/>
      <c r="D104" s="11"/>
      <c r="E104" s="11"/>
      <c r="F104" s="11"/>
      <c r="G104" s="11"/>
      <c r="H104" s="11"/>
      <c r="I104" s="11"/>
      <c r="J104" s="11"/>
      <c r="K104" s="11"/>
      <c r="L104" s="11"/>
      <c r="M104" s="11"/>
      <c r="N104" s="11"/>
      <c r="O104" s="11"/>
      <c r="P104" s="11"/>
      <c r="Q104" s="11"/>
      <c r="R104" s="11"/>
      <c r="S104" s="56"/>
      <c r="T104" s="56"/>
      <c r="U104" s="11"/>
      <c r="V104" s="506"/>
      <c r="W104" s="518"/>
      <c r="X104" s="1160" t="s">
        <v>23</v>
      </c>
      <c r="Y104" s="1125" t="s">
        <v>703</v>
      </c>
      <c r="Z104" s="1125" t="s">
        <v>703</v>
      </c>
      <c r="AA104" s="1125" t="s">
        <v>703</v>
      </c>
      <c r="AB104" s="1125" t="s">
        <v>703</v>
      </c>
      <c r="AC104" s="1125" t="s">
        <v>703</v>
      </c>
      <c r="AD104" s="1125" t="s">
        <v>703</v>
      </c>
      <c r="AE104" s="1125" t="s">
        <v>703</v>
      </c>
      <c r="AF104" s="1125" t="s">
        <v>703</v>
      </c>
      <c r="AG104" s="1125" t="s">
        <v>703</v>
      </c>
      <c r="AH104" s="1125" t="s">
        <v>703</v>
      </c>
      <c r="AI104" s="1125" t="s">
        <v>703</v>
      </c>
      <c r="AJ104" s="1125" t="s">
        <v>703</v>
      </c>
      <c r="AK104" s="1125" t="s">
        <v>703</v>
      </c>
      <c r="AL104" s="1125" t="s">
        <v>703</v>
      </c>
      <c r="AM104" s="1125" t="s">
        <v>703</v>
      </c>
      <c r="AN104" s="1125" t="s">
        <v>703</v>
      </c>
      <c r="AO104" s="1125" t="s">
        <v>703</v>
      </c>
      <c r="AP104" s="1125" t="s">
        <v>703</v>
      </c>
      <c r="AQ104" s="1125" t="s">
        <v>703</v>
      </c>
      <c r="AR104" s="1125" t="s">
        <v>703</v>
      </c>
      <c r="AS104" s="1125" t="s">
        <v>703</v>
      </c>
      <c r="AT104" s="518"/>
      <c r="AU104" s="11"/>
      <c r="AV104" s="39"/>
      <c r="AW104" s="39"/>
      <c r="AX104" s="39"/>
      <c r="AY104" s="39"/>
      <c r="AZ104" s="39"/>
      <c r="BA104" s="39"/>
      <c r="BB104" s="39"/>
      <c r="BC104" s="39"/>
      <c r="BD104" s="39"/>
      <c r="BE104" s="39"/>
      <c r="BF104" s="39"/>
      <c r="BG104" s="39"/>
      <c r="BH104" s="39"/>
      <c r="BI104" s="39"/>
    </row>
    <row r="105" spans="1:61" ht="14.25">
      <c r="A105" s="11"/>
      <c r="B105" s="11"/>
      <c r="C105" s="11"/>
      <c r="D105" s="11"/>
      <c r="E105" s="11"/>
      <c r="F105" s="11"/>
      <c r="G105" s="11"/>
      <c r="H105" s="11"/>
      <c r="I105" s="11"/>
      <c r="J105" s="11"/>
      <c r="K105" s="11"/>
      <c r="L105" s="11"/>
      <c r="M105" s="11"/>
      <c r="N105" s="11"/>
      <c r="O105" s="11"/>
      <c r="P105" s="11"/>
      <c r="Q105" s="11"/>
      <c r="R105" s="11"/>
      <c r="S105" s="56"/>
      <c r="T105" s="56"/>
      <c r="U105" s="11"/>
      <c r="V105" s="506"/>
      <c r="W105" s="518"/>
      <c r="X105" s="1160" t="s">
        <v>24</v>
      </c>
      <c r="Y105" s="1125" t="s">
        <v>703</v>
      </c>
      <c r="Z105" s="1125" t="s">
        <v>703</v>
      </c>
      <c r="AA105" s="1125" t="s">
        <v>703</v>
      </c>
      <c r="AB105" s="1125" t="s">
        <v>703</v>
      </c>
      <c r="AC105" s="1125" t="s">
        <v>703</v>
      </c>
      <c r="AD105" s="1125" t="s">
        <v>703</v>
      </c>
      <c r="AE105" s="1125" t="s">
        <v>703</v>
      </c>
      <c r="AF105" s="1125" t="s">
        <v>703</v>
      </c>
      <c r="AG105" s="1125" t="s">
        <v>703</v>
      </c>
      <c r="AH105" s="1125" t="s">
        <v>703</v>
      </c>
      <c r="AI105" s="1125" t="s">
        <v>703</v>
      </c>
      <c r="AJ105" s="1125" t="s">
        <v>703</v>
      </c>
      <c r="AK105" s="1125" t="s">
        <v>703</v>
      </c>
      <c r="AL105" s="1125" t="s">
        <v>703</v>
      </c>
      <c r="AM105" s="1125" t="s">
        <v>703</v>
      </c>
      <c r="AN105" s="1125" t="s">
        <v>703</v>
      </c>
      <c r="AO105" s="1125" t="s">
        <v>703</v>
      </c>
      <c r="AP105" s="1125" t="s">
        <v>703</v>
      </c>
      <c r="AQ105" s="1125" t="s">
        <v>703</v>
      </c>
      <c r="AR105" s="1125" t="s">
        <v>703</v>
      </c>
      <c r="AS105" s="1125" t="s">
        <v>703</v>
      </c>
      <c r="AT105" s="518"/>
      <c r="AU105" s="11"/>
      <c r="AV105" s="39"/>
      <c r="AW105" s="39"/>
      <c r="AX105" s="39"/>
      <c r="AY105" s="39"/>
      <c r="AZ105" s="39"/>
      <c r="BA105" s="39"/>
      <c r="BB105" s="39"/>
      <c r="BC105" s="39"/>
      <c r="BD105" s="39"/>
      <c r="BE105" s="39"/>
      <c r="BF105" s="39"/>
      <c r="BG105" s="39"/>
      <c r="BH105" s="39"/>
      <c r="BI105" s="39"/>
    </row>
    <row r="106" spans="1:61" ht="14.25">
      <c r="A106" s="11"/>
      <c r="B106" s="11"/>
      <c r="C106" s="11"/>
      <c r="D106" s="11"/>
      <c r="E106" s="11"/>
      <c r="F106" s="11"/>
      <c r="G106" s="11"/>
      <c r="H106" s="11"/>
      <c r="I106" s="11"/>
      <c r="J106" s="11"/>
      <c r="K106" s="11"/>
      <c r="L106" s="11"/>
      <c r="M106" s="11"/>
      <c r="N106" s="11"/>
      <c r="O106" s="11"/>
      <c r="P106" s="11"/>
      <c r="Q106" s="11"/>
      <c r="R106" s="11"/>
      <c r="S106" s="56"/>
      <c r="T106" s="56"/>
      <c r="U106" s="11"/>
      <c r="V106" s="506"/>
      <c r="W106" s="518"/>
      <c r="X106" s="1160" t="s">
        <v>25</v>
      </c>
      <c r="Y106" s="1125" t="s">
        <v>703</v>
      </c>
      <c r="Z106" s="1125" t="s">
        <v>703</v>
      </c>
      <c r="AA106" s="1125" t="s">
        <v>703</v>
      </c>
      <c r="AB106" s="1125" t="s">
        <v>703</v>
      </c>
      <c r="AC106" s="1125" t="s">
        <v>703</v>
      </c>
      <c r="AD106" s="1125" t="s">
        <v>703</v>
      </c>
      <c r="AE106" s="1125" t="s">
        <v>703</v>
      </c>
      <c r="AF106" s="1125" t="s">
        <v>703</v>
      </c>
      <c r="AG106" s="1125" t="s">
        <v>703</v>
      </c>
      <c r="AH106" s="1125" t="s">
        <v>703</v>
      </c>
      <c r="AI106" s="1125" t="s">
        <v>703</v>
      </c>
      <c r="AJ106" s="1125" t="s">
        <v>703</v>
      </c>
      <c r="AK106" s="1125" t="s">
        <v>703</v>
      </c>
      <c r="AL106" s="1125" t="s">
        <v>703</v>
      </c>
      <c r="AM106" s="1125" t="s">
        <v>703</v>
      </c>
      <c r="AN106" s="1125" t="s">
        <v>703</v>
      </c>
      <c r="AO106" s="1125" t="s">
        <v>703</v>
      </c>
      <c r="AP106" s="1125" t="s">
        <v>703</v>
      </c>
      <c r="AQ106" s="1125" t="s">
        <v>703</v>
      </c>
      <c r="AR106" s="1125" t="s">
        <v>703</v>
      </c>
      <c r="AS106" s="1125" t="s">
        <v>703</v>
      </c>
      <c r="AT106" s="518"/>
      <c r="AU106" s="11"/>
      <c r="AV106" s="39"/>
      <c r="AW106" s="39"/>
      <c r="AX106" s="39"/>
      <c r="AY106" s="39"/>
      <c r="AZ106" s="39"/>
      <c r="BA106" s="39"/>
      <c r="BB106" s="39"/>
      <c r="BC106" s="39"/>
      <c r="BD106" s="39"/>
      <c r="BE106" s="39"/>
      <c r="BF106" s="39"/>
      <c r="BG106" s="39"/>
      <c r="BH106" s="39"/>
      <c r="BI106" s="39"/>
    </row>
    <row r="107" spans="1:61" ht="14.25">
      <c r="A107" s="11"/>
      <c r="B107" s="11"/>
      <c r="C107" s="11"/>
      <c r="D107" s="11"/>
      <c r="E107" s="11"/>
      <c r="F107" s="11"/>
      <c r="G107" s="11"/>
      <c r="H107" s="11"/>
      <c r="I107" s="11"/>
      <c r="J107" s="11"/>
      <c r="K107" s="11"/>
      <c r="L107" s="11"/>
      <c r="M107" s="11"/>
      <c r="N107" s="11"/>
      <c r="O107" s="11"/>
      <c r="P107" s="11"/>
      <c r="Q107" s="11"/>
      <c r="R107" s="11"/>
      <c r="S107" s="56"/>
      <c r="T107" s="56"/>
      <c r="U107" s="11"/>
      <c r="V107" s="506"/>
      <c r="W107" s="518"/>
      <c r="X107" s="1160">
        <v>0.25</v>
      </c>
      <c r="Y107" s="1125" t="s">
        <v>703</v>
      </c>
      <c r="Z107" s="1125" t="s">
        <v>703</v>
      </c>
      <c r="AA107" s="1125" t="s">
        <v>703</v>
      </c>
      <c r="AB107" s="1125" t="s">
        <v>703</v>
      </c>
      <c r="AC107" s="1125" t="s">
        <v>703</v>
      </c>
      <c r="AD107" s="1125" t="s">
        <v>703</v>
      </c>
      <c r="AE107" s="1125" t="s">
        <v>703</v>
      </c>
      <c r="AF107" s="1125" t="s">
        <v>703</v>
      </c>
      <c r="AG107" s="1125" t="s">
        <v>703</v>
      </c>
      <c r="AH107" s="1125" t="s">
        <v>703</v>
      </c>
      <c r="AI107" s="1125" t="s">
        <v>703</v>
      </c>
      <c r="AJ107" s="1125" t="s">
        <v>703</v>
      </c>
      <c r="AK107" s="1125" t="s">
        <v>703</v>
      </c>
      <c r="AL107" s="1125" t="s">
        <v>703</v>
      </c>
      <c r="AM107" s="1125" t="s">
        <v>703</v>
      </c>
      <c r="AN107" s="1125" t="s">
        <v>703</v>
      </c>
      <c r="AO107" s="1125" t="s">
        <v>703</v>
      </c>
      <c r="AP107" s="1125" t="s">
        <v>703</v>
      </c>
      <c r="AQ107" s="1125" t="s">
        <v>703</v>
      </c>
      <c r="AR107" s="1125" t="s">
        <v>703</v>
      </c>
      <c r="AS107" s="1125" t="s">
        <v>703</v>
      </c>
      <c r="AT107" s="518"/>
      <c r="AU107" s="11"/>
      <c r="AV107" s="39"/>
      <c r="AW107" s="39"/>
      <c r="AX107" s="39"/>
      <c r="AY107" s="39"/>
      <c r="AZ107" s="39"/>
      <c r="BA107" s="39"/>
      <c r="BB107" s="39"/>
      <c r="BC107" s="39"/>
      <c r="BD107" s="39"/>
      <c r="BE107" s="39"/>
      <c r="BF107" s="39"/>
      <c r="BG107" s="39"/>
      <c r="BH107" s="39"/>
      <c r="BI107" s="39"/>
    </row>
    <row r="108" spans="1:61" ht="14.25">
      <c r="A108" s="11"/>
      <c r="B108" s="11"/>
      <c r="C108" s="11"/>
      <c r="D108" s="11"/>
      <c r="E108" s="11"/>
      <c r="F108" s="11"/>
      <c r="G108" s="11"/>
      <c r="H108" s="11"/>
      <c r="I108" s="11"/>
      <c r="J108" s="11"/>
      <c r="K108" s="11"/>
      <c r="L108" s="11"/>
      <c r="M108" s="11"/>
      <c r="N108" s="11"/>
      <c r="O108" s="11"/>
      <c r="P108" s="11"/>
      <c r="Q108" s="11"/>
      <c r="R108" s="11"/>
      <c r="S108" s="56"/>
      <c r="T108" s="56"/>
      <c r="U108" s="11"/>
      <c r="V108" s="506"/>
      <c r="W108" s="518"/>
      <c r="X108" s="1160">
        <v>0.5</v>
      </c>
      <c r="Y108" s="1125" t="s">
        <v>703</v>
      </c>
      <c r="Z108" s="1125" t="s">
        <v>703</v>
      </c>
      <c r="AA108" s="1125" t="s">
        <v>703</v>
      </c>
      <c r="AB108" s="1125" t="s">
        <v>703</v>
      </c>
      <c r="AC108" s="1125" t="s">
        <v>703</v>
      </c>
      <c r="AD108" s="1125" t="s">
        <v>703</v>
      </c>
      <c r="AE108" s="1125" t="s">
        <v>703</v>
      </c>
      <c r="AF108" s="1125" t="s">
        <v>703</v>
      </c>
      <c r="AG108" s="1125" t="s">
        <v>703</v>
      </c>
      <c r="AH108" s="1125" t="s">
        <v>703</v>
      </c>
      <c r="AI108" s="1125" t="s">
        <v>703</v>
      </c>
      <c r="AJ108" s="1125" t="s">
        <v>703</v>
      </c>
      <c r="AK108" s="1125" t="s">
        <v>703</v>
      </c>
      <c r="AL108" s="1125" t="s">
        <v>703</v>
      </c>
      <c r="AM108" s="1125" t="s">
        <v>703</v>
      </c>
      <c r="AN108" s="1125" t="s">
        <v>703</v>
      </c>
      <c r="AO108" s="1125" t="s">
        <v>703</v>
      </c>
      <c r="AP108" s="1125" t="s">
        <v>703</v>
      </c>
      <c r="AQ108" s="1125" t="s">
        <v>703</v>
      </c>
      <c r="AR108" s="1125" t="s">
        <v>703</v>
      </c>
      <c r="AS108" s="1125" t="s">
        <v>703</v>
      </c>
      <c r="AT108" s="518"/>
      <c r="AU108" s="11"/>
      <c r="AV108" s="39"/>
      <c r="AW108" s="39"/>
      <c r="AX108" s="39"/>
      <c r="AY108" s="39"/>
      <c r="AZ108" s="39"/>
      <c r="BA108" s="39"/>
      <c r="BB108" s="39"/>
      <c r="BC108" s="39"/>
      <c r="BD108" s="39"/>
      <c r="BE108" s="39"/>
      <c r="BF108" s="39"/>
      <c r="BG108" s="39"/>
      <c r="BH108" s="39"/>
      <c r="BI108" s="39"/>
    </row>
    <row r="109" spans="1:61" ht="14.25">
      <c r="A109" s="11"/>
      <c r="B109" s="11"/>
      <c r="C109" s="11"/>
      <c r="D109" s="11"/>
      <c r="E109" s="11"/>
      <c r="F109" s="11"/>
      <c r="G109" s="11"/>
      <c r="H109" s="11"/>
      <c r="I109" s="11"/>
      <c r="J109" s="11"/>
      <c r="K109" s="11"/>
      <c r="L109" s="11"/>
      <c r="M109" s="11"/>
      <c r="N109" s="11"/>
      <c r="O109" s="11"/>
      <c r="P109" s="11"/>
      <c r="Q109" s="11"/>
      <c r="R109" s="11"/>
      <c r="S109" s="56"/>
      <c r="T109" s="56"/>
      <c r="U109" s="11"/>
      <c r="V109" s="506"/>
      <c r="W109" s="518"/>
      <c r="X109" s="1160">
        <v>0.75</v>
      </c>
      <c r="Y109" s="1125" t="s">
        <v>703</v>
      </c>
      <c r="Z109" s="1125" t="s">
        <v>703</v>
      </c>
      <c r="AA109" s="1125" t="s">
        <v>703</v>
      </c>
      <c r="AB109" s="1125" t="s">
        <v>703</v>
      </c>
      <c r="AC109" s="1125" t="s">
        <v>703</v>
      </c>
      <c r="AD109" s="1125" t="s">
        <v>703</v>
      </c>
      <c r="AE109" s="1125" t="s">
        <v>703</v>
      </c>
      <c r="AF109" s="1125" t="s">
        <v>703</v>
      </c>
      <c r="AG109" s="1125" t="s">
        <v>703</v>
      </c>
      <c r="AH109" s="1125" t="s">
        <v>703</v>
      </c>
      <c r="AI109" s="1125" t="s">
        <v>703</v>
      </c>
      <c r="AJ109" s="1125" t="s">
        <v>703</v>
      </c>
      <c r="AK109" s="1125" t="s">
        <v>703</v>
      </c>
      <c r="AL109" s="1125" t="s">
        <v>703</v>
      </c>
      <c r="AM109" s="1125" t="s">
        <v>703</v>
      </c>
      <c r="AN109" s="1125" t="s">
        <v>703</v>
      </c>
      <c r="AO109" s="1125" t="s">
        <v>703</v>
      </c>
      <c r="AP109" s="1125" t="s">
        <v>703</v>
      </c>
      <c r="AQ109" s="1125" t="s">
        <v>703</v>
      </c>
      <c r="AR109" s="1125" t="s">
        <v>703</v>
      </c>
      <c r="AS109" s="1125" t="s">
        <v>703</v>
      </c>
      <c r="AT109" s="518"/>
      <c r="AU109" s="11"/>
      <c r="AV109" s="39"/>
      <c r="AW109" s="39"/>
      <c r="AX109" s="39"/>
      <c r="AY109" s="39"/>
      <c r="AZ109" s="39"/>
      <c r="BA109" s="39"/>
      <c r="BB109" s="39"/>
      <c r="BC109" s="39"/>
      <c r="BD109" s="39"/>
      <c r="BE109" s="39"/>
      <c r="BF109" s="39"/>
      <c r="BG109" s="39"/>
      <c r="BH109" s="39"/>
      <c r="BI109" s="39"/>
    </row>
    <row r="110" spans="1:61" ht="14.25">
      <c r="A110" s="11"/>
      <c r="B110" s="56"/>
      <c r="C110" s="56"/>
      <c r="D110" s="56"/>
      <c r="E110" s="56"/>
      <c r="F110" s="56"/>
      <c r="G110" s="56"/>
      <c r="H110" s="56"/>
      <c r="I110" s="56"/>
      <c r="J110" s="56"/>
      <c r="K110" s="56"/>
      <c r="L110" s="56"/>
      <c r="M110" s="56"/>
      <c r="N110" s="56"/>
      <c r="O110" s="56"/>
      <c r="P110" s="56"/>
      <c r="Q110" s="11"/>
      <c r="R110" s="11"/>
      <c r="S110" s="56"/>
      <c r="T110" s="56"/>
      <c r="U110" s="11"/>
      <c r="V110" s="506"/>
      <c r="W110" s="518"/>
      <c r="X110" s="1160" t="s">
        <v>26</v>
      </c>
      <c r="Y110" s="1125" t="s">
        <v>703</v>
      </c>
      <c r="Z110" s="1125" t="s">
        <v>703</v>
      </c>
      <c r="AA110" s="1125" t="s">
        <v>703</v>
      </c>
      <c r="AB110" s="1125" t="s">
        <v>703</v>
      </c>
      <c r="AC110" s="1125" t="s">
        <v>703</v>
      </c>
      <c r="AD110" s="1125" t="s">
        <v>703</v>
      </c>
      <c r="AE110" s="1125" t="s">
        <v>703</v>
      </c>
      <c r="AF110" s="1125" t="s">
        <v>703</v>
      </c>
      <c r="AG110" s="1125" t="s">
        <v>703</v>
      </c>
      <c r="AH110" s="1125" t="s">
        <v>703</v>
      </c>
      <c r="AI110" s="1125" t="s">
        <v>703</v>
      </c>
      <c r="AJ110" s="1125" t="s">
        <v>703</v>
      </c>
      <c r="AK110" s="1125" t="s">
        <v>703</v>
      </c>
      <c r="AL110" s="1125" t="s">
        <v>703</v>
      </c>
      <c r="AM110" s="1125" t="s">
        <v>703</v>
      </c>
      <c r="AN110" s="1125" t="s">
        <v>703</v>
      </c>
      <c r="AO110" s="1125" t="s">
        <v>703</v>
      </c>
      <c r="AP110" s="1125" t="s">
        <v>703</v>
      </c>
      <c r="AQ110" s="1125" t="s">
        <v>703</v>
      </c>
      <c r="AR110" s="1125" t="s">
        <v>703</v>
      </c>
      <c r="AS110" s="1125" t="s">
        <v>703</v>
      </c>
      <c r="AT110" s="518"/>
      <c r="AU110" s="11"/>
      <c r="AV110" s="39"/>
      <c r="AW110" s="39"/>
      <c r="AX110" s="39"/>
      <c r="AY110" s="39"/>
      <c r="AZ110" s="39"/>
      <c r="BA110" s="39"/>
      <c r="BB110" s="39"/>
      <c r="BC110" s="39"/>
      <c r="BD110" s="39"/>
      <c r="BE110" s="39"/>
      <c r="BF110" s="39"/>
      <c r="BG110" s="39"/>
      <c r="BH110" s="39"/>
      <c r="BI110" s="39"/>
    </row>
    <row r="111" spans="1:61" ht="14.25">
      <c r="A111" s="11"/>
      <c r="B111" s="56"/>
      <c r="C111" s="56"/>
      <c r="D111" s="56"/>
      <c r="E111" s="56"/>
      <c r="F111" s="56"/>
      <c r="G111" s="56"/>
      <c r="H111" s="56"/>
      <c r="I111" s="56"/>
      <c r="J111" s="56"/>
      <c r="K111" s="56"/>
      <c r="L111" s="56"/>
      <c r="M111" s="56"/>
      <c r="N111" s="56"/>
      <c r="O111" s="56"/>
      <c r="P111" s="56"/>
      <c r="Q111" s="11"/>
      <c r="R111" s="11"/>
      <c r="S111" s="11"/>
      <c r="T111" s="11"/>
      <c r="U111" s="11"/>
      <c r="V111" s="506"/>
      <c r="W111" s="518"/>
      <c r="X111" s="1160" t="s">
        <v>27</v>
      </c>
      <c r="Y111" s="1125" t="s">
        <v>703</v>
      </c>
      <c r="Z111" s="1125" t="s">
        <v>703</v>
      </c>
      <c r="AA111" s="1125" t="s">
        <v>703</v>
      </c>
      <c r="AB111" s="1125" t="s">
        <v>703</v>
      </c>
      <c r="AC111" s="1125" t="s">
        <v>703</v>
      </c>
      <c r="AD111" s="1125" t="s">
        <v>703</v>
      </c>
      <c r="AE111" s="1125" t="s">
        <v>703</v>
      </c>
      <c r="AF111" s="1125" t="s">
        <v>703</v>
      </c>
      <c r="AG111" s="1125" t="s">
        <v>703</v>
      </c>
      <c r="AH111" s="1125" t="s">
        <v>703</v>
      </c>
      <c r="AI111" s="1125" t="s">
        <v>703</v>
      </c>
      <c r="AJ111" s="1125" t="s">
        <v>703</v>
      </c>
      <c r="AK111" s="1125" t="s">
        <v>703</v>
      </c>
      <c r="AL111" s="1125" t="s">
        <v>703</v>
      </c>
      <c r="AM111" s="1125" t="s">
        <v>703</v>
      </c>
      <c r="AN111" s="1125" t="s">
        <v>703</v>
      </c>
      <c r="AO111" s="1125" t="s">
        <v>703</v>
      </c>
      <c r="AP111" s="1125" t="s">
        <v>703</v>
      </c>
      <c r="AQ111" s="1125" t="s">
        <v>703</v>
      </c>
      <c r="AR111" s="1125" t="s">
        <v>703</v>
      </c>
      <c r="AS111" s="1125" t="s">
        <v>703</v>
      </c>
      <c r="AT111" s="518"/>
      <c r="AU111" s="11"/>
      <c r="AV111" s="39"/>
      <c r="AW111" s="39"/>
      <c r="AX111" s="39"/>
      <c r="AY111" s="39"/>
      <c r="AZ111" s="39"/>
      <c r="BA111" s="39"/>
      <c r="BB111" s="39"/>
      <c r="BC111" s="39"/>
      <c r="BD111" s="39"/>
      <c r="BE111" s="39"/>
      <c r="BF111" s="39"/>
      <c r="BG111" s="39"/>
      <c r="BH111" s="39"/>
      <c r="BI111" s="39"/>
    </row>
    <row r="112" spans="1:61" ht="14.25">
      <c r="A112" s="11"/>
      <c r="B112" s="56"/>
      <c r="C112" s="56"/>
      <c r="D112" s="56"/>
      <c r="E112" s="56"/>
      <c r="F112" s="56"/>
      <c r="G112" s="56"/>
      <c r="H112" s="56"/>
      <c r="I112" s="56"/>
      <c r="J112" s="56"/>
      <c r="K112" s="56"/>
      <c r="L112" s="56"/>
      <c r="M112" s="56"/>
      <c r="N112" s="56"/>
      <c r="O112" s="56"/>
      <c r="P112" s="56"/>
      <c r="Q112" s="11"/>
      <c r="R112" s="11"/>
      <c r="S112" s="11"/>
      <c r="T112" s="11"/>
      <c r="U112" s="11"/>
      <c r="V112" s="506"/>
      <c r="W112" s="518"/>
      <c r="X112" s="1160" t="s">
        <v>9</v>
      </c>
      <c r="Y112" s="1125" t="e">
        <v>#N/A</v>
      </c>
      <c r="Z112" s="1125" t="e">
        <v>#N/A</v>
      </c>
      <c r="AA112" s="1125" t="e">
        <v>#N/A</v>
      </c>
      <c r="AB112" s="1125" t="e">
        <v>#N/A</v>
      </c>
      <c r="AC112" s="1125" t="e">
        <v>#N/A</v>
      </c>
      <c r="AD112" s="1125" t="e">
        <v>#N/A</v>
      </c>
      <c r="AE112" s="1125" t="e">
        <v>#N/A</v>
      </c>
      <c r="AF112" s="1125" t="e">
        <v>#N/A</v>
      </c>
      <c r="AG112" s="1125" t="e">
        <v>#N/A</v>
      </c>
      <c r="AH112" s="1125" t="e">
        <v>#N/A</v>
      </c>
      <c r="AI112" s="1125" t="e">
        <v>#N/A</v>
      </c>
      <c r="AJ112" s="1125" t="e">
        <v>#N/A</v>
      </c>
      <c r="AK112" s="1125" t="e">
        <v>#N/A</v>
      </c>
      <c r="AL112" s="1125" t="e">
        <v>#N/A</v>
      </c>
      <c r="AM112" s="1125" t="e">
        <v>#N/A</v>
      </c>
      <c r="AN112" s="1125" t="e">
        <v>#N/A</v>
      </c>
      <c r="AO112" s="1125" t="e">
        <v>#N/A</v>
      </c>
      <c r="AP112" s="1125" t="e">
        <v>#N/A</v>
      </c>
      <c r="AQ112" s="1125" t="e">
        <v>#N/A</v>
      </c>
      <c r="AR112" s="1125" t="e">
        <v>#N/A</v>
      </c>
      <c r="AS112" s="1125" t="e">
        <v>#N/A</v>
      </c>
      <c r="AT112" s="518"/>
      <c r="AU112" s="11"/>
      <c r="AV112" s="39"/>
      <c r="AW112" s="39"/>
      <c r="AX112" s="39"/>
      <c r="AY112" s="39"/>
      <c r="AZ112" s="39"/>
      <c r="BA112" s="39"/>
      <c r="BB112" s="39"/>
      <c r="BC112" s="39"/>
      <c r="BD112" s="39"/>
      <c r="BE112" s="39"/>
      <c r="BF112" s="39"/>
      <c r="BG112" s="39"/>
      <c r="BH112" s="39"/>
      <c r="BI112" s="39"/>
    </row>
    <row r="113" spans="1:61" ht="14.25">
      <c r="A113" s="11"/>
      <c r="B113" s="56"/>
      <c r="C113" s="56"/>
      <c r="D113" s="56"/>
      <c r="E113" s="56"/>
      <c r="F113" s="56"/>
      <c r="G113" s="56"/>
      <c r="H113" s="56"/>
      <c r="I113" s="56"/>
      <c r="J113" s="56"/>
      <c r="K113" s="56"/>
      <c r="L113" s="56"/>
      <c r="M113" s="56"/>
      <c r="N113" s="56"/>
      <c r="O113" s="56"/>
      <c r="P113" s="56"/>
      <c r="Q113" s="11"/>
      <c r="R113" s="11"/>
      <c r="S113" s="11"/>
      <c r="T113" s="11"/>
      <c r="U113" s="11"/>
      <c r="V113" s="506"/>
      <c r="W113" s="518"/>
      <c r="X113" s="1119"/>
      <c r="Y113" s="1162"/>
      <c r="Z113" s="1162"/>
      <c r="AA113" s="1162"/>
      <c r="AB113" s="1162"/>
      <c r="AC113" s="1162"/>
      <c r="AD113" s="1162"/>
      <c r="AE113" s="1162"/>
      <c r="AF113" s="1162"/>
      <c r="AG113" s="1162"/>
      <c r="AH113" s="1162"/>
      <c r="AI113" s="1162"/>
      <c r="AJ113" s="1162"/>
      <c r="AK113" s="1162"/>
      <c r="AL113" s="1162"/>
      <c r="AM113" s="1162"/>
      <c r="AN113" s="1162"/>
      <c r="AO113" s="1162"/>
      <c r="AP113" s="1162"/>
      <c r="AQ113" s="1162"/>
      <c r="AR113" s="1162"/>
      <c r="AS113" s="1162"/>
      <c r="AT113" s="518"/>
      <c r="AU113" s="11"/>
      <c r="AV113" s="39"/>
      <c r="AW113" s="39"/>
      <c r="AX113" s="39"/>
      <c r="AY113" s="39"/>
      <c r="AZ113" s="39"/>
      <c r="BA113" s="39"/>
      <c r="BB113" s="39"/>
      <c r="BC113" s="39"/>
      <c r="BD113" s="39"/>
      <c r="BE113" s="39"/>
      <c r="BF113" s="39"/>
      <c r="BG113" s="39"/>
      <c r="BH113" s="39"/>
      <c r="BI113" s="39"/>
    </row>
    <row r="114" spans="1:61" ht="14.25">
      <c r="A114" s="11"/>
      <c r="B114" s="56"/>
      <c r="C114" s="56"/>
      <c r="D114" s="56"/>
      <c r="E114" s="56"/>
      <c r="F114" s="56"/>
      <c r="G114" s="56"/>
      <c r="H114" s="56"/>
      <c r="I114" s="56"/>
      <c r="J114" s="56"/>
      <c r="K114" s="56"/>
      <c r="L114" s="56"/>
      <c r="M114" s="56"/>
      <c r="N114" s="56"/>
      <c r="O114" s="56"/>
      <c r="P114" s="56"/>
      <c r="Q114" s="11"/>
      <c r="R114" s="11"/>
      <c r="S114" s="11"/>
      <c r="T114" s="11"/>
      <c r="U114" s="11"/>
      <c r="V114" s="506"/>
      <c r="W114" s="518"/>
      <c r="X114" s="1119"/>
      <c r="Y114" s="1162" t="s">
        <v>10</v>
      </c>
      <c r="Z114" s="1162" t="s">
        <v>10</v>
      </c>
      <c r="AA114" s="1162" t="s">
        <v>10</v>
      </c>
      <c r="AB114" s="1162" t="s">
        <v>10</v>
      </c>
      <c r="AC114" s="1162" t="s">
        <v>10</v>
      </c>
      <c r="AD114" s="1162" t="s">
        <v>10</v>
      </c>
      <c r="AE114" s="1162" t="s">
        <v>10</v>
      </c>
      <c r="AF114" s="1162" t="s">
        <v>10</v>
      </c>
      <c r="AG114" s="1162" t="s">
        <v>10</v>
      </c>
      <c r="AH114" s="1162" t="s">
        <v>10</v>
      </c>
      <c r="AI114" s="1162" t="s">
        <v>10</v>
      </c>
      <c r="AJ114" s="1162" t="s">
        <v>10</v>
      </c>
      <c r="AK114" s="1162" t="s">
        <v>10</v>
      </c>
      <c r="AL114" s="1162" t="s">
        <v>10</v>
      </c>
      <c r="AM114" s="1162"/>
      <c r="AN114" s="1162"/>
      <c r="AO114" s="1162"/>
      <c r="AP114" s="1162"/>
      <c r="AQ114" s="1162"/>
      <c r="AR114" s="1162"/>
      <c r="AS114" s="1163"/>
      <c r="AT114" s="518"/>
      <c r="AU114" s="11"/>
      <c r="AV114" s="39"/>
      <c r="AW114" s="39"/>
      <c r="AX114" s="39"/>
      <c r="AY114" s="39"/>
      <c r="AZ114" s="39"/>
      <c r="BA114" s="39"/>
      <c r="BB114" s="39"/>
      <c r="BC114" s="39"/>
      <c r="BD114" s="39"/>
      <c r="BE114" s="39"/>
      <c r="BF114" s="39"/>
      <c r="BG114" s="39"/>
      <c r="BH114" s="39"/>
      <c r="BI114" s="39"/>
    </row>
    <row r="115" spans="1:61" ht="14.25">
      <c r="A115" s="11"/>
      <c r="B115" s="56"/>
      <c r="C115" s="56"/>
      <c r="D115" s="56"/>
      <c r="E115" s="56"/>
      <c r="F115" s="56"/>
      <c r="G115" s="56"/>
      <c r="H115" s="56"/>
      <c r="I115" s="56"/>
      <c r="J115" s="56"/>
      <c r="K115" s="56"/>
      <c r="L115" s="56"/>
      <c r="M115" s="56"/>
      <c r="N115" s="56"/>
      <c r="O115" s="56"/>
      <c r="P115" s="56"/>
      <c r="Q115" s="11"/>
      <c r="R115" s="11"/>
      <c r="S115" s="11"/>
      <c r="T115" s="11"/>
      <c r="U115" s="11"/>
      <c r="V115" s="506"/>
      <c r="W115" s="518"/>
      <c r="X115" s="1160" t="s">
        <v>26</v>
      </c>
      <c r="Y115" s="1125" t="s">
        <v>703</v>
      </c>
      <c r="Z115" s="1125" t="s">
        <v>703</v>
      </c>
      <c r="AA115" s="1125" t="s">
        <v>703</v>
      </c>
      <c r="AB115" s="1125" t="s">
        <v>703</v>
      </c>
      <c r="AC115" s="1125" t="s">
        <v>703</v>
      </c>
      <c r="AD115" s="1125" t="s">
        <v>703</v>
      </c>
      <c r="AE115" s="1125" t="s">
        <v>703</v>
      </c>
      <c r="AF115" s="1125" t="s">
        <v>703</v>
      </c>
      <c r="AG115" s="1125" t="s">
        <v>703</v>
      </c>
      <c r="AH115" s="1125" t="s">
        <v>703</v>
      </c>
      <c r="AI115" s="1125" t="s">
        <v>703</v>
      </c>
      <c r="AJ115" s="1125" t="s">
        <v>703</v>
      </c>
      <c r="AK115" s="1125" t="s">
        <v>703</v>
      </c>
      <c r="AL115" s="1125" t="s">
        <v>703</v>
      </c>
      <c r="AM115" s="1162"/>
      <c r="AN115" s="1162"/>
      <c r="AO115" s="1162"/>
      <c r="AP115" s="1162"/>
      <c r="AQ115" s="1162"/>
      <c r="AR115" s="1162"/>
      <c r="AS115" s="1163"/>
      <c r="AT115" s="518"/>
      <c r="AU115" s="11"/>
      <c r="AV115" s="39"/>
      <c r="AW115" s="39"/>
      <c r="AX115" s="39"/>
      <c r="AY115" s="39"/>
      <c r="AZ115" s="39"/>
      <c r="BA115" s="39"/>
      <c r="BB115" s="39"/>
      <c r="BC115" s="39"/>
      <c r="BD115" s="39"/>
      <c r="BE115" s="39"/>
      <c r="BF115" s="39"/>
      <c r="BG115" s="39"/>
      <c r="BH115" s="39"/>
      <c r="BI115" s="39"/>
    </row>
    <row r="116" spans="1:61" ht="14.25">
      <c r="A116" s="11"/>
      <c r="B116" s="11"/>
      <c r="C116" s="11"/>
      <c r="D116" s="11"/>
      <c r="E116" s="11"/>
      <c r="F116" s="11"/>
      <c r="G116" s="11"/>
      <c r="H116" s="11"/>
      <c r="I116" s="11"/>
      <c r="J116" s="11"/>
      <c r="K116" s="11"/>
      <c r="L116" s="11"/>
      <c r="M116" s="11"/>
      <c r="N116" s="11"/>
      <c r="O116" s="11"/>
      <c r="P116" s="11"/>
      <c r="Q116" s="11"/>
      <c r="R116" s="11"/>
      <c r="S116" s="11"/>
      <c r="T116" s="11"/>
      <c r="U116" s="11"/>
      <c r="V116" s="506"/>
      <c r="W116" s="518"/>
      <c r="X116" s="1160">
        <v>0.25</v>
      </c>
      <c r="Y116" s="1125" t="e">
        <v>#N/A</v>
      </c>
      <c r="Z116" s="1125" t="e">
        <v>#N/A</v>
      </c>
      <c r="AA116" s="1125" t="e">
        <v>#N/A</v>
      </c>
      <c r="AB116" s="1125" t="e">
        <v>#N/A</v>
      </c>
      <c r="AC116" s="1125" t="e">
        <v>#N/A</v>
      </c>
      <c r="AD116" s="1125" t="e">
        <v>#N/A</v>
      </c>
      <c r="AE116" s="1125" t="e">
        <v>#N/A</v>
      </c>
      <c r="AF116" s="1125" t="e">
        <v>#N/A</v>
      </c>
      <c r="AG116" s="1125" t="e">
        <v>#N/A</v>
      </c>
      <c r="AH116" s="1125" t="e">
        <v>#N/A</v>
      </c>
      <c r="AI116" s="1125" t="e">
        <v>#N/A</v>
      </c>
      <c r="AJ116" s="1125" t="e">
        <v>#N/A</v>
      </c>
      <c r="AK116" s="1125" t="e">
        <v>#N/A</v>
      </c>
      <c r="AL116" s="1125" t="e">
        <v>#N/A</v>
      </c>
      <c r="AM116" s="1162"/>
      <c r="AN116" s="1162"/>
      <c r="AO116" s="1162"/>
      <c r="AP116" s="1162"/>
      <c r="AQ116" s="1162"/>
      <c r="AR116" s="1162"/>
      <c r="AS116" s="1163"/>
      <c r="AT116" s="518"/>
      <c r="AU116" s="11"/>
      <c r="AV116" s="39"/>
      <c r="AW116" s="39"/>
      <c r="AX116" s="39"/>
      <c r="AY116" s="39"/>
      <c r="AZ116" s="39"/>
      <c r="BA116" s="39"/>
      <c r="BB116" s="39"/>
      <c r="BC116" s="39"/>
      <c r="BD116" s="39"/>
      <c r="BE116" s="39"/>
      <c r="BF116" s="39"/>
      <c r="BG116" s="39"/>
      <c r="BH116" s="39"/>
      <c r="BI116" s="39"/>
    </row>
    <row r="117" spans="1:61" ht="14.25">
      <c r="A117" s="11"/>
      <c r="B117" s="11"/>
      <c r="C117" s="11"/>
      <c r="D117" s="11"/>
      <c r="E117" s="11"/>
      <c r="F117" s="11"/>
      <c r="G117" s="11"/>
      <c r="H117" s="11"/>
      <c r="I117" s="11"/>
      <c r="J117" s="11"/>
      <c r="K117" s="11"/>
      <c r="L117" s="11"/>
      <c r="M117" s="11"/>
      <c r="N117" s="11"/>
      <c r="O117" s="11"/>
      <c r="P117" s="11"/>
      <c r="Q117" s="11"/>
      <c r="R117" s="11"/>
      <c r="S117" s="11"/>
      <c r="T117" s="11"/>
      <c r="U117" s="11"/>
      <c r="V117" s="506"/>
      <c r="W117" s="518"/>
      <c r="X117" s="1160">
        <v>0.5</v>
      </c>
      <c r="Y117" s="1125" t="e">
        <v>#N/A</v>
      </c>
      <c r="Z117" s="1125" t="e">
        <v>#N/A</v>
      </c>
      <c r="AA117" s="1125" t="e">
        <v>#N/A</v>
      </c>
      <c r="AB117" s="1125" t="e">
        <v>#N/A</v>
      </c>
      <c r="AC117" s="1125" t="e">
        <v>#N/A</v>
      </c>
      <c r="AD117" s="1125" t="e">
        <v>#N/A</v>
      </c>
      <c r="AE117" s="1125" t="e">
        <v>#N/A</v>
      </c>
      <c r="AF117" s="1125" t="e">
        <v>#N/A</v>
      </c>
      <c r="AG117" s="1125" t="e">
        <v>#N/A</v>
      </c>
      <c r="AH117" s="1125" t="e">
        <v>#N/A</v>
      </c>
      <c r="AI117" s="1125" t="e">
        <v>#N/A</v>
      </c>
      <c r="AJ117" s="1125" t="e">
        <v>#N/A</v>
      </c>
      <c r="AK117" s="1125" t="e">
        <v>#N/A</v>
      </c>
      <c r="AL117" s="1125" t="e">
        <v>#N/A</v>
      </c>
      <c r="AM117" s="1162"/>
      <c r="AN117" s="1162"/>
      <c r="AO117" s="1162"/>
      <c r="AP117" s="1162"/>
      <c r="AQ117" s="1162"/>
      <c r="AR117" s="1162"/>
      <c r="AS117" s="1163"/>
      <c r="AT117" s="518"/>
      <c r="AU117" s="11"/>
      <c r="AV117" s="39"/>
      <c r="AW117" s="39"/>
      <c r="AX117" s="39"/>
      <c r="AY117" s="39"/>
      <c r="AZ117" s="39"/>
      <c r="BA117" s="39"/>
      <c r="BB117" s="39"/>
      <c r="BC117" s="39"/>
      <c r="BD117" s="39"/>
      <c r="BE117" s="39"/>
      <c r="BF117" s="39"/>
      <c r="BG117" s="39"/>
      <c r="BH117" s="39"/>
      <c r="BI117" s="39"/>
    </row>
    <row r="118" spans="1:61" ht="14.25">
      <c r="A118" s="11"/>
      <c r="B118" s="11"/>
      <c r="C118" s="11"/>
      <c r="D118" s="11"/>
      <c r="E118" s="11"/>
      <c r="F118" s="11"/>
      <c r="G118" s="11"/>
      <c r="H118" s="11"/>
      <c r="I118" s="11"/>
      <c r="J118" s="11"/>
      <c r="K118" s="11"/>
      <c r="L118" s="11"/>
      <c r="M118" s="11"/>
      <c r="N118" s="11"/>
      <c r="O118" s="11"/>
      <c r="P118" s="11"/>
      <c r="Q118" s="11"/>
      <c r="R118" s="11"/>
      <c r="S118" s="11"/>
      <c r="T118" s="11"/>
      <c r="U118" s="11"/>
      <c r="V118" s="506"/>
      <c r="W118" s="518"/>
      <c r="X118" s="1160">
        <v>0.75</v>
      </c>
      <c r="Y118" s="1125" t="e">
        <v>#N/A</v>
      </c>
      <c r="Z118" s="1125" t="e">
        <v>#N/A</v>
      </c>
      <c r="AA118" s="1125" t="e">
        <v>#N/A</v>
      </c>
      <c r="AB118" s="1125" t="e">
        <v>#N/A</v>
      </c>
      <c r="AC118" s="1125" t="e">
        <v>#N/A</v>
      </c>
      <c r="AD118" s="1125" t="e">
        <v>#N/A</v>
      </c>
      <c r="AE118" s="1125" t="e">
        <v>#N/A</v>
      </c>
      <c r="AF118" s="1125" t="e">
        <v>#N/A</v>
      </c>
      <c r="AG118" s="1125" t="e">
        <v>#N/A</v>
      </c>
      <c r="AH118" s="1125" t="e">
        <v>#N/A</v>
      </c>
      <c r="AI118" s="1125" t="e">
        <v>#N/A</v>
      </c>
      <c r="AJ118" s="1125" t="e">
        <v>#N/A</v>
      </c>
      <c r="AK118" s="1125" t="e">
        <v>#N/A</v>
      </c>
      <c r="AL118" s="1125" t="e">
        <v>#N/A</v>
      </c>
      <c r="AM118" s="1162"/>
      <c r="AN118" s="1162"/>
      <c r="AO118" s="1162"/>
      <c r="AP118" s="1162"/>
      <c r="AQ118" s="1162"/>
      <c r="AR118" s="1162"/>
      <c r="AS118" s="1163"/>
      <c r="AT118" s="518"/>
      <c r="AU118" s="11"/>
      <c r="AV118" s="39"/>
      <c r="AW118" s="39"/>
      <c r="AX118" s="39"/>
      <c r="AY118" s="39"/>
      <c r="AZ118" s="39"/>
      <c r="BA118" s="39"/>
      <c r="BB118" s="39"/>
      <c r="BC118" s="39"/>
      <c r="BD118" s="39"/>
      <c r="BE118" s="39"/>
      <c r="BF118" s="39"/>
      <c r="BG118" s="39"/>
      <c r="BH118" s="39"/>
      <c r="BI118" s="39"/>
    </row>
    <row r="119" spans="1:61" ht="14.25">
      <c r="A119" s="11"/>
      <c r="B119" s="11"/>
      <c r="C119" s="11"/>
      <c r="D119" s="11"/>
      <c r="E119" s="11"/>
      <c r="F119" s="11"/>
      <c r="G119" s="11"/>
      <c r="H119" s="11"/>
      <c r="I119" s="11"/>
      <c r="J119" s="11"/>
      <c r="K119" s="11"/>
      <c r="L119" s="11"/>
      <c r="M119" s="11"/>
      <c r="N119" s="11"/>
      <c r="O119" s="11"/>
      <c r="P119" s="11"/>
      <c r="Q119" s="11"/>
      <c r="R119" s="11"/>
      <c r="S119" s="11"/>
      <c r="T119" s="11"/>
      <c r="U119" s="11"/>
      <c r="V119" s="506"/>
      <c r="W119" s="518"/>
      <c r="X119" s="1160" t="s">
        <v>27</v>
      </c>
      <c r="Y119" s="1125" t="e">
        <v>#N/A</v>
      </c>
      <c r="Z119" s="1125" t="e">
        <v>#N/A</v>
      </c>
      <c r="AA119" s="1125" t="e">
        <v>#N/A</v>
      </c>
      <c r="AB119" s="1125" t="e">
        <v>#N/A</v>
      </c>
      <c r="AC119" s="1125" t="e">
        <v>#N/A</v>
      </c>
      <c r="AD119" s="1125" t="e">
        <v>#N/A</v>
      </c>
      <c r="AE119" s="1125" t="e">
        <v>#N/A</v>
      </c>
      <c r="AF119" s="1125" t="e">
        <v>#N/A</v>
      </c>
      <c r="AG119" s="1125" t="e">
        <v>#N/A</v>
      </c>
      <c r="AH119" s="1125" t="e">
        <v>#N/A</v>
      </c>
      <c r="AI119" s="1125" t="e">
        <v>#N/A</v>
      </c>
      <c r="AJ119" s="1125" t="e">
        <v>#N/A</v>
      </c>
      <c r="AK119" s="1125" t="e">
        <v>#N/A</v>
      </c>
      <c r="AL119" s="1125" t="e">
        <v>#N/A</v>
      </c>
      <c r="AM119" s="1162"/>
      <c r="AN119" s="1162"/>
      <c r="AO119" s="1162"/>
      <c r="AP119" s="1162"/>
      <c r="AQ119" s="1162"/>
      <c r="AR119" s="1162"/>
      <c r="AS119" s="1163"/>
      <c r="AT119" s="518"/>
      <c r="AU119" s="11"/>
      <c r="AV119" s="39"/>
      <c r="AW119" s="39"/>
      <c r="AX119" s="39"/>
      <c r="AY119" s="39"/>
      <c r="AZ119" s="39"/>
      <c r="BA119" s="39"/>
      <c r="BB119" s="39"/>
      <c r="BC119" s="39"/>
      <c r="BD119" s="39"/>
      <c r="BE119" s="39"/>
      <c r="BF119" s="39"/>
      <c r="BG119" s="39"/>
      <c r="BH119" s="39"/>
      <c r="BI119" s="39"/>
    </row>
    <row r="120" spans="1:61" ht="4.5" customHeight="1">
      <c r="A120" s="11"/>
      <c r="B120" s="11"/>
      <c r="C120" s="11"/>
      <c r="D120" s="11"/>
      <c r="E120" s="11"/>
      <c r="F120" s="11"/>
      <c r="G120" s="11"/>
      <c r="H120" s="11"/>
      <c r="I120" s="11"/>
      <c r="J120" s="11"/>
      <c r="K120" s="11"/>
      <c r="L120" s="11"/>
      <c r="M120" s="11"/>
      <c r="N120" s="11"/>
      <c r="O120" s="11"/>
      <c r="P120" s="11"/>
      <c r="Q120" s="11"/>
      <c r="R120" s="11"/>
      <c r="S120" s="11"/>
      <c r="T120" s="11"/>
      <c r="U120" s="11"/>
      <c r="V120" s="506"/>
      <c r="W120" s="518"/>
      <c r="X120" s="518"/>
      <c r="Y120" s="518"/>
      <c r="Z120" s="518"/>
      <c r="AA120" s="518"/>
      <c r="AB120" s="518"/>
      <c r="AC120" s="518"/>
      <c r="AD120" s="518"/>
      <c r="AE120" s="518"/>
      <c r="AF120" s="518"/>
      <c r="AG120" s="518"/>
      <c r="AH120" s="518"/>
      <c r="AI120" s="518"/>
      <c r="AJ120" s="518"/>
      <c r="AK120" s="518"/>
      <c r="AL120" s="518"/>
      <c r="AM120" s="518"/>
      <c r="AN120" s="518"/>
      <c r="AO120" s="518"/>
      <c r="AP120" s="518"/>
      <c r="AQ120" s="518"/>
      <c r="AR120" s="518"/>
      <c r="AS120" s="518"/>
      <c r="AT120" s="518"/>
      <c r="AU120" s="11"/>
      <c r="AV120" s="39"/>
      <c r="AW120" s="39"/>
      <c r="AX120" s="39"/>
      <c r="AY120" s="39"/>
      <c r="AZ120" s="39"/>
      <c r="BA120" s="39"/>
      <c r="BB120" s="39"/>
      <c r="BC120" s="39"/>
      <c r="BD120" s="39"/>
      <c r="BE120" s="39"/>
      <c r="BF120" s="39"/>
      <c r="BG120" s="39"/>
      <c r="BH120" s="39"/>
      <c r="BI120" s="39"/>
    </row>
    <row r="121" spans="1:61" ht="14.25">
      <c r="A121" s="11"/>
      <c r="B121" s="11"/>
      <c r="C121" s="11"/>
      <c r="D121" s="11"/>
      <c r="E121" s="11"/>
      <c r="F121" s="11"/>
      <c r="G121" s="11"/>
      <c r="H121" s="11"/>
      <c r="I121" s="11"/>
      <c r="J121" s="11"/>
      <c r="K121" s="11"/>
      <c r="L121" s="11"/>
      <c r="M121" s="11"/>
      <c r="N121" s="11"/>
      <c r="O121" s="11"/>
      <c r="P121" s="11"/>
      <c r="Q121" s="11"/>
      <c r="R121" s="11"/>
      <c r="S121" s="11"/>
      <c r="T121" s="11"/>
      <c r="U121" s="11"/>
      <c r="V121" s="506"/>
      <c r="W121" s="506"/>
      <c r="X121" s="760" t="s">
        <v>134</v>
      </c>
      <c r="Y121" s="508"/>
      <c r="Z121" s="508"/>
      <c r="AA121" s="508"/>
      <c r="AB121" s="508"/>
      <c r="AC121" s="508"/>
      <c r="AD121" s="508"/>
      <c r="AE121" s="508"/>
      <c r="AF121" s="508"/>
      <c r="AG121" s="508"/>
      <c r="AH121" s="508"/>
      <c r="AI121" s="508"/>
      <c r="AJ121" s="508"/>
      <c r="AK121" s="508"/>
      <c r="AL121" s="508"/>
      <c r="AM121" s="508"/>
      <c r="AN121" s="508"/>
      <c r="AO121" s="508"/>
      <c r="AP121" s="508"/>
      <c r="AQ121" s="508"/>
      <c r="AR121" s="508"/>
      <c r="AS121" s="506"/>
      <c r="AT121" s="508"/>
      <c r="AU121" s="11"/>
      <c r="AV121" s="39"/>
      <c r="AW121" s="39"/>
      <c r="AX121" s="39"/>
      <c r="AY121" s="39"/>
      <c r="AZ121" s="39"/>
      <c r="BA121" s="39"/>
      <c r="BB121" s="39"/>
      <c r="BC121" s="39"/>
      <c r="BD121" s="39"/>
      <c r="BE121" s="39"/>
      <c r="BF121" s="39"/>
      <c r="BG121" s="39"/>
      <c r="BH121" s="39"/>
      <c r="BI121" s="39"/>
    </row>
    <row r="122" spans="1:61" ht="14.25">
      <c r="A122" s="11"/>
      <c r="B122" s="11"/>
      <c r="C122" s="11"/>
      <c r="D122" s="11"/>
      <c r="E122" s="11"/>
      <c r="F122" s="11"/>
      <c r="G122" s="11"/>
      <c r="H122" s="11"/>
      <c r="I122" s="11"/>
      <c r="J122" s="11"/>
      <c r="K122" s="11"/>
      <c r="L122" s="11"/>
      <c r="M122" s="11"/>
      <c r="N122" s="11"/>
      <c r="O122" s="11"/>
      <c r="P122" s="11"/>
      <c r="Q122" s="11"/>
      <c r="R122" s="11"/>
      <c r="S122" s="11"/>
      <c r="T122" s="11"/>
      <c r="U122" s="11"/>
      <c r="V122" s="506"/>
      <c r="W122" s="506"/>
      <c r="X122" s="508"/>
      <c r="Y122" s="508"/>
      <c r="Z122" s="508"/>
      <c r="AA122" s="508"/>
      <c r="AB122" s="508"/>
      <c r="AC122" s="508"/>
      <c r="AD122" s="508"/>
      <c r="AE122" s="508"/>
      <c r="AF122" s="508"/>
      <c r="AG122" s="508"/>
      <c r="AH122" s="508"/>
      <c r="AI122" s="508"/>
      <c r="AJ122" s="508"/>
      <c r="AK122" s="508"/>
      <c r="AL122" s="508"/>
      <c r="AM122" s="508"/>
      <c r="AN122" s="508"/>
      <c r="AO122" s="508"/>
      <c r="AP122" s="508"/>
      <c r="AQ122" s="508"/>
      <c r="AR122" s="508"/>
      <c r="AS122" s="506"/>
      <c r="AT122" s="508"/>
      <c r="AU122" s="11"/>
      <c r="AV122" s="39"/>
      <c r="AW122" s="39"/>
      <c r="AX122" s="39"/>
      <c r="AY122" s="39"/>
      <c r="AZ122" s="39"/>
      <c r="BA122" s="39"/>
      <c r="BB122" s="39"/>
      <c r="BC122" s="39"/>
      <c r="BD122" s="39"/>
      <c r="BE122" s="39"/>
      <c r="BF122" s="39"/>
      <c r="BG122" s="39"/>
      <c r="BH122" s="39"/>
      <c r="BI122" s="39"/>
    </row>
    <row r="123" spans="1:61" ht="14.2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39"/>
      <c r="AW123" s="39"/>
      <c r="AX123" s="39"/>
      <c r="AY123" s="39"/>
      <c r="AZ123" s="39"/>
      <c r="BA123" s="39"/>
      <c r="BB123" s="39"/>
      <c r="BC123" s="39"/>
      <c r="BD123" s="39"/>
      <c r="BE123" s="39"/>
      <c r="BF123" s="39"/>
      <c r="BG123" s="39"/>
      <c r="BH123" s="39"/>
      <c r="BI123" s="39"/>
    </row>
    <row r="124" spans="1:61" ht="14.25">
      <c r="A124" s="11"/>
      <c r="B124" s="11"/>
      <c r="C124" s="11"/>
      <c r="D124" s="11"/>
      <c r="E124" s="11"/>
      <c r="F124" s="11"/>
      <c r="G124" s="11"/>
      <c r="H124" s="11"/>
      <c r="I124" s="11"/>
      <c r="J124" s="11"/>
      <c r="K124" s="11"/>
      <c r="L124" s="11"/>
      <c r="M124" s="11"/>
      <c r="N124" s="11"/>
      <c r="O124" s="11"/>
      <c r="P124" s="11"/>
      <c r="Q124" s="11"/>
      <c r="R124" s="11"/>
      <c r="S124" s="11"/>
      <c r="T124" s="11"/>
      <c r="U124" s="11"/>
      <c r="V124" s="506"/>
      <c r="W124" s="506"/>
      <c r="X124" s="508"/>
      <c r="Y124" s="508"/>
      <c r="Z124" s="508"/>
      <c r="AA124" s="508"/>
      <c r="AB124" s="508"/>
      <c r="AC124" s="508"/>
      <c r="AD124" s="508"/>
      <c r="AE124" s="508"/>
      <c r="AF124" s="508"/>
      <c r="AG124" s="508"/>
      <c r="AH124" s="508"/>
      <c r="AI124" s="508"/>
      <c r="AJ124" s="508"/>
      <c r="AK124" s="508"/>
      <c r="AL124" s="508"/>
      <c r="AM124" s="508"/>
      <c r="AN124" s="508"/>
      <c r="AO124" s="508"/>
      <c r="AP124" s="508"/>
      <c r="AQ124" s="508"/>
      <c r="AR124" s="508"/>
      <c r="AS124" s="508"/>
      <c r="AT124" s="508"/>
      <c r="AU124" s="11"/>
      <c r="AV124" s="39"/>
      <c r="AW124" s="39"/>
      <c r="AX124" s="39"/>
      <c r="AY124" s="39"/>
      <c r="AZ124" s="39"/>
      <c r="BA124" s="39"/>
      <c r="BB124" s="39"/>
      <c r="BC124" s="39"/>
      <c r="BD124" s="39"/>
      <c r="BE124" s="39"/>
      <c r="BF124" s="39"/>
      <c r="BG124" s="39"/>
      <c r="BH124" s="39"/>
      <c r="BI124" s="39"/>
    </row>
    <row r="125" spans="1:61" ht="15">
      <c r="A125" s="11"/>
      <c r="B125" s="11"/>
      <c r="C125" s="11"/>
      <c r="D125" s="11"/>
      <c r="E125" s="11"/>
      <c r="F125" s="11"/>
      <c r="G125" s="11"/>
      <c r="H125" s="11"/>
      <c r="I125" s="11"/>
      <c r="J125" s="11"/>
      <c r="K125" s="11"/>
      <c r="L125" s="11"/>
      <c r="M125" s="11"/>
      <c r="N125" s="11"/>
      <c r="O125" s="11"/>
      <c r="P125" s="11"/>
      <c r="Q125" s="11"/>
      <c r="R125" s="11"/>
      <c r="S125" s="11"/>
      <c r="T125" s="11"/>
      <c r="U125" s="11"/>
      <c r="V125" s="506"/>
      <c r="W125" s="506"/>
      <c r="X125" s="765" t="s">
        <v>700</v>
      </c>
      <c r="Y125" s="508"/>
      <c r="Z125" s="508"/>
      <c r="AA125" s="508"/>
      <c r="AB125" s="508"/>
      <c r="AC125" s="508"/>
      <c r="AD125" s="508"/>
      <c r="AE125" s="508"/>
      <c r="AF125" s="508"/>
      <c r="AG125" s="508"/>
      <c r="AH125" s="508"/>
      <c r="AI125" s="508"/>
      <c r="AJ125" s="508"/>
      <c r="AK125" s="508"/>
      <c r="AL125" s="508"/>
      <c r="AM125" s="508"/>
      <c r="AN125" s="508"/>
      <c r="AO125" s="508"/>
      <c r="AP125" s="508"/>
      <c r="AQ125" s="508"/>
      <c r="AR125" s="508"/>
      <c r="AS125" s="508"/>
      <c r="AT125" s="508"/>
      <c r="AU125" s="11"/>
      <c r="AV125" s="39"/>
      <c r="AW125" s="39"/>
      <c r="AX125" s="39"/>
      <c r="AY125" s="39"/>
      <c r="AZ125" s="39"/>
      <c r="BA125" s="39"/>
      <c r="BB125" s="39"/>
      <c r="BC125" s="39"/>
      <c r="BD125" s="39"/>
      <c r="BE125" s="39"/>
      <c r="BF125" s="39"/>
      <c r="BG125" s="39"/>
      <c r="BH125" s="39"/>
      <c r="BI125" s="39"/>
    </row>
    <row r="126" spans="1:61" ht="14.25">
      <c r="A126" s="11"/>
      <c r="B126" s="11"/>
      <c r="C126" s="11"/>
      <c r="D126" s="11"/>
      <c r="E126" s="11"/>
      <c r="F126" s="11"/>
      <c r="G126" s="11"/>
      <c r="H126" s="11"/>
      <c r="I126" s="11"/>
      <c r="J126" s="11"/>
      <c r="K126" s="11"/>
      <c r="L126" s="11"/>
      <c r="M126" s="11"/>
      <c r="N126" s="11"/>
      <c r="O126" s="11"/>
      <c r="P126" s="11"/>
      <c r="Q126" s="11"/>
      <c r="R126" s="11"/>
      <c r="S126" s="11"/>
      <c r="T126" s="11"/>
      <c r="U126" s="11"/>
      <c r="V126" s="506"/>
      <c r="W126" s="506"/>
      <c r="X126" s="518"/>
      <c r="Y126" s="518"/>
      <c r="Z126" s="518"/>
      <c r="AA126" s="518"/>
      <c r="AB126" s="518"/>
      <c r="AC126" s="518"/>
      <c r="AD126" s="518"/>
      <c r="AE126" s="518"/>
      <c r="AF126" s="518"/>
      <c r="AG126" s="518"/>
      <c r="AH126" s="518"/>
      <c r="AI126" s="518"/>
      <c r="AJ126" s="518"/>
      <c r="AK126" s="518"/>
      <c r="AL126" s="518"/>
      <c r="AM126" s="518"/>
      <c r="AN126" s="518"/>
      <c r="AO126" s="518"/>
      <c r="AP126" s="518"/>
      <c r="AQ126" s="518"/>
      <c r="AR126" s="518"/>
      <c r="AS126" s="994" t="s">
        <v>704</v>
      </c>
      <c r="AT126" s="508"/>
      <c r="AU126" s="11"/>
      <c r="AV126" s="39"/>
      <c r="AW126" s="39"/>
      <c r="AX126" s="39"/>
      <c r="AY126" s="39"/>
      <c r="AZ126" s="39"/>
      <c r="BA126" s="39"/>
      <c r="BB126" s="39"/>
      <c r="BC126" s="39"/>
      <c r="BD126" s="39"/>
      <c r="BE126" s="39"/>
      <c r="BF126" s="39"/>
      <c r="BG126" s="39"/>
      <c r="BH126" s="39"/>
      <c r="BI126" s="39"/>
    </row>
    <row r="127" spans="1:61" ht="14.25">
      <c r="A127" s="11"/>
      <c r="B127" s="11"/>
      <c r="C127" s="11"/>
      <c r="D127" s="11"/>
      <c r="E127" s="11"/>
      <c r="F127" s="11"/>
      <c r="G127" s="11"/>
      <c r="H127" s="11"/>
      <c r="I127" s="11"/>
      <c r="J127" s="11"/>
      <c r="K127" s="11"/>
      <c r="L127" s="11"/>
      <c r="M127" s="11"/>
      <c r="N127" s="11"/>
      <c r="O127" s="11"/>
      <c r="P127" s="11"/>
      <c r="Q127" s="11"/>
      <c r="R127" s="11"/>
      <c r="S127" s="11"/>
      <c r="T127" s="11"/>
      <c r="U127" s="11"/>
      <c r="V127" s="506"/>
      <c r="W127" s="506"/>
      <c r="X127" s="1025">
        <v>2</v>
      </c>
      <c r="Y127" s="1025">
        <v>3</v>
      </c>
      <c r="Z127" s="1025">
        <v>4</v>
      </c>
      <c r="AA127" s="1025">
        <v>5</v>
      </c>
      <c r="AB127" s="1025">
        <v>6</v>
      </c>
      <c r="AC127" s="1025">
        <v>7</v>
      </c>
      <c r="AD127" s="1025">
        <v>8</v>
      </c>
      <c r="AE127" s="1025">
        <v>9</v>
      </c>
      <c r="AF127" s="1025">
        <v>10</v>
      </c>
      <c r="AG127" s="1025">
        <v>11</v>
      </c>
      <c r="AH127" s="1025">
        <v>12</v>
      </c>
      <c r="AI127" s="1025">
        <v>13</v>
      </c>
      <c r="AJ127" s="1025">
        <v>14</v>
      </c>
      <c r="AK127" s="1025">
        <v>15</v>
      </c>
      <c r="AL127" s="1025">
        <v>16</v>
      </c>
      <c r="AM127" s="1025">
        <v>17</v>
      </c>
      <c r="AN127" s="1025">
        <v>18</v>
      </c>
      <c r="AO127" s="1025">
        <v>19</v>
      </c>
      <c r="AP127" s="1025">
        <v>20</v>
      </c>
      <c r="AQ127" s="1025">
        <v>21</v>
      </c>
      <c r="AR127" s="1025">
        <v>22</v>
      </c>
      <c r="AS127" s="1025">
        <v>23</v>
      </c>
      <c r="AT127" s="508"/>
      <c r="AU127" s="11"/>
      <c r="AV127" s="39"/>
      <c r="AW127" s="39"/>
      <c r="AX127" s="39"/>
      <c r="AY127" s="39"/>
      <c r="AZ127" s="39"/>
      <c r="BA127" s="39"/>
      <c r="BB127" s="39"/>
      <c r="BC127" s="39"/>
      <c r="BD127" s="39"/>
      <c r="BE127" s="39"/>
      <c r="BF127" s="39"/>
      <c r="BG127" s="39"/>
      <c r="BH127" s="39"/>
      <c r="BI127" s="39"/>
    </row>
    <row r="128" spans="1:61" ht="14.25">
      <c r="A128" s="11"/>
      <c r="B128" s="11"/>
      <c r="C128" s="11"/>
      <c r="D128" s="11"/>
      <c r="E128" s="11"/>
      <c r="F128" s="11"/>
      <c r="G128" s="11"/>
      <c r="H128" s="11"/>
      <c r="I128" s="11"/>
      <c r="J128" s="11"/>
      <c r="K128" s="11"/>
      <c r="L128" s="11"/>
      <c r="M128" s="11"/>
      <c r="N128" s="11"/>
      <c r="O128" s="11"/>
      <c r="P128" s="11"/>
      <c r="Q128" s="11"/>
      <c r="R128" s="11"/>
      <c r="S128" s="11"/>
      <c r="T128" s="11"/>
      <c r="U128" s="11"/>
      <c r="V128" s="506"/>
      <c r="W128" s="506"/>
      <c r="X128" s="1082"/>
      <c r="Y128" s="1025" t="s">
        <v>427</v>
      </c>
      <c r="Z128" s="1025" t="s">
        <v>431</v>
      </c>
      <c r="AA128" s="1025" t="s">
        <v>443</v>
      </c>
      <c r="AB128" s="1025" t="s">
        <v>430</v>
      </c>
      <c r="AC128" s="1025" t="s">
        <v>422</v>
      </c>
      <c r="AD128" s="1025" t="s">
        <v>442</v>
      </c>
      <c r="AE128" s="1025" t="s">
        <v>446</v>
      </c>
      <c r="AF128" s="1025" t="s">
        <v>428</v>
      </c>
      <c r="AG128" s="1025" t="s">
        <v>441</v>
      </c>
      <c r="AH128" s="1025" t="s">
        <v>433</v>
      </c>
      <c r="AI128" s="1025" t="s">
        <v>438</v>
      </c>
      <c r="AJ128" s="1025" t="s">
        <v>424</v>
      </c>
      <c r="AK128" s="1025" t="s">
        <v>444</v>
      </c>
      <c r="AL128" s="1025" t="s">
        <v>420</v>
      </c>
      <c r="AM128" s="1025" t="s">
        <v>440</v>
      </c>
      <c r="AN128" s="1025" t="s">
        <v>429</v>
      </c>
      <c r="AO128" s="1025" t="s">
        <v>445</v>
      </c>
      <c r="AP128" s="1025" t="s">
        <v>423</v>
      </c>
      <c r="AQ128" s="1025" t="s">
        <v>434</v>
      </c>
      <c r="AR128" s="1025" t="s">
        <v>432</v>
      </c>
      <c r="AS128" s="1025" t="s">
        <v>436</v>
      </c>
      <c r="AT128" s="508"/>
      <c r="AU128" s="11"/>
      <c r="AV128" s="39"/>
      <c r="AW128" s="39"/>
      <c r="AX128" s="39"/>
      <c r="AY128" s="39"/>
      <c r="AZ128" s="39"/>
      <c r="BA128" s="39"/>
      <c r="BB128" s="39"/>
      <c r="BC128" s="39"/>
      <c r="BD128" s="39"/>
      <c r="BE128" s="39"/>
      <c r="BF128" s="39"/>
      <c r="BG128" s="39"/>
      <c r="BH128" s="39"/>
      <c r="BI128" s="39"/>
    </row>
    <row r="129" spans="1:61" ht="14.25">
      <c r="A129" s="11"/>
      <c r="B129" s="11"/>
      <c r="C129" s="11"/>
      <c r="D129" s="11"/>
      <c r="E129" s="11"/>
      <c r="F129" s="11"/>
      <c r="G129" s="11"/>
      <c r="H129" s="11"/>
      <c r="I129" s="11"/>
      <c r="J129" s="11"/>
      <c r="K129" s="11"/>
      <c r="L129" s="11"/>
      <c r="M129" s="11"/>
      <c r="N129" s="11"/>
      <c r="O129" s="11"/>
      <c r="P129" s="11"/>
      <c r="Q129" s="11"/>
      <c r="R129" s="11"/>
      <c r="S129" s="11"/>
      <c r="T129" s="11"/>
      <c r="U129" s="11"/>
      <c r="V129" s="506"/>
      <c r="W129" s="506"/>
      <c r="X129" s="1158" t="s">
        <v>19</v>
      </c>
      <c r="Y129" s="1125">
        <v>0.071181480072169526</v>
      </c>
      <c r="Z129" s="1125">
        <v>0.020456244100689313</v>
      </c>
      <c r="AA129" s="1125">
        <v>0.046076666415161567</v>
      </c>
      <c r="AB129" s="1125">
        <v>0.05022027932803029</v>
      </c>
      <c r="AC129" s="1125">
        <v>0.0041487506756197872</v>
      </c>
      <c r="AD129" s="1125">
        <v>0.054411098517672521</v>
      </c>
      <c r="AE129" s="1125">
        <v>0.01071741204479257</v>
      </c>
      <c r="AF129" s="1125">
        <v>0.022089370399549252</v>
      </c>
      <c r="AG129" s="1125">
        <v>0.021775883280776474</v>
      </c>
      <c r="AH129" s="1125">
        <v>0.020074686365007983</v>
      </c>
      <c r="AI129" s="1125">
        <v>0.020717043910402036</v>
      </c>
      <c r="AJ129" s="1125">
        <v>0.0049375354651694748</v>
      </c>
      <c r="AK129" s="1125">
        <v>0.043633069185899528</v>
      </c>
      <c r="AL129" s="1125">
        <v>0.023329034751573868</v>
      </c>
      <c r="AM129" s="1125">
        <v>0.016662247575864989</v>
      </c>
      <c r="AN129" s="1125">
        <v>0.028970300959741048</v>
      </c>
      <c r="AO129" s="1125">
        <v>0.02119984872617656</v>
      </c>
      <c r="AP129" s="1125">
        <v>0.056667351600076868</v>
      </c>
      <c r="AQ129" s="1125">
        <v>0.0093165835804966384</v>
      </c>
      <c r="AR129" s="1125">
        <v>0.0067014457130764879</v>
      </c>
      <c r="AS129" s="1125">
        <v>0.0072960474301149878</v>
      </c>
      <c r="AT129" s="508"/>
      <c r="AU129" s="11"/>
      <c r="AV129" s="39"/>
      <c r="AW129" s="39"/>
      <c r="AX129" s="39"/>
      <c r="AY129" s="39"/>
      <c r="AZ129" s="39"/>
      <c r="BA129" s="39"/>
      <c r="BB129" s="39"/>
      <c r="BC129" s="39"/>
      <c r="BD129" s="39"/>
      <c r="BE129" s="39"/>
      <c r="BF129" s="39"/>
      <c r="BG129" s="39"/>
      <c r="BH129" s="39"/>
      <c r="BI129" s="39"/>
    </row>
    <row r="130" spans="1:61" ht="14.25">
      <c r="A130" s="11"/>
      <c r="B130" s="11"/>
      <c r="C130" s="11"/>
      <c r="D130" s="11"/>
      <c r="E130" s="11"/>
      <c r="F130" s="11"/>
      <c r="G130" s="11"/>
      <c r="H130" s="11"/>
      <c r="I130" s="11"/>
      <c r="J130" s="11"/>
      <c r="K130" s="11"/>
      <c r="L130" s="11"/>
      <c r="M130" s="11"/>
      <c r="N130" s="11"/>
      <c r="O130" s="11"/>
      <c r="P130" s="11"/>
      <c r="Q130" s="11"/>
      <c r="R130" s="11"/>
      <c r="S130" s="11"/>
      <c r="T130" s="11"/>
      <c r="U130" s="11"/>
      <c r="V130" s="506"/>
      <c r="W130" s="506"/>
      <c r="X130" s="1158" t="s">
        <v>20</v>
      </c>
      <c r="Y130" s="1125">
        <v>0.036582956147667753</v>
      </c>
      <c r="Z130" s="1125">
        <v>0.025385072143828253</v>
      </c>
      <c r="AA130" s="1125">
        <v>0.041377027662493522</v>
      </c>
      <c r="AB130" s="1125">
        <v>0.0269409220980328</v>
      </c>
      <c r="AC130" s="1125">
        <v>0.015307147840711601</v>
      </c>
      <c r="AD130" s="1125">
        <v>0.034084596531858767</v>
      </c>
      <c r="AE130" s="1125">
        <v>0.0078798627532277992</v>
      </c>
      <c r="AF130" s="1125">
        <v>0.019596370569886237</v>
      </c>
      <c r="AG130" s="1125">
        <v>0.014652599516420643</v>
      </c>
      <c r="AH130" s="1125">
        <v>0.011532028622413464</v>
      </c>
      <c r="AI130" s="1125">
        <v>0.019536036501151769</v>
      </c>
      <c r="AJ130" s="1125">
        <v>0.0080135026580302349</v>
      </c>
      <c r="AK130" s="1125">
        <v>0.037046163074880276</v>
      </c>
      <c r="AL130" s="1125">
        <v>0.028769800697391351</v>
      </c>
      <c r="AM130" s="1125">
        <v>0.009365294454229605</v>
      </c>
      <c r="AN130" s="1125">
        <v>0.032702219222267945</v>
      </c>
      <c r="AO130" s="1125">
        <v>0.02449227350947477</v>
      </c>
      <c r="AP130" s="1125">
        <v>0.06158808993918187</v>
      </c>
      <c r="AQ130" s="1125">
        <v>0.0086363736328492167</v>
      </c>
      <c r="AR130" s="1125">
        <v>0.0068394268655092346</v>
      </c>
      <c r="AS130" s="1125">
        <v>0.0054299520401124794</v>
      </c>
      <c r="AT130" s="508"/>
      <c r="AU130" s="11"/>
      <c r="AV130" s="39"/>
      <c r="AW130" s="39"/>
      <c r="AX130" s="39"/>
      <c r="AY130" s="39"/>
      <c r="AZ130" s="39"/>
      <c r="BA130" s="39"/>
      <c r="BB130" s="39"/>
      <c r="BC130" s="39"/>
      <c r="BD130" s="39"/>
      <c r="BE130" s="39"/>
      <c r="BF130" s="39"/>
      <c r="BG130" s="39"/>
      <c r="BH130" s="39"/>
      <c r="BI130" s="39"/>
    </row>
    <row r="131" spans="1:61" ht="14.25">
      <c r="A131" s="11"/>
      <c r="B131" s="11"/>
      <c r="C131" s="11"/>
      <c r="D131" s="11"/>
      <c r="E131" s="11"/>
      <c r="F131" s="11"/>
      <c r="G131" s="11"/>
      <c r="H131" s="11"/>
      <c r="I131" s="11"/>
      <c r="J131" s="11"/>
      <c r="K131" s="11"/>
      <c r="L131" s="11"/>
      <c r="M131" s="11"/>
      <c r="N131" s="11"/>
      <c r="O131" s="11"/>
      <c r="P131" s="11"/>
      <c r="Q131" s="11"/>
      <c r="R131" s="11"/>
      <c r="S131" s="11"/>
      <c r="T131" s="11"/>
      <c r="U131" s="11"/>
      <c r="V131" s="506"/>
      <c r="W131" s="506"/>
      <c r="X131" s="1158" t="s">
        <v>21</v>
      </c>
      <c r="Y131" s="1125">
        <v>0.067096099117465599</v>
      </c>
      <c r="Z131" s="1125">
        <v>0.013433419160321911</v>
      </c>
      <c r="AA131" s="1125">
        <v>0.034042989473684025</v>
      </c>
      <c r="AB131" s="1125">
        <v>0.045103071766052848</v>
      </c>
      <c r="AC131" s="1125">
        <v>0</v>
      </c>
      <c r="AD131" s="1125">
        <v>0.051565250658438311</v>
      </c>
      <c r="AE131" s="1125">
        <v>0.0090459976315445372</v>
      </c>
      <c r="AF131" s="1125">
        <v>0.018408384936884382</v>
      </c>
      <c r="AG131" s="1125">
        <v>0.017084847104155261</v>
      </c>
      <c r="AH131" s="1125">
        <v>0.017754928024021795</v>
      </c>
      <c r="AI131" s="1125">
        <v>0.016391041042692733</v>
      </c>
      <c r="AJ131" s="1125">
        <v>0.00031781763467346398</v>
      </c>
      <c r="AK131" s="1125">
        <v>0.038842494706652755</v>
      </c>
      <c r="AL131" s="1125">
        <v>0.011291348329853027</v>
      </c>
      <c r="AM131" s="1125">
        <v>0.015985748581918098</v>
      </c>
      <c r="AN131" s="1125">
        <v>0.019448222813434786</v>
      </c>
      <c r="AO131" s="1125">
        <v>0.014201073144420094</v>
      </c>
      <c r="AP131" s="1125">
        <v>0.034062603890191577</v>
      </c>
      <c r="AQ131" s="1125">
        <v>0.0071754260487044046</v>
      </c>
      <c r="AR131" s="1125">
        <v>0.0060118943526708043</v>
      </c>
      <c r="AS131" s="1125">
        <v>0.007675752426908578</v>
      </c>
      <c r="AT131" s="508"/>
      <c r="AU131" s="11"/>
      <c r="AV131" s="39"/>
      <c r="AW131" s="39"/>
      <c r="AX131" s="39"/>
      <c r="AY131" s="39"/>
      <c r="AZ131" s="39"/>
      <c r="BA131" s="39"/>
      <c r="BB131" s="39"/>
      <c r="BC131" s="39"/>
      <c r="BD131" s="39"/>
      <c r="BE131" s="39"/>
      <c r="BF131" s="39"/>
      <c r="BG131" s="39"/>
      <c r="BH131" s="39"/>
      <c r="BI131" s="39"/>
    </row>
    <row r="132" spans="1:61" ht="14.25">
      <c r="A132" s="11"/>
      <c r="B132" s="11"/>
      <c r="C132" s="11"/>
      <c r="D132" s="11"/>
      <c r="E132" s="11"/>
      <c r="F132" s="11"/>
      <c r="G132" s="11"/>
      <c r="H132" s="11"/>
      <c r="I132" s="11"/>
      <c r="J132" s="11"/>
      <c r="K132" s="11"/>
      <c r="L132" s="11"/>
      <c r="M132" s="11"/>
      <c r="N132" s="11"/>
      <c r="O132" s="11"/>
      <c r="P132" s="11"/>
      <c r="Q132" s="11"/>
      <c r="R132" s="11"/>
      <c r="S132" s="11"/>
      <c r="T132" s="11"/>
      <c r="U132" s="11"/>
      <c r="V132" s="506"/>
      <c r="W132" s="506"/>
      <c r="X132" s="1158" t="s">
        <v>22</v>
      </c>
      <c r="Y132" s="1125">
        <v>0.053668248333242206</v>
      </c>
      <c r="Z132" s="1125">
        <v>0.0037874851261732226</v>
      </c>
      <c r="AA132" s="1125">
        <v>0.020414806300317313</v>
      </c>
      <c r="AB132" s="1125">
        <v>0.035125165452017701</v>
      </c>
      <c r="AC132" s="1125">
        <v>0</v>
      </c>
      <c r="AD132" s="1125">
        <v>0.034030500141737169</v>
      </c>
      <c r="AE132" s="1125">
        <v>0.0074098276104661819</v>
      </c>
      <c r="AF132" s="1125">
        <v>0.012988972085417003</v>
      </c>
      <c r="AG132" s="1125">
        <v>0.010930655545839286</v>
      </c>
      <c r="AH132" s="1125">
        <v>0.012473279321410406</v>
      </c>
      <c r="AI132" s="1125">
        <v>0.0069358289813661956</v>
      </c>
      <c r="AJ132" s="1125">
        <v>0</v>
      </c>
      <c r="AK132" s="1125">
        <v>0.020854379852393551</v>
      </c>
      <c r="AL132" s="1125">
        <v>0.0041315634385624862</v>
      </c>
      <c r="AM132" s="1125">
        <v>0.0090903425664942677</v>
      </c>
      <c r="AN132" s="1125">
        <v>0.0075678988492333659</v>
      </c>
      <c r="AO132" s="1125">
        <v>0.0059568855758861654</v>
      </c>
      <c r="AP132" s="1125">
        <v>0.018934140042976312</v>
      </c>
      <c r="AQ132" s="1125">
        <v>0.0039389900385255732</v>
      </c>
      <c r="AR132" s="1125">
        <v>0.001802298133677153</v>
      </c>
      <c r="AS132" s="1125">
        <v>0.002611305966266405</v>
      </c>
      <c r="AT132" s="508"/>
      <c r="AU132" s="11"/>
      <c r="AV132" s="39"/>
      <c r="AW132" s="39"/>
      <c r="AX132" s="39"/>
      <c r="AY132" s="39"/>
      <c r="AZ132" s="39"/>
      <c r="BA132" s="39"/>
      <c r="BB132" s="39"/>
      <c r="BC132" s="39"/>
      <c r="BD132" s="39"/>
      <c r="BE132" s="39"/>
      <c r="BF132" s="39"/>
      <c r="BG132" s="39"/>
      <c r="BH132" s="39"/>
      <c r="BI132" s="39"/>
    </row>
    <row r="133" spans="1:61" ht="14.25">
      <c r="A133" s="11"/>
      <c r="B133" s="11"/>
      <c r="C133" s="11"/>
      <c r="D133" s="11"/>
      <c r="E133" s="11"/>
      <c r="F133" s="11"/>
      <c r="G133" s="11"/>
      <c r="H133" s="11"/>
      <c r="I133" s="11"/>
      <c r="J133" s="11"/>
      <c r="K133" s="11"/>
      <c r="L133" s="11"/>
      <c r="M133" s="11"/>
      <c r="N133" s="11"/>
      <c r="O133" s="11"/>
      <c r="P133" s="11"/>
      <c r="Q133" s="11"/>
      <c r="R133" s="11"/>
      <c r="S133" s="11"/>
      <c r="T133" s="11"/>
      <c r="U133" s="11"/>
      <c r="V133" s="506"/>
      <c r="W133" s="506"/>
      <c r="X133" s="1158" t="s">
        <v>23</v>
      </c>
      <c r="Y133" s="1125">
        <v>0.085238115152351385</v>
      </c>
      <c r="Z133" s="1125">
        <v>0.023551811253296764</v>
      </c>
      <c r="AA133" s="1125">
        <v>0.052350877460832536</v>
      </c>
      <c r="AB133" s="1125">
        <v>0.068270332705542863</v>
      </c>
      <c r="AC133" s="1125">
        <v>0</v>
      </c>
      <c r="AD133" s="1125">
        <v>0.059984380214999994</v>
      </c>
      <c r="AE133" s="1125">
        <v>0.012129325322390361</v>
      </c>
      <c r="AF133" s="1125">
        <v>0.026126387026792236</v>
      </c>
      <c r="AG133" s="1125">
        <v>0.029874427907641693</v>
      </c>
      <c r="AH133" s="1125">
        <v>0.025755595716699664</v>
      </c>
      <c r="AI133" s="1125">
        <v>0.026850589030271592</v>
      </c>
      <c r="AJ133" s="1125">
        <v>0.0083379468725188009</v>
      </c>
      <c r="AK133" s="1125">
        <v>0.056482012693709241</v>
      </c>
      <c r="AL133" s="1125">
        <v>0.029946777857842766</v>
      </c>
      <c r="AM133" s="1125">
        <v>0.020208491403118915</v>
      </c>
      <c r="AN133" s="1125">
        <v>0.03342614215326855</v>
      </c>
      <c r="AO133" s="1125">
        <v>0.024263802148371438</v>
      </c>
      <c r="AP133" s="1125">
        <v>0.068020091430930518</v>
      </c>
      <c r="AQ133" s="1125">
        <v>0.01127414412430227</v>
      </c>
      <c r="AR133" s="1125">
        <v>0.0088828156550194576</v>
      </c>
      <c r="AS133" s="1125">
        <v>0.01048927080909318</v>
      </c>
      <c r="AT133" s="508"/>
      <c r="AU133" s="11"/>
      <c r="AV133" s="39"/>
      <c r="AW133" s="39"/>
      <c r="AX133" s="39"/>
      <c r="AY133" s="39"/>
      <c r="AZ133" s="39"/>
      <c r="BA133" s="39"/>
      <c r="BB133" s="39"/>
      <c r="BC133" s="39"/>
      <c r="BD133" s="39"/>
      <c r="BE133" s="39"/>
      <c r="BF133" s="39"/>
      <c r="BG133" s="39"/>
      <c r="BH133" s="39"/>
      <c r="BI133" s="39"/>
    </row>
    <row r="134" spans="1:61" ht="14.25">
      <c r="A134" s="11"/>
      <c r="B134" s="11"/>
      <c r="C134" s="11"/>
      <c r="D134" s="11"/>
      <c r="E134" s="11"/>
      <c r="F134" s="11"/>
      <c r="G134" s="11"/>
      <c r="H134" s="11"/>
      <c r="I134" s="11"/>
      <c r="J134" s="11"/>
      <c r="K134" s="11"/>
      <c r="L134" s="11"/>
      <c r="M134" s="11"/>
      <c r="N134" s="11"/>
      <c r="O134" s="11"/>
      <c r="P134" s="11"/>
      <c r="Q134" s="11"/>
      <c r="R134" s="11"/>
      <c r="S134" s="11"/>
      <c r="T134" s="11"/>
      <c r="U134" s="11"/>
      <c r="V134" s="506"/>
      <c r="W134" s="506"/>
      <c r="X134" s="1158" t="s">
        <v>24</v>
      </c>
      <c r="Y134" s="1125">
        <v>0.0041801395736282276</v>
      </c>
      <c r="Z134" s="1125">
        <v>0</v>
      </c>
      <c r="AA134" s="1125">
        <v>0.003527421174493812</v>
      </c>
      <c r="AB134" s="1125">
        <v>0.0015922019095411905</v>
      </c>
      <c r="AC134" s="1125">
        <v>0</v>
      </c>
      <c r="AD134" s="1125">
        <v>0.0028827366435434775</v>
      </c>
      <c r="AE134" s="1125">
        <v>0.00058742206424910884</v>
      </c>
      <c r="AF134" s="1125">
        <v>0.0030654898712535292</v>
      </c>
      <c r="AG134" s="1125">
        <v>0.0014220392686189755</v>
      </c>
      <c r="AH134" s="1125">
        <v>0</v>
      </c>
      <c r="AI134" s="1125">
        <v>0</v>
      </c>
      <c r="AJ134" s="1125">
        <v>0</v>
      </c>
      <c r="AK134" s="1125">
        <v>0</v>
      </c>
      <c r="AL134" s="1125">
        <v>0</v>
      </c>
      <c r="AM134" s="1125">
        <v>0.0035597419987834773</v>
      </c>
      <c r="AN134" s="1125">
        <v>0</v>
      </c>
      <c r="AO134" s="1125">
        <v>0</v>
      </c>
      <c r="AP134" s="1125">
        <v>0</v>
      </c>
      <c r="AQ134" s="1125">
        <v>0</v>
      </c>
      <c r="AR134" s="1125">
        <v>0</v>
      </c>
      <c r="AS134" s="1125">
        <v>0</v>
      </c>
      <c r="AT134" s="508"/>
      <c r="AU134" s="11"/>
      <c r="AV134" s="39"/>
      <c r="AW134" s="39"/>
      <c r="AX134" s="39"/>
      <c r="AY134" s="39"/>
      <c r="AZ134" s="39"/>
      <c r="BA134" s="39"/>
      <c r="BB134" s="39"/>
      <c r="BC134" s="39"/>
      <c r="BD134" s="39"/>
      <c r="BE134" s="39"/>
      <c r="BF134" s="39"/>
      <c r="BG134" s="39"/>
      <c r="BH134" s="39"/>
      <c r="BI134" s="39"/>
    </row>
    <row r="135" spans="1:61" ht="14.25">
      <c r="A135" s="11"/>
      <c r="B135" s="11"/>
      <c r="C135" s="11"/>
      <c r="D135" s="11"/>
      <c r="E135" s="11"/>
      <c r="F135" s="11"/>
      <c r="G135" s="11"/>
      <c r="H135" s="11"/>
      <c r="I135" s="11"/>
      <c r="J135" s="11"/>
      <c r="K135" s="11"/>
      <c r="L135" s="11"/>
      <c r="M135" s="11"/>
      <c r="N135" s="11"/>
      <c r="O135" s="11"/>
      <c r="P135" s="11"/>
      <c r="Q135" s="11"/>
      <c r="R135" s="11"/>
      <c r="S135" s="11"/>
      <c r="T135" s="11"/>
      <c r="U135" s="11"/>
      <c r="V135" s="506"/>
      <c r="W135" s="506"/>
      <c r="X135" s="1158" t="s">
        <v>25</v>
      </c>
      <c r="Y135" s="1125">
        <v>0.18559459707547338</v>
      </c>
      <c r="Z135" s="1125">
        <v>0.11781779049061837</v>
      </c>
      <c r="AA135" s="1125">
        <v>0.17376137369264921</v>
      </c>
      <c r="AB135" s="1125">
        <v>0.10914908341172948</v>
      </c>
      <c r="AC135" s="1125">
        <v>0.075587193691742771</v>
      </c>
      <c r="AD135" s="1125">
        <v>0.18955872201569549</v>
      </c>
      <c r="AE135" s="1125">
        <v>0.048153259011275373</v>
      </c>
      <c r="AF135" s="1125">
        <v>0.12878859278555457</v>
      </c>
      <c r="AG135" s="1125">
        <v>0.057179711846394955</v>
      </c>
      <c r="AH135" s="1125">
        <v>0.055010382056503153</v>
      </c>
      <c r="AI135" s="1125">
        <v>0.085070888198831587</v>
      </c>
      <c r="AJ135" s="1125">
        <v>0.033061460481479288</v>
      </c>
      <c r="AK135" s="1125">
        <v>0.17798333069680708</v>
      </c>
      <c r="AL135" s="1125">
        <v>0.12727972486099068</v>
      </c>
      <c r="AM135" s="1125">
        <v>0.042563934785783575</v>
      </c>
      <c r="AN135" s="1125">
        <v>0.17272797708984167</v>
      </c>
      <c r="AO135" s="1125">
        <v>0.1098642329360334</v>
      </c>
      <c r="AP135" s="1125">
        <v>0.26346312466583977</v>
      </c>
      <c r="AQ135" s="1125">
        <v>0.032731140159827643</v>
      </c>
      <c r="AR135" s="1125">
        <v>0.035398612917653803</v>
      </c>
      <c r="AS135" s="1125">
        <v>0.018103080195952699</v>
      </c>
      <c r="AT135" s="508"/>
      <c r="AU135" s="11"/>
      <c r="AV135" s="39"/>
      <c r="AW135" s="39"/>
      <c r="AX135" s="39"/>
      <c r="AY135" s="39"/>
      <c r="AZ135" s="39"/>
      <c r="BA135" s="39"/>
      <c r="BB135" s="39"/>
      <c r="BC135" s="39"/>
      <c r="BD135" s="39"/>
      <c r="BE135" s="39"/>
      <c r="BF135" s="39"/>
      <c r="BG135" s="39"/>
      <c r="BH135" s="39"/>
      <c r="BI135" s="39"/>
    </row>
    <row r="136" spans="1:61" ht="14.25">
      <c r="A136" s="11"/>
      <c r="B136" s="11"/>
      <c r="C136" s="11"/>
      <c r="D136" s="11"/>
      <c r="E136" s="11"/>
      <c r="F136" s="11"/>
      <c r="G136" s="11"/>
      <c r="H136" s="11"/>
      <c r="I136" s="11"/>
      <c r="J136" s="11"/>
      <c r="K136" s="11"/>
      <c r="L136" s="11"/>
      <c r="M136" s="11"/>
      <c r="N136" s="11"/>
      <c r="O136" s="11"/>
      <c r="P136" s="11"/>
      <c r="Q136" s="11"/>
      <c r="R136" s="11"/>
      <c r="S136" s="11"/>
      <c r="T136" s="11"/>
      <c r="U136" s="11"/>
      <c r="V136" s="506"/>
      <c r="W136" s="506"/>
      <c r="X136" s="1158">
        <v>0.25</v>
      </c>
      <c r="Y136" s="1125">
        <v>0.053668248333242206</v>
      </c>
      <c r="Z136" s="1125">
        <v>0.0037874851261732226</v>
      </c>
      <c r="AA136" s="1125">
        <v>0.020414806300317313</v>
      </c>
      <c r="AB136" s="1125">
        <v>0.035125165452017701</v>
      </c>
      <c r="AC136" s="1125">
        <v>0</v>
      </c>
      <c r="AD136" s="1125">
        <v>0.034030500141737169</v>
      </c>
      <c r="AE136" s="1125">
        <v>0.0074098276104661819</v>
      </c>
      <c r="AF136" s="1125">
        <v>0.012988972085417003</v>
      </c>
      <c r="AG136" s="1125">
        <v>0.010930655545839286</v>
      </c>
      <c r="AH136" s="1125">
        <v>0.012473279321410406</v>
      </c>
      <c r="AI136" s="1125">
        <v>0.0069358289813661956</v>
      </c>
      <c r="AJ136" s="1125">
        <v>0</v>
      </c>
      <c r="AK136" s="1125">
        <v>0.020854379852393551</v>
      </c>
      <c r="AL136" s="1125">
        <v>0.0041315634385624862</v>
      </c>
      <c r="AM136" s="1125">
        <v>0.0090903425664942677</v>
      </c>
      <c r="AN136" s="1125">
        <v>0.0075678988492333659</v>
      </c>
      <c r="AO136" s="1125">
        <v>0.0059568855758861654</v>
      </c>
      <c r="AP136" s="1125">
        <v>0.018934140042976312</v>
      </c>
      <c r="AQ136" s="1125">
        <v>0.0039389900385255732</v>
      </c>
      <c r="AR136" s="1125">
        <v>0.001802298133677153</v>
      </c>
      <c r="AS136" s="1125">
        <v>0.002611305966266405</v>
      </c>
      <c r="AT136" s="508"/>
      <c r="AU136" s="11"/>
      <c r="AV136" s="39"/>
      <c r="AW136" s="39"/>
      <c r="AX136" s="39"/>
      <c r="AY136" s="39"/>
      <c r="AZ136" s="39"/>
      <c r="BA136" s="39"/>
      <c r="BB136" s="39"/>
      <c r="BC136" s="39"/>
      <c r="BD136" s="39"/>
      <c r="BE136" s="39"/>
      <c r="BF136" s="39"/>
      <c r="BG136" s="39"/>
      <c r="BH136" s="39"/>
      <c r="BI136" s="39"/>
    </row>
    <row r="137" spans="1:61" ht="14.25">
      <c r="A137" s="11"/>
      <c r="B137" s="11"/>
      <c r="C137" s="11"/>
      <c r="D137" s="11"/>
      <c r="E137" s="11"/>
      <c r="F137" s="11"/>
      <c r="G137" s="11"/>
      <c r="H137" s="11"/>
      <c r="I137" s="11"/>
      <c r="J137" s="11"/>
      <c r="K137" s="11"/>
      <c r="L137" s="11"/>
      <c r="M137" s="11"/>
      <c r="N137" s="11"/>
      <c r="O137" s="11"/>
      <c r="P137" s="11"/>
      <c r="Q137" s="11"/>
      <c r="R137" s="11"/>
      <c r="S137" s="11"/>
      <c r="T137" s="11"/>
      <c r="U137" s="11"/>
      <c r="V137" s="506"/>
      <c r="W137" s="506"/>
      <c r="X137" s="1158">
        <v>0.5</v>
      </c>
      <c r="Y137" s="1125">
        <v>0.013427850784223393</v>
      </c>
      <c r="Z137" s="1125">
        <v>0.0096459340341486875</v>
      </c>
      <c r="AA137" s="1125">
        <v>0.013628183173366712</v>
      </c>
      <c r="AB137" s="1125">
        <v>0.0099779063140351468</v>
      </c>
      <c r="AC137" s="1125">
        <v>0</v>
      </c>
      <c r="AD137" s="1125">
        <v>0.017534750516701142</v>
      </c>
      <c r="AE137" s="1125">
        <v>0.0016361700210783554</v>
      </c>
      <c r="AF137" s="1125">
        <v>0.0054194128514673794</v>
      </c>
      <c r="AG137" s="1125">
        <v>0.0061541915583159749</v>
      </c>
      <c r="AH137" s="1125">
        <v>0.0052816487026113891</v>
      </c>
      <c r="AI137" s="1125">
        <v>0.0094552120613265386</v>
      </c>
      <c r="AJ137" s="1125">
        <v>0.00031781763467346398</v>
      </c>
      <c r="AK137" s="1125">
        <v>0.017988114854259205</v>
      </c>
      <c r="AL137" s="1125">
        <v>0.0071597848912905403</v>
      </c>
      <c r="AM137" s="1125">
        <v>0.0068954060154238304</v>
      </c>
      <c r="AN137" s="1125">
        <v>0.01188032396420142</v>
      </c>
      <c r="AO137" s="1125">
        <v>0.0082441875685339283</v>
      </c>
      <c r="AP137" s="1125">
        <v>0.015128463847215265</v>
      </c>
      <c r="AQ137" s="1125">
        <v>0.0032364360101788314</v>
      </c>
      <c r="AR137" s="1125">
        <v>0.0042095962189936508</v>
      </c>
      <c r="AS137" s="1125">
        <v>0.0050644464606421731</v>
      </c>
      <c r="AT137" s="508"/>
      <c r="AU137" s="11"/>
      <c r="AV137" s="39"/>
      <c r="AW137" s="39"/>
      <c r="AX137" s="39"/>
      <c r="AY137" s="39"/>
      <c r="AZ137" s="39"/>
      <c r="BA137" s="39"/>
      <c r="BB137" s="39"/>
      <c r="BC137" s="39"/>
      <c r="BD137" s="39"/>
      <c r="BE137" s="39"/>
      <c r="BF137" s="39"/>
      <c r="BG137" s="39"/>
      <c r="BH137" s="39"/>
      <c r="BI137" s="39"/>
    </row>
    <row r="138" spans="1:61" ht="14.25">
      <c r="A138" s="11"/>
      <c r="B138" s="11"/>
      <c r="C138" s="11"/>
      <c r="D138" s="11"/>
      <c r="E138" s="11"/>
      <c r="F138" s="11"/>
      <c r="G138" s="11"/>
      <c r="H138" s="11"/>
      <c r="I138" s="11"/>
      <c r="J138" s="11"/>
      <c r="K138" s="11"/>
      <c r="L138" s="11"/>
      <c r="M138" s="11"/>
      <c r="N138" s="11"/>
      <c r="O138" s="11"/>
      <c r="P138" s="11"/>
      <c r="Q138" s="11"/>
      <c r="R138" s="11"/>
      <c r="S138" s="11"/>
      <c r="T138" s="11"/>
      <c r="U138" s="11"/>
      <c r="V138" s="506"/>
      <c r="W138" s="506"/>
      <c r="X138" s="1158">
        <v>0.75</v>
      </c>
      <c r="Y138" s="1125">
        <v>0.018142016034885786</v>
      </c>
      <c r="Z138" s="1125">
        <v>0.010118392092974854</v>
      </c>
      <c r="AA138" s="1125">
        <v>0.018307887987148511</v>
      </c>
      <c r="AB138" s="1125">
        <v>0.023167260939490016</v>
      </c>
      <c r="AC138" s="1125">
        <v>0</v>
      </c>
      <c r="AD138" s="1125">
        <v>0.008419129556561683</v>
      </c>
      <c r="AE138" s="1125">
        <v>0.0030833276908458235</v>
      </c>
      <c r="AF138" s="1125">
        <v>0.0077180020899078536</v>
      </c>
      <c r="AG138" s="1125">
        <v>0.012789580803486432</v>
      </c>
      <c r="AH138" s="1125">
        <v>0.0080006676926778694</v>
      </c>
      <c r="AI138" s="1125">
        <v>0.010459547987578859</v>
      </c>
      <c r="AJ138" s="1125">
        <v>0.0080201292378453363</v>
      </c>
      <c r="AK138" s="1125">
        <v>0.017639517987056486</v>
      </c>
      <c r="AL138" s="1125">
        <v>0.01865542952798974</v>
      </c>
      <c r="AM138" s="1125">
        <v>0.0042227428212008172</v>
      </c>
      <c r="AN138" s="1125">
        <v>0.013977919339833764</v>
      </c>
      <c r="AO138" s="1125">
        <v>0.010062729003951344</v>
      </c>
      <c r="AP138" s="1125">
        <v>0.033957487540738941</v>
      </c>
      <c r="AQ138" s="1125">
        <v>0.0040987180755978651</v>
      </c>
      <c r="AR138" s="1125">
        <v>0.0028709213023486533</v>
      </c>
      <c r="AS138" s="1125">
        <v>0.0028135183821846018</v>
      </c>
      <c r="AT138" s="508"/>
      <c r="AU138" s="11"/>
      <c r="AV138" s="39"/>
      <c r="AW138" s="39"/>
      <c r="AX138" s="39"/>
      <c r="AY138" s="39"/>
      <c r="AZ138" s="39"/>
      <c r="BA138" s="39"/>
      <c r="BB138" s="39"/>
      <c r="BC138" s="39"/>
      <c r="BD138" s="39"/>
      <c r="BE138" s="39"/>
      <c r="BF138" s="39"/>
      <c r="BG138" s="39"/>
      <c r="BH138" s="39"/>
      <c r="BI138" s="39"/>
    </row>
    <row r="139" spans="1:61" ht="14.25">
      <c r="A139" s="11"/>
      <c r="B139" s="11"/>
      <c r="C139" s="11"/>
      <c r="D139" s="11"/>
      <c r="E139" s="11"/>
      <c r="F139" s="11"/>
      <c r="G139" s="11"/>
      <c r="H139" s="11"/>
      <c r="I139" s="11"/>
      <c r="J139" s="11"/>
      <c r="K139" s="11"/>
      <c r="L139" s="11"/>
      <c r="M139" s="11"/>
      <c r="N139" s="11"/>
      <c r="O139" s="11"/>
      <c r="P139" s="11"/>
      <c r="Q139" s="11"/>
      <c r="R139" s="11"/>
      <c r="S139" s="11"/>
      <c r="T139" s="11"/>
      <c r="U139" s="11"/>
      <c r="V139" s="506"/>
      <c r="W139" s="506"/>
      <c r="X139" s="1158" t="s">
        <v>26</v>
      </c>
      <c r="Y139" s="1125">
        <v>0.046954322941130514</v>
      </c>
      <c r="Z139" s="1125">
        <v>0</v>
      </c>
      <c r="AA139" s="1125">
        <v>0</v>
      </c>
      <c r="AB139" s="1125">
        <v>0.030136212295000128</v>
      </c>
      <c r="AC139" s="1125">
        <v>0</v>
      </c>
      <c r="AD139" s="1125">
        <v>0.025263124883386598</v>
      </c>
      <c r="AE139" s="1125">
        <v>0.0065917425999270042</v>
      </c>
      <c r="AF139" s="1125">
        <v>0.010279265659683314</v>
      </c>
      <c r="AG139" s="1125">
        <v>0.0078535597666812978</v>
      </c>
      <c r="AH139" s="1125">
        <v>0.009832454970104711</v>
      </c>
      <c r="AI139" s="1125">
        <v>0</v>
      </c>
      <c r="AJ139" s="1125">
        <v>0</v>
      </c>
      <c r="AK139" s="1125">
        <v>0</v>
      </c>
      <c r="AL139" s="1125">
        <v>0</v>
      </c>
      <c r="AM139" s="1125">
        <v>0</v>
      </c>
      <c r="AN139" s="1125">
        <v>0</v>
      </c>
      <c r="AO139" s="1125">
        <v>0</v>
      </c>
      <c r="AP139" s="1125">
        <v>0</v>
      </c>
      <c r="AQ139" s="1125">
        <v>0</v>
      </c>
      <c r="AR139" s="1125">
        <v>0</v>
      </c>
      <c r="AS139" s="1125">
        <v>0</v>
      </c>
      <c r="AT139" s="508"/>
      <c r="AU139" s="11"/>
      <c r="AV139" s="39"/>
      <c r="AW139" s="39"/>
      <c r="AX139" s="39"/>
      <c r="AY139" s="39"/>
      <c r="AZ139" s="39"/>
      <c r="BA139" s="39"/>
      <c r="BB139" s="39"/>
      <c r="BC139" s="39"/>
      <c r="BD139" s="39"/>
      <c r="BE139" s="39"/>
      <c r="BF139" s="39"/>
      <c r="BG139" s="39"/>
      <c r="BH139" s="39"/>
      <c r="BI139" s="39"/>
    </row>
    <row r="140" spans="1:61" ht="14.25">
      <c r="A140" s="11"/>
      <c r="B140" s="11"/>
      <c r="C140" s="11"/>
      <c r="D140" s="11"/>
      <c r="E140" s="11"/>
      <c r="F140" s="11"/>
      <c r="G140" s="11"/>
      <c r="H140" s="11"/>
      <c r="I140" s="11"/>
      <c r="J140" s="11"/>
      <c r="K140" s="11"/>
      <c r="L140" s="11"/>
      <c r="M140" s="11"/>
      <c r="N140" s="11"/>
      <c r="O140" s="11"/>
      <c r="P140" s="11"/>
      <c r="Q140" s="11"/>
      <c r="R140" s="11"/>
      <c r="S140" s="11"/>
      <c r="T140" s="11"/>
      <c r="U140" s="11"/>
      <c r="V140" s="506"/>
      <c r="W140" s="506"/>
      <c r="X140" s="1158" t="s">
        <v>27</v>
      </c>
      <c r="Y140" s="1125">
        <v>0.11245113920468006</v>
      </c>
      <c r="Z140" s="1125">
        <v>0.038729399392759045</v>
      </c>
      <c r="AA140" s="1125">
        <v>0.079812709441555302</v>
      </c>
      <c r="AB140" s="1125">
        <v>0.10302122411477789</v>
      </c>
      <c r="AC140" s="1125">
        <v>0</v>
      </c>
      <c r="AD140" s="1125">
        <v>0.072613074549842518</v>
      </c>
      <c r="AE140" s="1125">
        <v>0.016754316858659097</v>
      </c>
      <c r="AF140" s="1125">
        <v>0.037703390161654013</v>
      </c>
      <c r="AG140" s="1125">
        <v>0.049058799112871337</v>
      </c>
      <c r="AH140" s="1125">
        <v>0.037756597255716465</v>
      </c>
      <c r="AI140" s="1125">
        <v>0.042539911011639883</v>
      </c>
      <c r="AJ140" s="1125">
        <v>0.020368140729286804</v>
      </c>
      <c r="AK140" s="1125">
        <v>0.082941289674293969</v>
      </c>
      <c r="AL140" s="1125">
        <v>0.057929922149827381</v>
      </c>
      <c r="AM140" s="1125">
        <v>0.026542605634920141</v>
      </c>
      <c r="AN140" s="1125">
        <v>0.054393021163019195</v>
      </c>
      <c r="AO140" s="1125">
        <v>0.039357895654298453</v>
      </c>
      <c r="AP140" s="1125">
        <v>0.11895632274203893</v>
      </c>
      <c r="AQ140" s="1125">
        <v>0.017422221237699067</v>
      </c>
      <c r="AR140" s="1125">
        <v>0.013189197608542438</v>
      </c>
      <c r="AS140" s="1125">
        <v>0.014709548382370083</v>
      </c>
      <c r="AT140" s="508"/>
      <c r="AU140" s="11"/>
      <c r="AV140" s="39"/>
      <c r="AW140" s="39"/>
      <c r="AX140" s="39"/>
      <c r="AY140" s="39"/>
      <c r="AZ140" s="39"/>
      <c r="BA140" s="39"/>
      <c r="BB140" s="39"/>
      <c r="BC140" s="39"/>
      <c r="BD140" s="39"/>
      <c r="BE140" s="39"/>
      <c r="BF140" s="39"/>
      <c r="BG140" s="39"/>
      <c r="BH140" s="39"/>
      <c r="BI140" s="39"/>
    </row>
    <row r="141" spans="1:61" ht="14.25">
      <c r="A141" s="11"/>
      <c r="B141" s="11"/>
      <c r="C141" s="11"/>
      <c r="D141" s="11"/>
      <c r="E141" s="11"/>
      <c r="F141" s="11"/>
      <c r="G141" s="11"/>
      <c r="H141" s="11"/>
      <c r="I141" s="11"/>
      <c r="J141" s="11"/>
      <c r="K141" s="11"/>
      <c r="L141" s="11"/>
      <c r="M141" s="11"/>
      <c r="N141" s="11"/>
      <c r="O141" s="11"/>
      <c r="P141" s="11"/>
      <c r="Q141" s="11"/>
      <c r="R141" s="11"/>
      <c r="S141" s="11"/>
      <c r="T141" s="11"/>
      <c r="U141" s="11"/>
      <c r="V141" s="506"/>
      <c r="W141" s="506"/>
      <c r="X141" s="1158" t="s">
        <v>9</v>
      </c>
      <c r="Y141" s="1125">
        <v>0.13128992194356887</v>
      </c>
      <c r="Z141" s="1125">
        <v>0.099622792292210452</v>
      </c>
      <c r="AA141" s="1125">
        <v>0.086470463557218102</v>
      </c>
      <c r="AB141" s="1125">
        <v>0.083894022753126934</v>
      </c>
      <c r="AC141" s="1125">
        <v>0.075587193691742771</v>
      </c>
      <c r="AD141" s="1125">
        <v>0.059696139205807096</v>
      </c>
      <c r="AE141" s="1125">
        <v>0.048153259011275373</v>
      </c>
      <c r="AF141" s="1125">
        <v>0.043218357785446311</v>
      </c>
      <c r="AG141" s="1125">
        <v>0.042669614247032792</v>
      </c>
      <c r="AH141" s="1125">
        <v>0.027362026585964098</v>
      </c>
      <c r="AI141" s="1125">
        <v>0.026302930161831325</v>
      </c>
      <c r="AJ141" s="1125">
        <v>0.021542739697705243</v>
      </c>
      <c r="AK141" s="1125">
        <v>0.019626377676267931</v>
      </c>
      <c r="AL141" s="1125">
        <v>0.019023474793512771</v>
      </c>
      <c r="AM141" s="1125">
        <v>0.017434524079280807</v>
      </c>
      <c r="AN141" s="1125">
        <v>0.015639016394325425</v>
      </c>
      <c r="AO141" s="1125">
        <v>0.01370896121740948</v>
      </c>
      <c r="AP141" s="1125">
        <v>0.01366925264410836</v>
      </c>
      <c r="AQ141" s="1125">
        <v>0.012574433745288726</v>
      </c>
      <c r="AR141" s="1125">
        <v>0.012421210913838717</v>
      </c>
      <c r="AS141" s="1125">
        <v>0.011538932526234129</v>
      </c>
      <c r="AT141" s="508"/>
      <c r="AU141" s="11"/>
      <c r="AV141" s="39"/>
      <c r="AW141" s="39"/>
      <c r="AX141" s="39"/>
      <c r="AY141" s="39"/>
      <c r="AZ141" s="39"/>
      <c r="BA141" s="39"/>
      <c r="BB141" s="39"/>
      <c r="BC141" s="39"/>
      <c r="BD141" s="39"/>
      <c r="BE141" s="39"/>
      <c r="BF141" s="39"/>
      <c r="BG141" s="39"/>
      <c r="BH141" s="39"/>
      <c r="BI141" s="39"/>
    </row>
    <row r="142" spans="1:61" ht="14.25">
      <c r="A142" s="11"/>
      <c r="B142" s="11"/>
      <c r="C142" s="11"/>
      <c r="D142" s="11"/>
      <c r="E142" s="11"/>
      <c r="F142" s="11"/>
      <c r="G142" s="11"/>
      <c r="H142" s="11"/>
      <c r="I142" s="11"/>
      <c r="J142" s="11"/>
      <c r="K142" s="11"/>
      <c r="L142" s="11"/>
      <c r="M142" s="11"/>
      <c r="N142" s="11"/>
      <c r="O142" s="11"/>
      <c r="P142" s="11"/>
      <c r="Q142" s="11"/>
      <c r="R142" s="11"/>
      <c r="S142" s="11"/>
      <c r="T142" s="11"/>
      <c r="U142" s="11"/>
      <c r="V142" s="506"/>
      <c r="W142" s="506"/>
      <c r="X142" s="1082"/>
      <c r="Y142" s="1025"/>
      <c r="Z142" s="1025"/>
      <c r="AA142" s="1025"/>
      <c r="AB142" s="1025"/>
      <c r="AC142" s="1025"/>
      <c r="AD142" s="1025"/>
      <c r="AE142" s="1025"/>
      <c r="AF142" s="1025"/>
      <c r="AG142" s="1025"/>
      <c r="AH142" s="1025"/>
      <c r="AI142" s="1025"/>
      <c r="AJ142" s="1025"/>
      <c r="AK142" s="1025"/>
      <c r="AL142" s="1025"/>
      <c r="AM142" s="1025"/>
      <c r="AN142" s="1025"/>
      <c r="AO142" s="1025"/>
      <c r="AP142" s="1025"/>
      <c r="AQ142" s="1025"/>
      <c r="AR142" s="1025"/>
      <c r="AS142" s="1025"/>
      <c r="AT142" s="508"/>
      <c r="AU142" s="11"/>
      <c r="AV142" s="39"/>
      <c r="AW142" s="39"/>
      <c r="AX142" s="39"/>
      <c r="AY142" s="39"/>
      <c r="AZ142" s="39"/>
      <c r="BA142" s="39"/>
      <c r="BB142" s="39"/>
      <c r="BC142" s="39"/>
      <c r="BD142" s="39"/>
      <c r="BE142" s="39"/>
      <c r="BF142" s="39"/>
      <c r="BG142" s="39"/>
      <c r="BH142" s="39"/>
      <c r="BI142" s="39"/>
    </row>
    <row r="143" spans="1:61" ht="14.25">
      <c r="A143" s="11"/>
      <c r="B143" s="11"/>
      <c r="C143" s="11"/>
      <c r="D143" s="11"/>
      <c r="E143" s="11"/>
      <c r="F143" s="11"/>
      <c r="G143" s="11"/>
      <c r="H143" s="11"/>
      <c r="I143" s="11"/>
      <c r="J143" s="11"/>
      <c r="K143" s="11"/>
      <c r="L143" s="11"/>
      <c r="M143" s="11"/>
      <c r="N143" s="11"/>
      <c r="O143" s="11"/>
      <c r="P143" s="11"/>
      <c r="Q143" s="11"/>
      <c r="R143" s="11"/>
      <c r="S143" s="11"/>
      <c r="T143" s="11"/>
      <c r="U143" s="11"/>
      <c r="V143" s="506"/>
      <c r="W143" s="506"/>
      <c r="X143" s="1082"/>
      <c r="Y143" s="1025" t="s">
        <v>427</v>
      </c>
      <c r="Z143" s="1025" t="s">
        <v>431</v>
      </c>
      <c r="AA143" s="1025" t="s">
        <v>443</v>
      </c>
      <c r="AB143" s="1025" t="s">
        <v>430</v>
      </c>
      <c r="AC143" s="1025" t="s">
        <v>422</v>
      </c>
      <c r="AD143" s="1025" t="s">
        <v>442</v>
      </c>
      <c r="AE143" s="1025" t="s">
        <v>446</v>
      </c>
      <c r="AF143" s="1025" t="s">
        <v>428</v>
      </c>
      <c r="AG143" s="1025" t="s">
        <v>441</v>
      </c>
      <c r="AH143" s="1025" t="s">
        <v>433</v>
      </c>
      <c r="AI143" s="1025" t="s">
        <v>438</v>
      </c>
      <c r="AJ143" s="1025" t="s">
        <v>424</v>
      </c>
      <c r="AK143" s="1025" t="s">
        <v>444</v>
      </c>
      <c r="AL143" s="1025" t="s">
        <v>420</v>
      </c>
      <c r="AM143" s="1161"/>
      <c r="AN143" s="1161"/>
      <c r="AO143" s="1161"/>
      <c r="AP143" s="1161"/>
      <c r="AQ143" s="1161"/>
      <c r="AR143" s="1161"/>
      <c r="AS143" s="1161"/>
      <c r="AT143" s="508"/>
      <c r="AU143" s="11"/>
      <c r="AV143" s="39"/>
      <c r="AW143" s="39"/>
      <c r="AX143" s="39"/>
      <c r="AY143" s="39"/>
      <c r="AZ143" s="39"/>
      <c r="BA143" s="39"/>
      <c r="BB143" s="39"/>
      <c r="BC143" s="39"/>
      <c r="BD143" s="39"/>
      <c r="BE143" s="39"/>
      <c r="BF143" s="39"/>
      <c r="BG143" s="39"/>
      <c r="BH143" s="39"/>
      <c r="BI143" s="39"/>
    </row>
    <row r="144" spans="1:61" ht="14.25">
      <c r="A144" s="11"/>
      <c r="B144" s="11"/>
      <c r="C144" s="11"/>
      <c r="D144" s="11"/>
      <c r="E144" s="11"/>
      <c r="F144" s="11"/>
      <c r="G144" s="11"/>
      <c r="H144" s="11"/>
      <c r="I144" s="11"/>
      <c r="J144" s="11"/>
      <c r="K144" s="11"/>
      <c r="L144" s="11"/>
      <c r="M144" s="11"/>
      <c r="N144" s="11"/>
      <c r="O144" s="11"/>
      <c r="P144" s="11"/>
      <c r="Q144" s="11"/>
      <c r="R144" s="11"/>
      <c r="S144" s="11"/>
      <c r="T144" s="11"/>
      <c r="U144" s="11"/>
      <c r="V144" s="506"/>
      <c r="W144" s="506"/>
      <c r="X144" s="1160" t="s">
        <v>26</v>
      </c>
      <c r="Y144" s="1032">
        <v>0.046954322941130514</v>
      </c>
      <c r="Z144" s="1032">
        <v>0</v>
      </c>
      <c r="AA144" s="1032">
        <v>0</v>
      </c>
      <c r="AB144" s="1032">
        <v>0.030136212295000128</v>
      </c>
      <c r="AC144" s="1125">
        <v>0</v>
      </c>
      <c r="AD144" s="1125">
        <v>0.025263124883386598</v>
      </c>
      <c r="AE144" s="1125">
        <v>0.0065917425999270042</v>
      </c>
      <c r="AF144" s="1125">
        <v>0.010279265659683314</v>
      </c>
      <c r="AG144" s="1125">
        <v>0.0078535597666812978</v>
      </c>
      <c r="AH144" s="1125">
        <v>0.009832454970104711</v>
      </c>
      <c r="AI144" s="1125">
        <v>0</v>
      </c>
      <c r="AJ144" s="1125">
        <v>0</v>
      </c>
      <c r="AK144" s="1125">
        <v>0</v>
      </c>
      <c r="AL144" s="1125">
        <v>0</v>
      </c>
      <c r="AM144" s="1161"/>
      <c r="AN144" s="1161"/>
      <c r="AO144" s="1161"/>
      <c r="AP144" s="1161"/>
      <c r="AQ144" s="1161"/>
      <c r="AR144" s="1161"/>
      <c r="AS144" s="1161"/>
      <c r="AT144" s="508"/>
      <c r="AU144" s="11"/>
      <c r="AV144" s="39"/>
      <c r="AW144" s="39"/>
      <c r="AX144" s="39"/>
      <c r="AY144" s="39"/>
      <c r="AZ144" s="39"/>
      <c r="BA144" s="39"/>
      <c r="BB144" s="39"/>
      <c r="BC144" s="39"/>
      <c r="BD144" s="39"/>
      <c r="BE144" s="39"/>
      <c r="BF144" s="39"/>
      <c r="BG144" s="39"/>
      <c r="BH144" s="39"/>
      <c r="BI144" s="39"/>
    </row>
    <row r="145" spans="1:61" ht="14.25">
      <c r="A145" s="11"/>
      <c r="B145" s="11"/>
      <c r="C145" s="11"/>
      <c r="D145" s="11"/>
      <c r="E145" s="11"/>
      <c r="F145" s="11"/>
      <c r="G145" s="11"/>
      <c r="H145" s="11"/>
      <c r="I145" s="11"/>
      <c r="J145" s="11"/>
      <c r="K145" s="11"/>
      <c r="L145" s="11"/>
      <c r="M145" s="11"/>
      <c r="N145" s="11"/>
      <c r="O145" s="11"/>
      <c r="P145" s="11"/>
      <c r="Q145" s="11"/>
      <c r="R145" s="11"/>
      <c r="S145" s="11"/>
      <c r="T145" s="11"/>
      <c r="U145" s="11"/>
      <c r="V145" s="506"/>
      <c r="W145" s="506"/>
      <c r="X145" s="1160">
        <v>0.25</v>
      </c>
      <c r="Y145" s="1125">
        <v>0.0067139253921116929</v>
      </c>
      <c r="Z145" s="1125">
        <v>0.0037874851261732226</v>
      </c>
      <c r="AA145" s="1125">
        <v>0.020414806300317313</v>
      </c>
      <c r="AB145" s="1125">
        <v>0.0049889531570175734</v>
      </c>
      <c r="AC145" s="1125">
        <v>0</v>
      </c>
      <c r="AD145" s="1125">
        <v>0.008767375258350571</v>
      </c>
      <c r="AE145" s="1125">
        <v>0.00081808501053917768</v>
      </c>
      <c r="AF145" s="1125">
        <v>0.0027097064257336888</v>
      </c>
      <c r="AG145" s="1125">
        <v>0.0030770957791579883</v>
      </c>
      <c r="AH145" s="1125">
        <v>0.0026408243513056946</v>
      </c>
      <c r="AI145" s="1125">
        <v>0.0069358289813661956</v>
      </c>
      <c r="AJ145" s="1125">
        <v>0</v>
      </c>
      <c r="AK145" s="1125">
        <v>0.020854379852393551</v>
      </c>
      <c r="AL145" s="1125">
        <v>0.0041315634385624862</v>
      </c>
      <c r="AM145" s="1161"/>
      <c r="AN145" s="1161"/>
      <c r="AO145" s="1161"/>
      <c r="AP145" s="1161"/>
      <c r="AQ145" s="1161"/>
      <c r="AR145" s="1161"/>
      <c r="AS145" s="1161"/>
      <c r="AT145" s="508"/>
      <c r="AU145" s="11"/>
      <c r="AV145" s="39"/>
      <c r="AW145" s="39"/>
      <c r="AX145" s="39"/>
      <c r="AY145" s="39"/>
      <c r="AZ145" s="39"/>
      <c r="BA145" s="39"/>
      <c r="BB145" s="39"/>
      <c r="BC145" s="39"/>
      <c r="BD145" s="39"/>
      <c r="BE145" s="39"/>
      <c r="BF145" s="39"/>
      <c r="BG145" s="39"/>
      <c r="BH145" s="39"/>
      <c r="BI145" s="39"/>
    </row>
    <row r="146" spans="1:61" ht="14.25">
      <c r="A146" s="11"/>
      <c r="B146" s="11"/>
      <c r="C146" s="11"/>
      <c r="D146" s="11"/>
      <c r="E146" s="11"/>
      <c r="F146" s="11"/>
      <c r="G146" s="11"/>
      <c r="H146" s="11"/>
      <c r="I146" s="11"/>
      <c r="J146" s="11"/>
      <c r="K146" s="11"/>
      <c r="L146" s="11"/>
      <c r="M146" s="11"/>
      <c r="N146" s="11"/>
      <c r="O146" s="11"/>
      <c r="P146" s="11"/>
      <c r="Q146" s="11"/>
      <c r="R146" s="11"/>
      <c r="S146" s="11"/>
      <c r="T146" s="11"/>
      <c r="U146" s="11"/>
      <c r="V146" s="506"/>
      <c r="W146" s="506"/>
      <c r="X146" s="1160">
        <v>0.5</v>
      </c>
      <c r="Y146" s="1125">
        <v>0.013427850784223393</v>
      </c>
      <c r="Z146" s="1125">
        <v>0.0096459340341486875</v>
      </c>
      <c r="AA146" s="1125">
        <v>0.013628183173366712</v>
      </c>
      <c r="AB146" s="1125">
        <v>0.0099779063140351468</v>
      </c>
      <c r="AC146" s="1125">
        <v>0</v>
      </c>
      <c r="AD146" s="1125">
        <v>0.017534750516701142</v>
      </c>
      <c r="AE146" s="1125">
        <v>0.0016361700210783554</v>
      </c>
      <c r="AF146" s="1125">
        <v>0.0054194128514673794</v>
      </c>
      <c r="AG146" s="1125">
        <v>0.0061541915583159749</v>
      </c>
      <c r="AH146" s="1125">
        <v>0.0052816487026113891</v>
      </c>
      <c r="AI146" s="1125">
        <v>0.0094552120613265386</v>
      </c>
      <c r="AJ146" s="1125">
        <v>0.00031781763467346398</v>
      </c>
      <c r="AK146" s="1125">
        <v>0.017988114854259205</v>
      </c>
      <c r="AL146" s="1125">
        <v>0.0071597848912905403</v>
      </c>
      <c r="AM146" s="1161"/>
      <c r="AN146" s="1161"/>
      <c r="AO146" s="1161"/>
      <c r="AP146" s="1161"/>
      <c r="AQ146" s="1161"/>
      <c r="AR146" s="1161"/>
      <c r="AS146" s="1161"/>
      <c r="AT146" s="508"/>
      <c r="AU146" s="11"/>
      <c r="AV146" s="39"/>
      <c r="AW146" s="39"/>
      <c r="AX146" s="39"/>
      <c r="AY146" s="39"/>
      <c r="AZ146" s="39"/>
      <c r="BA146" s="39"/>
      <c r="BB146" s="39"/>
      <c r="BC146" s="39"/>
      <c r="BD146" s="39"/>
      <c r="BE146" s="39"/>
      <c r="BF146" s="39"/>
      <c r="BG146" s="39"/>
      <c r="BH146" s="39"/>
      <c r="BI146" s="39"/>
    </row>
    <row r="147" spans="1:61" ht="14.25">
      <c r="A147" s="11"/>
      <c r="B147" s="11"/>
      <c r="C147" s="11"/>
      <c r="D147" s="11"/>
      <c r="E147" s="11"/>
      <c r="F147" s="11"/>
      <c r="G147" s="11"/>
      <c r="H147" s="11"/>
      <c r="I147" s="11"/>
      <c r="J147" s="11"/>
      <c r="K147" s="11"/>
      <c r="L147" s="11"/>
      <c r="M147" s="11"/>
      <c r="N147" s="11"/>
      <c r="O147" s="11"/>
      <c r="P147" s="11"/>
      <c r="Q147" s="11"/>
      <c r="R147" s="11"/>
      <c r="S147" s="11"/>
      <c r="T147" s="11"/>
      <c r="U147" s="11"/>
      <c r="V147" s="506"/>
      <c r="W147" s="506"/>
      <c r="X147" s="1160">
        <v>0.75</v>
      </c>
      <c r="Y147" s="1125">
        <v>0.018142016034885786</v>
      </c>
      <c r="Z147" s="1125">
        <v>0.010118392092974854</v>
      </c>
      <c r="AA147" s="1125">
        <v>0.018307887987148511</v>
      </c>
      <c r="AB147" s="1125">
        <v>0.023167260939490016</v>
      </c>
      <c r="AC147" s="1125">
        <v>0</v>
      </c>
      <c r="AD147" s="1125">
        <v>0.008419129556561683</v>
      </c>
      <c r="AE147" s="1125">
        <v>0.0030833276908458235</v>
      </c>
      <c r="AF147" s="1125">
        <v>0.0077180020899078536</v>
      </c>
      <c r="AG147" s="1125">
        <v>0.012789580803486432</v>
      </c>
      <c r="AH147" s="1125">
        <v>0.0080006676926778694</v>
      </c>
      <c r="AI147" s="1125">
        <v>0.010459547987578859</v>
      </c>
      <c r="AJ147" s="1125">
        <v>0.0080201292378453363</v>
      </c>
      <c r="AK147" s="1125">
        <v>0.017639517987056486</v>
      </c>
      <c r="AL147" s="1125">
        <v>0.01865542952798974</v>
      </c>
      <c r="AM147" s="1161"/>
      <c r="AN147" s="1161"/>
      <c r="AO147" s="1161"/>
      <c r="AP147" s="1161"/>
      <c r="AQ147" s="1161"/>
      <c r="AR147" s="1161"/>
      <c r="AS147" s="1161"/>
      <c r="AT147" s="508"/>
      <c r="AU147" s="11"/>
      <c r="AV147" s="39"/>
      <c r="AW147" s="39"/>
      <c r="AX147" s="39"/>
      <c r="AY147" s="39"/>
      <c r="AZ147" s="39"/>
      <c r="BA147" s="39"/>
      <c r="BB147" s="39"/>
      <c r="BC147" s="39"/>
      <c r="BD147" s="39"/>
      <c r="BE147" s="39"/>
      <c r="BF147" s="39"/>
      <c r="BG147" s="39"/>
      <c r="BH147" s="39"/>
      <c r="BI147" s="39"/>
    </row>
    <row r="148" spans="1:61" ht="14.25">
      <c r="A148" s="11"/>
      <c r="B148" s="11"/>
      <c r="C148" s="11"/>
      <c r="D148" s="11"/>
      <c r="E148" s="11"/>
      <c r="F148" s="11"/>
      <c r="G148" s="11"/>
      <c r="H148" s="11"/>
      <c r="I148" s="11"/>
      <c r="J148" s="11"/>
      <c r="K148" s="11"/>
      <c r="L148" s="11"/>
      <c r="M148" s="11"/>
      <c r="N148" s="11"/>
      <c r="O148" s="11"/>
      <c r="P148" s="11"/>
      <c r="Q148" s="11"/>
      <c r="R148" s="11"/>
      <c r="S148" s="11"/>
      <c r="T148" s="11"/>
      <c r="U148" s="11"/>
      <c r="V148" s="506"/>
      <c r="W148" s="506"/>
      <c r="X148" s="1160" t="s">
        <v>27</v>
      </c>
      <c r="Y148" s="1125">
        <v>0.027213024052328671</v>
      </c>
      <c r="Z148" s="1125">
        <v>0.015177588139462281</v>
      </c>
      <c r="AA148" s="1125">
        <v>0.027461831980722766</v>
      </c>
      <c r="AB148" s="1125">
        <v>0.034750891409235027</v>
      </c>
      <c r="AC148" s="1125">
        <v>0</v>
      </c>
      <c r="AD148" s="1125">
        <v>0.012628694334842525</v>
      </c>
      <c r="AE148" s="1125">
        <v>0.0046249915362687362</v>
      </c>
      <c r="AF148" s="1125">
        <v>0.011577003134861777</v>
      </c>
      <c r="AG148" s="1125">
        <v>0.019184371205229644</v>
      </c>
      <c r="AH148" s="1125">
        <v>0.012001001539016801</v>
      </c>
      <c r="AI148" s="1125">
        <v>0.015689321981368291</v>
      </c>
      <c r="AJ148" s="1125">
        <v>0.012030193856768004</v>
      </c>
      <c r="AK148" s="1125">
        <v>0.026459276980584728</v>
      </c>
      <c r="AL148" s="1125">
        <v>0.027983144291984615</v>
      </c>
      <c r="AM148" s="1161"/>
      <c r="AN148" s="1161"/>
      <c r="AO148" s="1161"/>
      <c r="AP148" s="1161"/>
      <c r="AQ148" s="1161"/>
      <c r="AR148" s="1161"/>
      <c r="AS148" s="1161"/>
      <c r="AT148" s="508"/>
      <c r="AU148" s="11"/>
      <c r="AV148" s="39"/>
      <c r="AW148" s="39"/>
      <c r="AX148" s="39"/>
      <c r="AY148" s="39"/>
      <c r="AZ148" s="39"/>
      <c r="BA148" s="39"/>
      <c r="BB148" s="39"/>
      <c r="BC148" s="39"/>
      <c r="BD148" s="39"/>
      <c r="BE148" s="39"/>
      <c r="BF148" s="39"/>
      <c r="BG148" s="39"/>
      <c r="BH148" s="39"/>
      <c r="BI148" s="39"/>
    </row>
    <row r="149" spans="1:61" ht="4.5" customHeight="1">
      <c r="A149" s="11"/>
      <c r="B149" s="11"/>
      <c r="C149" s="11"/>
      <c r="D149" s="11"/>
      <c r="E149" s="11"/>
      <c r="F149" s="11"/>
      <c r="G149" s="11"/>
      <c r="H149" s="11"/>
      <c r="I149" s="11"/>
      <c r="J149" s="11"/>
      <c r="K149" s="11"/>
      <c r="L149" s="11"/>
      <c r="M149" s="11"/>
      <c r="N149" s="11"/>
      <c r="O149" s="11"/>
      <c r="P149" s="11"/>
      <c r="Q149" s="11"/>
      <c r="R149" s="11"/>
      <c r="S149" s="11"/>
      <c r="T149" s="11"/>
      <c r="U149" s="11"/>
      <c r="V149" s="506"/>
      <c r="W149" s="506"/>
      <c r="X149" s="508"/>
      <c r="Y149" s="508"/>
      <c r="Z149" s="508"/>
      <c r="AA149" s="508"/>
      <c r="AB149" s="508"/>
      <c r="AC149" s="508"/>
      <c r="AD149" s="508"/>
      <c r="AE149" s="508"/>
      <c r="AF149" s="508"/>
      <c r="AG149" s="508"/>
      <c r="AH149" s="508"/>
      <c r="AI149" s="508"/>
      <c r="AJ149" s="508"/>
      <c r="AK149" s="508"/>
      <c r="AL149" s="508"/>
      <c r="AM149" s="508"/>
      <c r="AN149" s="508"/>
      <c r="AO149" s="508"/>
      <c r="AP149" s="508"/>
      <c r="AQ149" s="508"/>
      <c r="AR149" s="508"/>
      <c r="AS149" s="508"/>
      <c r="AT149" s="508"/>
      <c r="AU149" s="11"/>
      <c r="AV149" s="39"/>
      <c r="AW149" s="39"/>
      <c r="AX149" s="39"/>
      <c r="AY149" s="39"/>
      <c r="AZ149" s="39"/>
      <c r="BA149" s="39"/>
      <c r="BB149" s="39"/>
      <c r="BC149" s="39"/>
      <c r="BD149" s="39"/>
      <c r="BE149" s="39"/>
      <c r="BF149" s="39"/>
      <c r="BG149" s="39"/>
      <c r="BH149" s="39"/>
      <c r="BI149" s="39"/>
    </row>
    <row r="150" spans="1:61" ht="14.25">
      <c r="A150" s="11"/>
      <c r="B150" s="11"/>
      <c r="C150" s="11"/>
      <c r="D150" s="11"/>
      <c r="E150" s="11"/>
      <c r="F150" s="11"/>
      <c r="G150" s="11"/>
      <c r="H150" s="11"/>
      <c r="I150" s="11"/>
      <c r="J150" s="11"/>
      <c r="K150" s="11"/>
      <c r="L150" s="11"/>
      <c r="M150" s="11"/>
      <c r="N150" s="11"/>
      <c r="O150" s="11"/>
      <c r="P150" s="11"/>
      <c r="Q150" s="11"/>
      <c r="R150" s="11"/>
      <c r="S150" s="11"/>
      <c r="T150" s="11"/>
      <c r="U150" s="11"/>
      <c r="V150" s="506"/>
      <c r="W150" s="506"/>
      <c r="X150" s="760" t="s">
        <v>134</v>
      </c>
      <c r="Y150" s="508"/>
      <c r="Z150" s="508"/>
      <c r="AA150" s="508"/>
      <c r="AB150" s="508"/>
      <c r="AC150" s="508"/>
      <c r="AD150" s="508"/>
      <c r="AE150" s="508"/>
      <c r="AF150" s="508"/>
      <c r="AG150" s="508"/>
      <c r="AH150" s="508"/>
      <c r="AI150" s="508"/>
      <c r="AJ150" s="508"/>
      <c r="AK150" s="508"/>
      <c r="AL150" s="508"/>
      <c r="AM150" s="508"/>
      <c r="AN150" s="508"/>
      <c r="AO150" s="508"/>
      <c r="AP150" s="508"/>
      <c r="AQ150" s="508"/>
      <c r="AR150" s="508"/>
      <c r="AS150" s="508"/>
      <c r="AT150" s="508"/>
      <c r="AU150" s="11"/>
      <c r="AV150" s="39"/>
      <c r="AW150" s="39"/>
      <c r="AX150" s="39"/>
      <c r="AY150" s="39"/>
      <c r="AZ150" s="39"/>
      <c r="BA150" s="39"/>
      <c r="BB150" s="39"/>
      <c r="BC150" s="39"/>
      <c r="BD150" s="39"/>
      <c r="BE150" s="39"/>
      <c r="BF150" s="39"/>
      <c r="BG150" s="39"/>
      <c r="BH150" s="39"/>
      <c r="BI150" s="39"/>
    </row>
    <row r="151" spans="1:61" ht="14.25">
      <c r="A151" s="11"/>
      <c r="B151" s="11"/>
      <c r="C151" s="11"/>
      <c r="D151" s="11"/>
      <c r="E151" s="11"/>
      <c r="F151" s="11"/>
      <c r="G151" s="11"/>
      <c r="H151" s="11"/>
      <c r="I151" s="11"/>
      <c r="J151" s="11"/>
      <c r="K151" s="11"/>
      <c r="L151" s="11"/>
      <c r="M151" s="11"/>
      <c r="N151" s="11"/>
      <c r="O151" s="11"/>
      <c r="P151" s="11"/>
      <c r="Q151" s="11"/>
      <c r="R151" s="11"/>
      <c r="S151" s="11"/>
      <c r="T151" s="11"/>
      <c r="U151" s="11"/>
      <c r="V151" s="506"/>
      <c r="W151" s="506"/>
      <c r="X151" s="508"/>
      <c r="Y151" s="508"/>
      <c r="Z151" s="508"/>
      <c r="AA151" s="508"/>
      <c r="AB151" s="508"/>
      <c r="AC151" s="508"/>
      <c r="AD151" s="508"/>
      <c r="AE151" s="508"/>
      <c r="AF151" s="508"/>
      <c r="AG151" s="508"/>
      <c r="AH151" s="508"/>
      <c r="AI151" s="508"/>
      <c r="AJ151" s="508"/>
      <c r="AK151" s="508"/>
      <c r="AL151" s="508"/>
      <c r="AM151" s="508"/>
      <c r="AN151" s="508"/>
      <c r="AO151" s="508"/>
      <c r="AP151" s="508"/>
      <c r="AQ151" s="508"/>
      <c r="AR151" s="508"/>
      <c r="AS151" s="508"/>
      <c r="AT151" s="508"/>
      <c r="AU151" s="11"/>
      <c r="AV151" s="39"/>
      <c r="AW151" s="39"/>
      <c r="AX151" s="39"/>
      <c r="AY151" s="39"/>
      <c r="AZ151" s="39"/>
      <c r="BA151" s="39"/>
      <c r="BB151" s="39"/>
      <c r="BC151" s="39"/>
      <c r="BD151" s="39"/>
      <c r="BE151" s="39"/>
      <c r="BF151" s="39"/>
      <c r="BG151" s="39"/>
      <c r="BH151" s="39"/>
      <c r="BI151" s="39"/>
    </row>
    <row r="152" spans="1:61" ht="14.2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39"/>
      <c r="AW152" s="39"/>
      <c r="AX152" s="39"/>
      <c r="AY152" s="39"/>
      <c r="AZ152" s="39"/>
      <c r="BA152" s="39"/>
      <c r="BB152" s="39"/>
      <c r="BC152" s="39"/>
      <c r="BD152" s="39"/>
      <c r="BE152" s="39"/>
      <c r="BF152" s="39"/>
      <c r="BG152" s="39"/>
      <c r="BH152" s="39"/>
      <c r="BI152" s="39"/>
    </row>
    <row r="153" spans="1:61" ht="14.25">
      <c r="A153" s="11"/>
      <c r="B153" s="11"/>
      <c r="C153" s="11"/>
      <c r="D153" s="11"/>
      <c r="E153" s="11"/>
      <c r="F153" s="11"/>
      <c r="G153" s="11"/>
      <c r="H153" s="11"/>
      <c r="I153" s="11"/>
      <c r="J153" s="11"/>
      <c r="K153" s="11"/>
      <c r="L153" s="11"/>
      <c r="M153" s="11"/>
      <c r="N153" s="11"/>
      <c r="O153" s="11"/>
      <c r="P153" s="11"/>
      <c r="Q153" s="11"/>
      <c r="R153" s="11"/>
      <c r="S153" s="11"/>
      <c r="T153" s="11"/>
      <c r="U153" s="11"/>
      <c r="V153" s="506"/>
      <c r="W153" s="506"/>
      <c r="X153" s="508"/>
      <c r="Y153" s="508"/>
      <c r="Z153" s="508"/>
      <c r="AA153" s="508"/>
      <c r="AB153" s="508"/>
      <c r="AC153" s="508"/>
      <c r="AD153" s="508"/>
      <c r="AE153" s="508"/>
      <c r="AF153" s="508"/>
      <c r="AG153" s="508"/>
      <c r="AH153" s="508"/>
      <c r="AI153" s="508"/>
      <c r="AJ153" s="508"/>
      <c r="AK153" s="508"/>
      <c r="AL153" s="508"/>
      <c r="AM153" s="508"/>
      <c r="AN153" s="508"/>
      <c r="AO153" s="508"/>
      <c r="AP153" s="508"/>
      <c r="AQ153" s="508"/>
      <c r="AR153" s="508"/>
      <c r="AS153" s="508"/>
      <c r="AT153" s="508"/>
      <c r="AU153" s="11"/>
      <c r="AV153" s="39"/>
      <c r="AW153" s="39"/>
      <c r="AX153" s="39"/>
      <c r="AY153" s="39"/>
      <c r="AZ153" s="39"/>
      <c r="BA153" s="39"/>
      <c r="BB153" s="39"/>
      <c r="BC153" s="39"/>
      <c r="BD153" s="39"/>
      <c r="BE153" s="39"/>
      <c r="BF153" s="39"/>
      <c r="BG153" s="39"/>
      <c r="BH153" s="39"/>
      <c r="BI153" s="39"/>
    </row>
    <row r="154" spans="1:61" ht="15">
      <c r="A154" s="11"/>
      <c r="B154" s="11"/>
      <c r="C154" s="11"/>
      <c r="D154" s="11"/>
      <c r="E154" s="11"/>
      <c r="F154" s="11"/>
      <c r="G154" s="11"/>
      <c r="H154" s="11"/>
      <c r="I154" s="11"/>
      <c r="J154" s="11"/>
      <c r="K154" s="11"/>
      <c r="L154" s="11"/>
      <c r="M154" s="11"/>
      <c r="N154" s="11"/>
      <c r="O154" s="11"/>
      <c r="P154" s="11"/>
      <c r="Q154" s="11"/>
      <c r="R154" s="11"/>
      <c r="S154" s="11"/>
      <c r="T154" s="11"/>
      <c r="U154" s="11"/>
      <c r="V154" s="506"/>
      <c r="W154" s="506"/>
      <c r="X154" s="765" t="s">
        <v>701</v>
      </c>
      <c r="Y154" s="508"/>
      <c r="Z154" s="508"/>
      <c r="AA154" s="508"/>
      <c r="AB154" s="508"/>
      <c r="AC154" s="508"/>
      <c r="AD154" s="508"/>
      <c r="AE154" s="508"/>
      <c r="AF154" s="508"/>
      <c r="AG154" s="508"/>
      <c r="AH154" s="508"/>
      <c r="AI154" s="508"/>
      <c r="AJ154" s="508"/>
      <c r="AK154" s="508"/>
      <c r="AL154" s="508"/>
      <c r="AM154" s="508"/>
      <c r="AN154" s="508"/>
      <c r="AO154" s="508"/>
      <c r="AP154" s="508"/>
      <c r="AQ154" s="508"/>
      <c r="AR154" s="508"/>
      <c r="AS154" s="508"/>
      <c r="AT154" s="508"/>
      <c r="AU154" s="11"/>
      <c r="AV154" s="39"/>
      <c r="AW154" s="39"/>
      <c r="AX154" s="39"/>
      <c r="AY154" s="39"/>
      <c r="AZ154" s="39"/>
      <c r="BA154" s="39"/>
      <c r="BB154" s="39"/>
      <c r="BC154" s="39"/>
      <c r="BD154" s="39"/>
      <c r="BE154" s="39"/>
      <c r="BF154" s="39"/>
      <c r="BG154" s="39"/>
      <c r="BH154" s="39"/>
      <c r="BI154" s="39"/>
    </row>
    <row r="155" spans="1:61" ht="14.25">
      <c r="A155" s="11"/>
      <c r="B155" s="11"/>
      <c r="C155" s="11"/>
      <c r="D155" s="11"/>
      <c r="E155" s="11"/>
      <c r="F155" s="11"/>
      <c r="G155" s="11"/>
      <c r="H155" s="11"/>
      <c r="I155" s="11"/>
      <c r="J155" s="11"/>
      <c r="K155" s="11"/>
      <c r="L155" s="11"/>
      <c r="M155" s="11"/>
      <c r="N155" s="11"/>
      <c r="O155" s="11"/>
      <c r="P155" s="11"/>
      <c r="Q155" s="11"/>
      <c r="R155" s="11"/>
      <c r="S155" s="11"/>
      <c r="T155" s="11"/>
      <c r="U155" s="11"/>
      <c r="V155" s="506"/>
      <c r="W155" s="506"/>
      <c r="X155" s="508"/>
      <c r="Y155" s="508"/>
      <c r="Z155" s="508"/>
      <c r="AA155" s="508"/>
      <c r="AB155" s="508"/>
      <c r="AC155" s="508"/>
      <c r="AD155" s="508"/>
      <c r="AE155" s="508"/>
      <c r="AF155" s="518"/>
      <c r="AG155" s="518"/>
      <c r="AH155" s="518"/>
      <c r="AI155" s="518"/>
      <c r="AJ155" s="518"/>
      <c r="AK155" s="518"/>
      <c r="AL155" s="518"/>
      <c r="AM155" s="518"/>
      <c r="AN155" s="518"/>
      <c r="AO155" s="518"/>
      <c r="AP155" s="518"/>
      <c r="AQ155" s="518"/>
      <c r="AR155" s="518"/>
      <c r="AS155" s="994" t="s">
        <v>705</v>
      </c>
      <c r="AT155" s="508"/>
      <c r="AU155" s="11"/>
      <c r="AV155" s="39"/>
      <c r="AW155" s="39"/>
      <c r="AX155" s="39"/>
      <c r="AY155" s="39"/>
      <c r="AZ155" s="39"/>
      <c r="BA155" s="39"/>
      <c r="BB155" s="39"/>
      <c r="BC155" s="39"/>
      <c r="BD155" s="39"/>
      <c r="BE155" s="39"/>
      <c r="BF155" s="39"/>
      <c r="BG155" s="39"/>
      <c r="BH155" s="39"/>
      <c r="BI155" s="39"/>
    </row>
    <row r="156" spans="1:61" ht="14.25">
      <c r="A156" s="11"/>
      <c r="B156" s="11"/>
      <c r="C156" s="11"/>
      <c r="D156" s="11"/>
      <c r="E156" s="11"/>
      <c r="F156" s="11"/>
      <c r="G156" s="11"/>
      <c r="H156" s="11"/>
      <c r="I156" s="11"/>
      <c r="J156" s="11"/>
      <c r="K156" s="11"/>
      <c r="L156" s="11"/>
      <c r="M156" s="11"/>
      <c r="N156" s="11"/>
      <c r="O156" s="11"/>
      <c r="P156" s="11"/>
      <c r="Q156" s="11"/>
      <c r="R156" s="11"/>
      <c r="S156" s="11"/>
      <c r="T156" s="11"/>
      <c r="U156" s="11"/>
      <c r="V156" s="506"/>
      <c r="W156" s="506"/>
      <c r="X156" s="1025">
        <v>2</v>
      </c>
      <c r="Y156" s="1025">
        <v>3</v>
      </c>
      <c r="Z156" s="1025">
        <v>4</v>
      </c>
      <c r="AA156" s="1025">
        <v>5</v>
      </c>
      <c r="AB156" s="1025">
        <v>6</v>
      </c>
      <c r="AC156" s="1025">
        <v>7</v>
      </c>
      <c r="AD156" s="1025">
        <v>8</v>
      </c>
      <c r="AE156" s="1025">
        <v>9</v>
      </c>
      <c r="AF156" s="1025">
        <v>10</v>
      </c>
      <c r="AG156" s="1025">
        <v>11</v>
      </c>
      <c r="AH156" s="1025">
        <v>12</v>
      </c>
      <c r="AI156" s="1025">
        <v>13</v>
      </c>
      <c r="AJ156" s="1025">
        <v>14</v>
      </c>
      <c r="AK156" s="1025">
        <v>15</v>
      </c>
      <c r="AL156" s="1025">
        <v>16</v>
      </c>
      <c r="AM156" s="1025">
        <v>17</v>
      </c>
      <c r="AN156" s="1025">
        <v>18</v>
      </c>
      <c r="AO156" s="1025">
        <v>19</v>
      </c>
      <c r="AP156" s="1025">
        <v>20</v>
      </c>
      <c r="AQ156" s="1025">
        <v>21</v>
      </c>
      <c r="AR156" s="1025">
        <v>22</v>
      </c>
      <c r="AS156" s="1025">
        <v>23</v>
      </c>
      <c r="AT156" s="508"/>
      <c r="AU156" s="11"/>
      <c r="AV156" s="39"/>
      <c r="AW156" s="39"/>
      <c r="AX156" s="39"/>
      <c r="AY156" s="39"/>
      <c r="AZ156" s="39"/>
      <c r="BA156" s="39"/>
      <c r="BB156" s="39"/>
      <c r="BC156" s="39"/>
      <c r="BD156" s="39"/>
      <c r="BE156" s="39"/>
      <c r="BF156" s="39"/>
      <c r="BG156" s="39"/>
      <c r="BH156" s="39"/>
      <c r="BI156" s="39"/>
    </row>
    <row r="157" spans="1:61" ht="14.25">
      <c r="A157" s="11"/>
      <c r="B157" s="11"/>
      <c r="C157" s="11"/>
      <c r="D157" s="11"/>
      <c r="E157" s="11"/>
      <c r="F157" s="11"/>
      <c r="G157" s="11"/>
      <c r="H157" s="11"/>
      <c r="I157" s="11"/>
      <c r="J157" s="11"/>
      <c r="K157" s="11"/>
      <c r="L157" s="11"/>
      <c r="M157" s="11"/>
      <c r="N157" s="11"/>
      <c r="O157" s="11"/>
      <c r="P157" s="11"/>
      <c r="Q157" s="11"/>
      <c r="R157" s="11"/>
      <c r="S157" s="11"/>
      <c r="T157" s="11"/>
      <c r="U157" s="11"/>
      <c r="V157" s="506"/>
      <c r="W157" s="506"/>
      <c r="X157" s="1082"/>
      <c r="Y157" s="1025" t="s">
        <v>427</v>
      </c>
      <c r="Z157" s="1025" t="s">
        <v>431</v>
      </c>
      <c r="AA157" s="1025" t="s">
        <v>443</v>
      </c>
      <c r="AB157" s="1025" t="s">
        <v>430</v>
      </c>
      <c r="AC157" s="1025" t="s">
        <v>422</v>
      </c>
      <c r="AD157" s="1025" t="s">
        <v>442</v>
      </c>
      <c r="AE157" s="1025" t="s">
        <v>446</v>
      </c>
      <c r="AF157" s="1025" t="s">
        <v>428</v>
      </c>
      <c r="AG157" s="1025" t="s">
        <v>441</v>
      </c>
      <c r="AH157" s="1025" t="s">
        <v>433</v>
      </c>
      <c r="AI157" s="1025" t="s">
        <v>438</v>
      </c>
      <c r="AJ157" s="1025" t="s">
        <v>424</v>
      </c>
      <c r="AK157" s="1025" t="s">
        <v>444</v>
      </c>
      <c r="AL157" s="1025" t="s">
        <v>420</v>
      </c>
      <c r="AM157" s="1025" t="s">
        <v>440</v>
      </c>
      <c r="AN157" s="1025" t="s">
        <v>429</v>
      </c>
      <c r="AO157" s="1025" t="s">
        <v>445</v>
      </c>
      <c r="AP157" s="1025" t="s">
        <v>423</v>
      </c>
      <c r="AQ157" s="1025" t="s">
        <v>434</v>
      </c>
      <c r="AR157" s="1025" t="s">
        <v>432</v>
      </c>
      <c r="AS157" s="1025" t="s">
        <v>436</v>
      </c>
      <c r="AT157" s="508"/>
      <c r="AU157" s="11"/>
      <c r="AV157" s="39"/>
      <c r="AW157" s="39"/>
      <c r="AX157" s="39"/>
      <c r="AY157" s="39"/>
      <c r="AZ157" s="39"/>
      <c r="BA157" s="39"/>
      <c r="BB157" s="39"/>
      <c r="BC157" s="39"/>
      <c r="BD157" s="39"/>
      <c r="BE157" s="39"/>
      <c r="BF157" s="39"/>
      <c r="BG157" s="39"/>
      <c r="BH157" s="39"/>
      <c r="BI157" s="39"/>
    </row>
    <row r="158" spans="1:61" ht="14.25">
      <c r="A158" s="11"/>
      <c r="B158" s="11"/>
      <c r="C158" s="11"/>
      <c r="D158" s="11"/>
      <c r="E158" s="11"/>
      <c r="F158" s="11"/>
      <c r="G158" s="11"/>
      <c r="H158" s="11"/>
      <c r="I158" s="11"/>
      <c r="J158" s="11"/>
      <c r="K158" s="11"/>
      <c r="L158" s="11"/>
      <c r="M158" s="11"/>
      <c r="N158" s="11"/>
      <c r="O158" s="11"/>
      <c r="P158" s="11"/>
      <c r="Q158" s="11"/>
      <c r="R158" s="11"/>
      <c r="S158" s="11"/>
      <c r="T158" s="11"/>
      <c r="U158" s="11"/>
      <c r="V158" s="506"/>
      <c r="W158" s="506"/>
      <c r="X158" s="1158" t="s">
        <v>19</v>
      </c>
      <c r="Y158" s="1032">
        <v>0.069874674570468878</v>
      </c>
      <c r="Z158" s="1032">
        <v>0.047610409762006513</v>
      </c>
      <c r="AA158" s="1032">
        <v>0.033503140228031747</v>
      </c>
      <c r="AB158" s="1032">
        <v>0.043684479395718123</v>
      </c>
      <c r="AC158" s="1125">
        <v>0.0049195214811950565</v>
      </c>
      <c r="AD158" s="1125">
        <v>0.041612161186523187</v>
      </c>
      <c r="AE158" s="1125">
        <v>0.0095526761961952505</v>
      </c>
      <c r="AF158" s="1125">
        <v>0.017594837376854747</v>
      </c>
      <c r="AG158" s="1125">
        <v>0.023570397056882589</v>
      </c>
      <c r="AH158" s="1125">
        <v>0.041022002696102983</v>
      </c>
      <c r="AI158" s="1125">
        <v>0.016017312857157094</v>
      </c>
      <c r="AJ158" s="1125">
        <v>0.012953807914817688</v>
      </c>
      <c r="AK158" s="1125">
        <v>0.032954662616128672</v>
      </c>
      <c r="AL158" s="1125">
        <v>0.02601681050907061</v>
      </c>
      <c r="AM158" s="1125">
        <v>0.018513255397887864</v>
      </c>
      <c r="AN158" s="1125">
        <v>0.016766056478892333</v>
      </c>
      <c r="AO158" s="1125">
        <v>0.0092683261030716522</v>
      </c>
      <c r="AP158" s="1125">
        <v>0.014789234657867292</v>
      </c>
      <c r="AQ158" s="1125">
        <v>0.0053622631425571717</v>
      </c>
      <c r="AR158" s="1125">
        <v>0.0040169947944512577</v>
      </c>
      <c r="AS158" s="1125">
        <v>0.0052984365658258446</v>
      </c>
      <c r="AT158" s="508"/>
      <c r="AU158" s="11"/>
      <c r="AV158" s="39"/>
      <c r="AW158" s="39"/>
      <c r="AX158" s="39"/>
      <c r="AY158" s="39"/>
      <c r="AZ158" s="39"/>
      <c r="BA158" s="39"/>
      <c r="BB158" s="39"/>
      <c r="BC158" s="39"/>
      <c r="BD158" s="39"/>
      <c r="BE158" s="39"/>
      <c r="BF158" s="39"/>
      <c r="BG158" s="39"/>
      <c r="BH158" s="39"/>
      <c r="BI158" s="39"/>
    </row>
    <row r="159" spans="1:61" ht="14.25">
      <c r="A159" s="11"/>
      <c r="B159" s="11"/>
      <c r="C159" s="11"/>
      <c r="D159" s="11"/>
      <c r="E159" s="11"/>
      <c r="F159" s="11"/>
      <c r="G159" s="11"/>
      <c r="H159" s="11"/>
      <c r="I159" s="11"/>
      <c r="J159" s="11"/>
      <c r="K159" s="11"/>
      <c r="L159" s="11"/>
      <c r="M159" s="11"/>
      <c r="N159" s="11"/>
      <c r="O159" s="11"/>
      <c r="P159" s="11"/>
      <c r="Q159" s="11"/>
      <c r="R159" s="11"/>
      <c r="S159" s="11"/>
      <c r="T159" s="11"/>
      <c r="U159" s="11"/>
      <c r="V159" s="506"/>
      <c r="W159" s="506"/>
      <c r="X159" s="1158" t="s">
        <v>20</v>
      </c>
      <c r="Y159" s="1032">
        <v>0.056236436719454726</v>
      </c>
      <c r="Z159" s="1032">
        <v>0.067577572945713218</v>
      </c>
      <c r="AA159" s="1032">
        <v>0.064375074239352389</v>
      </c>
      <c r="AB159" s="1032">
        <v>0.036476125828560801</v>
      </c>
      <c r="AC159" s="1125">
        <v>0.034740647543600352</v>
      </c>
      <c r="AD159" s="1125">
        <v>0.037158064869264283</v>
      </c>
      <c r="AE159" s="1125">
        <v>0.011373276944722987</v>
      </c>
      <c r="AF159" s="1125">
        <v>0.022810411490614236</v>
      </c>
      <c r="AG159" s="1125">
        <v>0.027692587835148649</v>
      </c>
      <c r="AH159" s="1125">
        <v>0.036821144924165945</v>
      </c>
      <c r="AI159" s="1125">
        <v>0.01804079246867521</v>
      </c>
      <c r="AJ159" s="1125">
        <v>0.046624565749668299</v>
      </c>
      <c r="AK159" s="1125">
        <v>0.059487438231046831</v>
      </c>
      <c r="AL159" s="1125">
        <v>0.042945495324931041</v>
      </c>
      <c r="AM159" s="1125">
        <v>0.021810346303852406</v>
      </c>
      <c r="AN159" s="1125">
        <v>0.026366162529671389</v>
      </c>
      <c r="AO159" s="1125">
        <v>0.025876134743389272</v>
      </c>
      <c r="AP159" s="1125">
        <v>0.030533631581866748</v>
      </c>
      <c r="AQ159" s="1125">
        <v>0.0077539238331245409</v>
      </c>
      <c r="AR159" s="1125">
        <v>0.010478219781621882</v>
      </c>
      <c r="AS159" s="1125">
        <v>0.0071291969298987084</v>
      </c>
      <c r="AT159" s="508"/>
      <c r="AU159" s="11"/>
      <c r="AV159" s="39"/>
      <c r="AW159" s="39"/>
      <c r="AX159" s="39"/>
      <c r="AY159" s="39"/>
      <c r="AZ159" s="39"/>
      <c r="BA159" s="39"/>
      <c r="BB159" s="39"/>
      <c r="BC159" s="39"/>
      <c r="BD159" s="39"/>
      <c r="BE159" s="39"/>
      <c r="BF159" s="39"/>
      <c r="BG159" s="39"/>
      <c r="BH159" s="39"/>
      <c r="BI159" s="39"/>
    </row>
    <row r="160" spans="1:61" ht="14.25">
      <c r="A160" s="11"/>
      <c r="B160" s="11"/>
      <c r="C160" s="11"/>
      <c r="D160" s="11"/>
      <c r="E160" s="11"/>
      <c r="F160" s="11"/>
      <c r="G160" s="11"/>
      <c r="H160" s="11"/>
      <c r="I160" s="11"/>
      <c r="J160" s="11"/>
      <c r="K160" s="11"/>
      <c r="L160" s="11"/>
      <c r="M160" s="11"/>
      <c r="N160" s="11"/>
      <c r="O160" s="11"/>
      <c r="P160" s="11"/>
      <c r="Q160" s="11"/>
      <c r="R160" s="11"/>
      <c r="S160" s="11"/>
      <c r="T160" s="11"/>
      <c r="U160" s="11"/>
      <c r="V160" s="506"/>
      <c r="W160" s="506"/>
      <c r="X160" s="1158" t="s">
        <v>21</v>
      </c>
      <c r="Y160" s="1032">
        <v>0.06174098248196358</v>
      </c>
      <c r="Z160" s="1032">
        <v>0.024337072062445019</v>
      </c>
      <c r="AA160" s="1032">
        <v>0.011876977642261992</v>
      </c>
      <c r="AB160" s="1032">
        <v>0.037496148131562421</v>
      </c>
      <c r="AC160" s="1125">
        <v>0</v>
      </c>
      <c r="AD160" s="1125">
        <v>0.036003673640816414</v>
      </c>
      <c r="AE160" s="1125">
        <v>0.0076241888174764828</v>
      </c>
      <c r="AF160" s="1125">
        <v>0.012391655023355094</v>
      </c>
      <c r="AG160" s="1125">
        <v>0.017076669569293684</v>
      </c>
      <c r="AH160" s="1125">
        <v>0.030478169616053499</v>
      </c>
      <c r="AI160" s="1125">
        <v>0.010864618409988192</v>
      </c>
      <c r="AJ160" s="1125">
        <v>0</v>
      </c>
      <c r="AK160" s="1125">
        <v>0</v>
      </c>
      <c r="AL160" s="1125">
        <v>0.012442323267017882</v>
      </c>
      <c r="AM160" s="1125">
        <v>0.013370731307675413</v>
      </c>
      <c r="AN160" s="1125">
        <v>0.0056639089010812925</v>
      </c>
      <c r="AO160" s="1125">
        <v>0.0018625339256265899</v>
      </c>
      <c r="AP160" s="1125">
        <v>0.0024884574578317546</v>
      </c>
      <c r="AQ160" s="1125">
        <v>0.0020352838351817958</v>
      </c>
      <c r="AR160" s="1125">
        <v>0</v>
      </c>
      <c r="AS160" s="1125">
        <v>0.0029643176236001626</v>
      </c>
      <c r="AT160" s="508"/>
      <c r="AU160" s="11"/>
      <c r="AV160" s="39"/>
      <c r="AW160" s="39"/>
      <c r="AX160" s="39"/>
      <c r="AY160" s="39"/>
      <c r="AZ160" s="39"/>
      <c r="BA160" s="39"/>
      <c r="BB160" s="39"/>
      <c r="BC160" s="39"/>
      <c r="BD160" s="39"/>
      <c r="BE160" s="39"/>
      <c r="BF160" s="39"/>
      <c r="BG160" s="39"/>
      <c r="BH160" s="39"/>
      <c r="BI160" s="39"/>
    </row>
    <row r="161" spans="1:61" ht="14.25">
      <c r="A161" s="11"/>
      <c r="B161" s="11"/>
      <c r="C161" s="11"/>
      <c r="D161" s="11"/>
      <c r="E161" s="11"/>
      <c r="F161" s="11"/>
      <c r="G161" s="11"/>
      <c r="H161" s="11"/>
      <c r="I161" s="11"/>
      <c r="J161" s="11"/>
      <c r="K161" s="11"/>
      <c r="L161" s="11"/>
      <c r="M161" s="11"/>
      <c r="N161" s="11"/>
      <c r="O161" s="11"/>
      <c r="P161" s="11"/>
      <c r="Q161" s="11"/>
      <c r="R161" s="11"/>
      <c r="S161" s="11"/>
      <c r="T161" s="11"/>
      <c r="U161" s="11"/>
      <c r="V161" s="506"/>
      <c r="W161" s="506"/>
      <c r="X161" s="1158" t="s">
        <v>22</v>
      </c>
      <c r="Y161" s="1032">
        <v>0.034110281565452413</v>
      </c>
      <c r="Z161" s="1032">
        <v>0.004726811825160466</v>
      </c>
      <c r="AA161" s="1032">
        <v>0.0045533556820481751</v>
      </c>
      <c r="AB161" s="1032">
        <v>0.015846374114479877</v>
      </c>
      <c r="AC161" s="1125">
        <v>0</v>
      </c>
      <c r="AD161" s="1125">
        <v>0.020514169100922977</v>
      </c>
      <c r="AE161" s="1125">
        <v>0.0037858985615435272</v>
      </c>
      <c r="AF161" s="1125">
        <v>0</v>
      </c>
      <c r="AG161" s="1125">
        <v>0.010765725808710333</v>
      </c>
      <c r="AH161" s="1125">
        <v>0.015096080574471744</v>
      </c>
      <c r="AI161" s="1125">
        <v>0.0031966037747688508</v>
      </c>
      <c r="AJ161" s="1125">
        <v>0</v>
      </c>
      <c r="AK161" s="1125">
        <v>0</v>
      </c>
      <c r="AL161" s="1125">
        <v>0.0041223297760258244</v>
      </c>
      <c r="AM161" s="1125">
        <v>0.0052215116948450789</v>
      </c>
      <c r="AN161" s="1125">
        <v>0</v>
      </c>
      <c r="AO161" s="1125">
        <v>0</v>
      </c>
      <c r="AP161" s="1125">
        <v>0</v>
      </c>
      <c r="AQ161" s="1125">
        <v>0</v>
      </c>
      <c r="AR161" s="1125">
        <v>0</v>
      </c>
      <c r="AS161" s="1125">
        <v>0</v>
      </c>
      <c r="AT161" s="508"/>
      <c r="AU161" s="11"/>
      <c r="AV161" s="39"/>
      <c r="AW161" s="39"/>
      <c r="AX161" s="39"/>
      <c r="AY161" s="39"/>
      <c r="AZ161" s="39"/>
      <c r="BA161" s="39"/>
      <c r="BB161" s="39"/>
      <c r="BC161" s="39"/>
      <c r="BD161" s="39"/>
      <c r="BE161" s="39"/>
      <c r="BF161" s="39"/>
      <c r="BG161" s="39"/>
      <c r="BH161" s="39"/>
      <c r="BI161" s="39"/>
    </row>
    <row r="162" spans="1:61" ht="14.25">
      <c r="A162" s="11"/>
      <c r="B162" s="11"/>
      <c r="C162" s="11"/>
      <c r="D162" s="11"/>
      <c r="E162" s="11"/>
      <c r="F162" s="11"/>
      <c r="G162" s="11"/>
      <c r="H162" s="11"/>
      <c r="I162" s="11"/>
      <c r="J162" s="11"/>
      <c r="K162" s="11"/>
      <c r="L162" s="11"/>
      <c r="M162" s="11"/>
      <c r="N162" s="11"/>
      <c r="O162" s="11"/>
      <c r="P162" s="11"/>
      <c r="Q162" s="11"/>
      <c r="R162" s="11"/>
      <c r="S162" s="11"/>
      <c r="T162" s="11"/>
      <c r="U162" s="11"/>
      <c r="V162" s="506"/>
      <c r="W162" s="506"/>
      <c r="X162" s="1158" t="s">
        <v>23</v>
      </c>
      <c r="Y162" s="1032">
        <v>0.092598954628825142</v>
      </c>
      <c r="Z162" s="1032">
        <v>0.070485304230598081</v>
      </c>
      <c r="AA162" s="1032">
        <v>0.033226346827773298</v>
      </c>
      <c r="AB162" s="1032">
        <v>0.064695374881531792</v>
      </c>
      <c r="AC162" s="1125">
        <v>0</v>
      </c>
      <c r="AD162" s="1125">
        <v>0.054449989656614226</v>
      </c>
      <c r="AE162" s="1125">
        <v>0.012485796750343699</v>
      </c>
      <c r="AF162" s="1125">
        <v>0.025213507441640262</v>
      </c>
      <c r="AG162" s="1125">
        <v>0.026566070667853572</v>
      </c>
      <c r="AH162" s="1125">
        <v>0.055515664209020751</v>
      </c>
      <c r="AI162" s="1125">
        <v>0.023537766459455038</v>
      </c>
      <c r="AJ162" s="1125">
        <v>0.0041982984144283558</v>
      </c>
      <c r="AK162" s="1125">
        <v>0.049468449509945028</v>
      </c>
      <c r="AL162" s="1125">
        <v>0.032390996570133307</v>
      </c>
      <c r="AM162" s="1125">
        <v>0.025918236459539615</v>
      </c>
      <c r="AN162" s="1125">
        <v>0.021939025654927245</v>
      </c>
      <c r="AO162" s="1125">
        <v>0.0096491247029566827</v>
      </c>
      <c r="AP162" s="1125">
        <v>0.011844742742801393</v>
      </c>
      <c r="AQ162" s="1125">
        <v>0.0074918119499053862</v>
      </c>
      <c r="AR162" s="1125">
        <v>0.0043473819125012152</v>
      </c>
      <c r="AS162" s="1125">
        <v>0.0077079000494527893</v>
      </c>
      <c r="AT162" s="508"/>
      <c r="AU162" s="11"/>
      <c r="AV162" s="39"/>
      <c r="AW162" s="39"/>
      <c r="AX162" s="39"/>
      <c r="AY162" s="39"/>
      <c r="AZ162" s="39"/>
      <c r="BA162" s="39"/>
      <c r="BB162" s="39"/>
      <c r="BC162" s="39"/>
      <c r="BD162" s="39"/>
      <c r="BE162" s="39"/>
      <c r="BF162" s="39"/>
      <c r="BG162" s="39"/>
      <c r="BH162" s="39"/>
      <c r="BI162" s="39"/>
    </row>
    <row r="163" spans="1:61" ht="14.25">
      <c r="A163" s="11"/>
      <c r="B163" s="11"/>
      <c r="C163" s="11"/>
      <c r="D163" s="11"/>
      <c r="E163" s="11"/>
      <c r="F163" s="11"/>
      <c r="G163" s="11"/>
      <c r="H163" s="11"/>
      <c r="I163" s="11"/>
      <c r="J163" s="11"/>
      <c r="K163" s="11"/>
      <c r="L163" s="11"/>
      <c r="M163" s="11"/>
      <c r="N163" s="11"/>
      <c r="O163" s="11"/>
      <c r="P163" s="11"/>
      <c r="Q163" s="11"/>
      <c r="R163" s="11"/>
      <c r="S163" s="11"/>
      <c r="T163" s="11"/>
      <c r="U163" s="11"/>
      <c r="V163" s="506"/>
      <c r="W163" s="506"/>
      <c r="X163" s="1158" t="s">
        <v>24</v>
      </c>
      <c r="Y163" s="1032">
        <v>0</v>
      </c>
      <c r="Z163" s="1032">
        <v>0</v>
      </c>
      <c r="AA163" s="1032">
        <v>0</v>
      </c>
      <c r="AB163" s="1032">
        <v>0</v>
      </c>
      <c r="AC163" s="1125">
        <v>0</v>
      </c>
      <c r="AD163" s="1125">
        <v>0</v>
      </c>
      <c r="AE163" s="1125">
        <v>0</v>
      </c>
      <c r="AF163" s="1125">
        <v>0</v>
      </c>
      <c r="AG163" s="1125">
        <v>0</v>
      </c>
      <c r="AH163" s="1125">
        <v>0</v>
      </c>
      <c r="AI163" s="1125">
        <v>0</v>
      </c>
      <c r="AJ163" s="1125">
        <v>0</v>
      </c>
      <c r="AK163" s="1125">
        <v>0</v>
      </c>
      <c r="AL163" s="1125">
        <v>0</v>
      </c>
      <c r="AM163" s="1125">
        <v>0</v>
      </c>
      <c r="AN163" s="1125">
        <v>0</v>
      </c>
      <c r="AO163" s="1125">
        <v>0</v>
      </c>
      <c r="AP163" s="1125">
        <v>0</v>
      </c>
      <c r="AQ163" s="1125">
        <v>0</v>
      </c>
      <c r="AR163" s="1125">
        <v>0</v>
      </c>
      <c r="AS163" s="1125">
        <v>0</v>
      </c>
      <c r="AT163" s="508"/>
      <c r="AU163" s="11"/>
      <c r="AV163" s="39"/>
      <c r="AW163" s="39"/>
      <c r="AX163" s="39"/>
      <c r="AY163" s="39"/>
      <c r="AZ163" s="39"/>
      <c r="BA163" s="39"/>
      <c r="BB163" s="39"/>
      <c r="BC163" s="39"/>
      <c r="BD163" s="39"/>
      <c r="BE163" s="39"/>
      <c r="BF163" s="39"/>
      <c r="BG163" s="39"/>
      <c r="BH163" s="39"/>
      <c r="BI163" s="39"/>
    </row>
    <row r="164" spans="1:61" ht="14.25">
      <c r="A164" s="11"/>
      <c r="B164" s="11"/>
      <c r="C164" s="11"/>
      <c r="D164" s="11"/>
      <c r="E164" s="11"/>
      <c r="F164" s="11"/>
      <c r="G164" s="11"/>
      <c r="H164" s="11"/>
      <c r="I164" s="11"/>
      <c r="J164" s="11"/>
      <c r="K164" s="11"/>
      <c r="L164" s="11"/>
      <c r="M164" s="11"/>
      <c r="N164" s="11"/>
      <c r="O164" s="11"/>
      <c r="P164" s="11"/>
      <c r="Q164" s="11"/>
      <c r="R164" s="11"/>
      <c r="S164" s="11"/>
      <c r="T164" s="11"/>
      <c r="U164" s="11"/>
      <c r="V164" s="506"/>
      <c r="W164" s="506"/>
      <c r="X164" s="1158" t="s">
        <v>25</v>
      </c>
      <c r="Y164" s="1032">
        <v>0.41862474400587896</v>
      </c>
      <c r="Z164" s="1032">
        <v>0.61645293500087528</v>
      </c>
      <c r="AA164" s="1032">
        <v>0.55143188048257319</v>
      </c>
      <c r="AB164" s="1032">
        <v>0.26741651573285391</v>
      </c>
      <c r="AC164" s="1125">
        <v>0.46694819653827352</v>
      </c>
      <c r="AD164" s="1125">
        <v>0.4400617566354732</v>
      </c>
      <c r="AE164" s="1125">
        <v>0.1204631874352854</v>
      </c>
      <c r="AF164" s="1125">
        <v>0.21646943919372144</v>
      </c>
      <c r="AG164" s="1125">
        <v>0.32191899935684726</v>
      </c>
      <c r="AH164" s="1125">
        <v>0.18999824977736515</v>
      </c>
      <c r="AI164" s="1125">
        <v>0.15673222693652628</v>
      </c>
      <c r="AJ164" s="1125">
        <v>0.49224506528880574</v>
      </c>
      <c r="AK164" s="1125">
        <v>0.51716487388565313</v>
      </c>
      <c r="AL164" s="1125">
        <v>0.46075220916997262</v>
      </c>
      <c r="AM164" s="1125">
        <v>0.23653184797612048</v>
      </c>
      <c r="AN164" s="1125">
        <v>0.17272797708984167</v>
      </c>
      <c r="AO164" s="1125">
        <v>0.39038858068620658</v>
      </c>
      <c r="AP164" s="1125">
        <v>0.21050043468482213</v>
      </c>
      <c r="AQ164" s="1125">
        <v>0.041207843438724558</v>
      </c>
      <c r="AR164" s="1125">
        <v>0.10985409910083446</v>
      </c>
      <c r="AS164" s="1125">
        <v>0.057333086667740077</v>
      </c>
      <c r="AT164" s="508"/>
      <c r="AU164" s="11"/>
      <c r="AV164" s="39"/>
      <c r="AW164" s="39"/>
      <c r="AX164" s="39"/>
      <c r="AY164" s="39"/>
      <c r="AZ164" s="39"/>
      <c r="BA164" s="39"/>
      <c r="BB164" s="39"/>
      <c r="BC164" s="39"/>
      <c r="BD164" s="39"/>
      <c r="BE164" s="39"/>
      <c r="BF164" s="39"/>
      <c r="BG164" s="39"/>
      <c r="BH164" s="39"/>
      <c r="BI164" s="39"/>
    </row>
    <row r="165" spans="1:61" ht="14.25">
      <c r="A165" s="11"/>
      <c r="B165" s="11"/>
      <c r="C165" s="11"/>
      <c r="D165" s="11"/>
      <c r="E165" s="11"/>
      <c r="F165" s="11"/>
      <c r="G165" s="11"/>
      <c r="H165" s="11"/>
      <c r="I165" s="11"/>
      <c r="J165" s="11"/>
      <c r="K165" s="11"/>
      <c r="L165" s="11"/>
      <c r="M165" s="11"/>
      <c r="N165" s="11"/>
      <c r="O165" s="11"/>
      <c r="P165" s="11"/>
      <c r="Q165" s="11"/>
      <c r="R165" s="11"/>
      <c r="S165" s="11"/>
      <c r="T165" s="11"/>
      <c r="U165" s="11"/>
      <c r="V165" s="506"/>
      <c r="W165" s="506"/>
      <c r="X165" s="1158">
        <v>0.25</v>
      </c>
      <c r="Y165" s="1032">
        <v>0.034110281565452413</v>
      </c>
      <c r="Z165" s="1032">
        <v>0.004726811825160466</v>
      </c>
      <c r="AA165" s="1032">
        <v>0.0045533556820481751</v>
      </c>
      <c r="AB165" s="1032">
        <v>0.015846374114479877</v>
      </c>
      <c r="AC165" s="1125">
        <v>0</v>
      </c>
      <c r="AD165" s="1125">
        <v>0.020514169100922977</v>
      </c>
      <c r="AE165" s="1125">
        <v>0.0037858985615435272</v>
      </c>
      <c r="AF165" s="1125">
        <v>0</v>
      </c>
      <c r="AG165" s="1125">
        <v>0.010765725808710333</v>
      </c>
      <c r="AH165" s="1125">
        <v>0.015096080574471744</v>
      </c>
      <c r="AI165" s="1125">
        <v>0.0031966037747688508</v>
      </c>
      <c r="AJ165" s="1125">
        <v>0</v>
      </c>
      <c r="AK165" s="1125">
        <v>0</v>
      </c>
      <c r="AL165" s="1125">
        <v>0.0041223297760258244</v>
      </c>
      <c r="AM165" s="1125">
        <v>0.0052215116948450789</v>
      </c>
      <c r="AN165" s="1125">
        <v>0</v>
      </c>
      <c r="AO165" s="1125">
        <v>0</v>
      </c>
      <c r="AP165" s="1125">
        <v>0</v>
      </c>
      <c r="AQ165" s="1125">
        <v>0</v>
      </c>
      <c r="AR165" s="1125">
        <v>0</v>
      </c>
      <c r="AS165" s="1125">
        <v>0</v>
      </c>
      <c r="AT165" s="508"/>
      <c r="AU165" s="11"/>
      <c r="AV165" s="39"/>
      <c r="AW165" s="39"/>
      <c r="AX165" s="39"/>
      <c r="AY165" s="39"/>
      <c r="AZ165" s="39"/>
      <c r="BA165" s="39"/>
      <c r="BB165" s="39"/>
      <c r="BC165" s="39"/>
      <c r="BD165" s="39"/>
      <c r="BE165" s="39"/>
      <c r="BF165" s="39"/>
      <c r="BG165" s="39"/>
      <c r="BH165" s="39"/>
      <c r="BI165" s="39"/>
    </row>
    <row r="166" spans="1:61" ht="14.25">
      <c r="A166" s="11"/>
      <c r="B166" s="11"/>
      <c r="C166" s="11"/>
      <c r="D166" s="11"/>
      <c r="E166" s="11"/>
      <c r="F166" s="11"/>
      <c r="G166" s="11"/>
      <c r="H166" s="11"/>
      <c r="I166" s="11"/>
      <c r="J166" s="11"/>
      <c r="K166" s="11"/>
      <c r="L166" s="11"/>
      <c r="M166" s="11"/>
      <c r="N166" s="11"/>
      <c r="O166" s="11"/>
      <c r="P166" s="11"/>
      <c r="Q166" s="11"/>
      <c r="R166" s="11"/>
      <c r="S166" s="11"/>
      <c r="T166" s="11"/>
      <c r="U166" s="11"/>
      <c r="V166" s="506"/>
      <c r="W166" s="506"/>
      <c r="X166" s="1158">
        <v>0.5</v>
      </c>
      <c r="Y166" s="1032">
        <v>0.027630700916511167</v>
      </c>
      <c r="Z166" s="1032">
        <v>0.019610260237284554</v>
      </c>
      <c r="AA166" s="1032">
        <v>0.0073236219602138171</v>
      </c>
      <c r="AB166" s="1032">
        <v>0.021649774017082544</v>
      </c>
      <c r="AC166" s="1125">
        <v>0</v>
      </c>
      <c r="AD166" s="1125">
        <v>0.015489504539893437</v>
      </c>
      <c r="AE166" s="1125">
        <v>0.0038382902559329557</v>
      </c>
      <c r="AF166" s="1125">
        <v>0.012391655023355094</v>
      </c>
      <c r="AG166" s="1125">
        <v>0.0063109437605833509</v>
      </c>
      <c r="AH166" s="1125">
        <v>0.015382089041581755</v>
      </c>
      <c r="AI166" s="1125">
        <v>0.0076680146352193414</v>
      </c>
      <c r="AJ166" s="1125">
        <v>0</v>
      </c>
      <c r="AK166" s="1125">
        <v>0</v>
      </c>
      <c r="AL166" s="1125">
        <v>0.0083199934909920573</v>
      </c>
      <c r="AM166" s="1125">
        <v>0.0081492196128303343</v>
      </c>
      <c r="AN166" s="1125">
        <v>0.0056639089010812925</v>
      </c>
      <c r="AO166" s="1125">
        <v>0.0018625339256265899</v>
      </c>
      <c r="AP166" s="1125">
        <v>0.0024884574578317546</v>
      </c>
      <c r="AQ166" s="1125">
        <v>0.0020352838351817958</v>
      </c>
      <c r="AR166" s="1125">
        <v>0</v>
      </c>
      <c r="AS166" s="1125">
        <v>0.0029643176236001626</v>
      </c>
      <c r="AT166" s="508"/>
      <c r="AU166" s="11"/>
      <c r="AV166" s="39"/>
      <c r="AW166" s="39"/>
      <c r="AX166" s="39"/>
      <c r="AY166" s="39"/>
      <c r="AZ166" s="39"/>
      <c r="BA166" s="39"/>
      <c r="BB166" s="39"/>
      <c r="BC166" s="39"/>
      <c r="BD166" s="39"/>
      <c r="BE166" s="39"/>
      <c r="BF166" s="39"/>
      <c r="BG166" s="39"/>
      <c r="BH166" s="39"/>
      <c r="BI166" s="39"/>
    </row>
    <row r="167" spans="1:61" ht="14.25">
      <c r="A167" s="11"/>
      <c r="B167" s="11"/>
      <c r="C167" s="11"/>
      <c r="D167" s="11"/>
      <c r="E167" s="11"/>
      <c r="F167" s="11"/>
      <c r="G167" s="11"/>
      <c r="H167" s="11"/>
      <c r="I167" s="11"/>
      <c r="J167" s="11"/>
      <c r="K167" s="11"/>
      <c r="L167" s="11"/>
      <c r="M167" s="11"/>
      <c r="N167" s="11"/>
      <c r="O167" s="11"/>
      <c r="P167" s="11"/>
      <c r="Q167" s="11"/>
      <c r="R167" s="11"/>
      <c r="S167" s="11"/>
      <c r="T167" s="11"/>
      <c r="U167" s="11"/>
      <c r="V167" s="506"/>
      <c r="W167" s="506"/>
      <c r="X167" s="1158">
        <v>0.75</v>
      </c>
      <c r="Y167" s="1032">
        <v>0.030857972146861562</v>
      </c>
      <c r="Z167" s="1032">
        <v>0.046148232168153058</v>
      </c>
      <c r="AA167" s="1032">
        <v>0.021349369185511308</v>
      </c>
      <c r="AB167" s="1032">
        <v>0.027199226749969371</v>
      </c>
      <c r="AC167" s="1125">
        <v>0</v>
      </c>
      <c r="AD167" s="1125">
        <v>0.018446316015797812</v>
      </c>
      <c r="AE167" s="1125">
        <v>0.0048616079328672162</v>
      </c>
      <c r="AF167" s="1125">
        <v>0.012821852418285169</v>
      </c>
      <c r="AG167" s="1125">
        <v>0.0094894010985598874</v>
      </c>
      <c r="AH167" s="1125">
        <v>0.025037494592967252</v>
      </c>
      <c r="AI167" s="1125">
        <v>0.012673148049466846</v>
      </c>
      <c r="AJ167" s="1125">
        <v>0.0041982984144283558</v>
      </c>
      <c r="AK167" s="1125">
        <v>0.049468449509945028</v>
      </c>
      <c r="AL167" s="1125">
        <v>0.019948673303115425</v>
      </c>
      <c r="AM167" s="1125">
        <v>0.012547505151864202</v>
      </c>
      <c r="AN167" s="1125">
        <v>0.016275116753845954</v>
      </c>
      <c r="AO167" s="1125">
        <v>0.007786590777330093</v>
      </c>
      <c r="AP167" s="1125">
        <v>0.0093562852849696388</v>
      </c>
      <c r="AQ167" s="1125">
        <v>0.0054565281147235904</v>
      </c>
      <c r="AR167" s="1125">
        <v>0.0043473819125012152</v>
      </c>
      <c r="AS167" s="1125">
        <v>0.0047435824258526271</v>
      </c>
      <c r="AT167" s="508"/>
      <c r="AU167" s="11"/>
      <c r="AV167" s="39"/>
      <c r="AW167" s="39"/>
      <c r="AX167" s="39"/>
      <c r="AY167" s="39"/>
      <c r="AZ167" s="39"/>
      <c r="BA167" s="39"/>
      <c r="BB167" s="39"/>
      <c r="BC167" s="39"/>
      <c r="BD167" s="39"/>
      <c r="BE167" s="39"/>
      <c r="BF167" s="39"/>
      <c r="BG167" s="39"/>
      <c r="BH167" s="39"/>
      <c r="BI167" s="39"/>
    </row>
    <row r="168" spans="1:61" ht="14.25">
      <c r="A168" s="11"/>
      <c r="B168" s="11"/>
      <c r="C168" s="11"/>
      <c r="D168" s="11"/>
      <c r="E168" s="11"/>
      <c r="F168" s="11"/>
      <c r="G168" s="11"/>
      <c r="H168" s="11"/>
      <c r="I168" s="11"/>
      <c r="J168" s="11"/>
      <c r="K168" s="11"/>
      <c r="L168" s="11"/>
      <c r="M168" s="11"/>
      <c r="N168" s="11"/>
      <c r="O168" s="11"/>
      <c r="P168" s="11"/>
      <c r="Q168" s="11"/>
      <c r="R168" s="11"/>
      <c r="S168" s="11"/>
      <c r="T168" s="11"/>
      <c r="U168" s="11"/>
      <c r="V168" s="506"/>
      <c r="W168" s="506"/>
      <c r="X168" s="1158" t="s">
        <v>26</v>
      </c>
      <c r="Y168" s="1032">
        <v>0</v>
      </c>
      <c r="Z168" s="1032">
        <v>0</v>
      </c>
      <c r="AA168" s="1032">
        <v>0</v>
      </c>
      <c r="AB168" s="1032">
        <v>0</v>
      </c>
      <c r="AC168" s="1125">
        <v>0</v>
      </c>
      <c r="AD168" s="1125">
        <v>0</v>
      </c>
      <c r="AE168" s="1125">
        <v>0</v>
      </c>
      <c r="AF168" s="1125">
        <v>0</v>
      </c>
      <c r="AG168" s="1125">
        <v>0.0076102539284186588</v>
      </c>
      <c r="AH168" s="1125">
        <v>0</v>
      </c>
      <c r="AI168" s="1125">
        <v>0</v>
      </c>
      <c r="AJ168" s="1125">
        <v>0</v>
      </c>
      <c r="AK168" s="1125">
        <v>0</v>
      </c>
      <c r="AL168" s="1125">
        <v>0</v>
      </c>
      <c r="AM168" s="1125">
        <v>0</v>
      </c>
      <c r="AN168" s="1125">
        <v>0</v>
      </c>
      <c r="AO168" s="1125">
        <v>0</v>
      </c>
      <c r="AP168" s="1125">
        <v>0</v>
      </c>
      <c r="AQ168" s="1125">
        <v>0</v>
      </c>
      <c r="AR168" s="1125">
        <v>0</v>
      </c>
      <c r="AS168" s="1125">
        <v>0</v>
      </c>
      <c r="AT168" s="508"/>
      <c r="AU168" s="11"/>
      <c r="AV168" s="39"/>
      <c r="AW168" s="39"/>
      <c r="AX168" s="39"/>
      <c r="AY168" s="39"/>
      <c r="AZ168" s="39"/>
      <c r="BA168" s="39"/>
      <c r="BB168" s="39"/>
      <c r="BC168" s="39"/>
      <c r="BD168" s="39"/>
      <c r="BE168" s="39"/>
      <c r="BF168" s="39"/>
      <c r="BG168" s="39"/>
      <c r="BH168" s="39"/>
      <c r="BI168" s="39"/>
    </row>
    <row r="169" spans="1:61" ht="14.25">
      <c r="A169" s="11"/>
      <c r="B169" s="11"/>
      <c r="C169" s="11"/>
      <c r="D169" s="11"/>
      <c r="E169" s="11"/>
      <c r="F169" s="11"/>
      <c r="G169" s="11"/>
      <c r="H169" s="11"/>
      <c r="I169" s="11"/>
      <c r="J169" s="11"/>
      <c r="K169" s="11"/>
      <c r="L169" s="11"/>
      <c r="M169" s="11"/>
      <c r="N169" s="11"/>
      <c r="O169" s="11"/>
      <c r="P169" s="11"/>
      <c r="Q169" s="11"/>
      <c r="R169" s="11"/>
      <c r="S169" s="11"/>
      <c r="T169" s="11"/>
      <c r="U169" s="11"/>
      <c r="V169" s="506"/>
      <c r="W169" s="506"/>
      <c r="X169" s="1158" t="s">
        <v>27</v>
      </c>
      <c r="Y169" s="1032">
        <v>0.1388859128491175</v>
      </c>
      <c r="Z169" s="1032">
        <v>0.13970765248282768</v>
      </c>
      <c r="AA169" s="1032">
        <v>0.06525040060604026</v>
      </c>
      <c r="AB169" s="1032">
        <v>0.10549421500648584</v>
      </c>
      <c r="AC169" s="1125">
        <v>0</v>
      </c>
      <c r="AD169" s="1125">
        <v>0.08211946368031095</v>
      </c>
      <c r="AE169" s="1125">
        <v>0.019778208649644524</v>
      </c>
      <c r="AF169" s="1125">
        <v>0.044446286069068017</v>
      </c>
      <c r="AG169" s="1125">
        <v>0.040800172315693405</v>
      </c>
      <c r="AH169" s="1125">
        <v>0.09307190609847163</v>
      </c>
      <c r="AI169" s="1125">
        <v>0.042547488533655309</v>
      </c>
      <c r="AJ169" s="1125">
        <v>0.01049574603607089</v>
      </c>
      <c r="AK169" s="1125">
        <v>0.12367112377486257</v>
      </c>
      <c r="AL169" s="1125">
        <v>0.062314006524806446</v>
      </c>
      <c r="AM169" s="1125">
        <v>0.044739494187335915</v>
      </c>
      <c r="AN169" s="1125">
        <v>0.046351700785696177</v>
      </c>
      <c r="AO169" s="1125">
        <v>0.021329010868951823</v>
      </c>
      <c r="AP169" s="1125">
        <v>0.025879170670255851</v>
      </c>
      <c r="AQ169" s="1125">
        <v>0.015676604121990772</v>
      </c>
      <c r="AR169" s="1125">
        <v>0.010868454781253038</v>
      </c>
      <c r="AS169" s="1125">
        <v>0.01482327368823173</v>
      </c>
      <c r="AT169" s="508"/>
      <c r="AU169" s="11"/>
      <c r="AV169" s="39"/>
      <c r="AW169" s="39"/>
      <c r="AX169" s="39"/>
      <c r="AY169" s="39"/>
      <c r="AZ169" s="39"/>
      <c r="BA169" s="39"/>
      <c r="BB169" s="39"/>
      <c r="BC169" s="39"/>
      <c r="BD169" s="39"/>
      <c r="BE169" s="39"/>
      <c r="BF169" s="39"/>
      <c r="BG169" s="39"/>
      <c r="BH169" s="39"/>
      <c r="BI169" s="39"/>
    </row>
    <row r="170" spans="1:61" ht="14.25">
      <c r="A170" s="11"/>
      <c r="B170" s="11"/>
      <c r="C170" s="11"/>
      <c r="D170" s="11"/>
      <c r="E170" s="11"/>
      <c r="F170" s="11"/>
      <c r="G170" s="11"/>
      <c r="H170" s="11"/>
      <c r="I170" s="11"/>
      <c r="J170" s="11"/>
      <c r="K170" s="11"/>
      <c r="L170" s="11"/>
      <c r="M170" s="11"/>
      <c r="N170" s="11"/>
      <c r="O170" s="11"/>
      <c r="P170" s="11"/>
      <c r="Q170" s="11"/>
      <c r="R170" s="11"/>
      <c r="S170" s="11"/>
      <c r="T170" s="11"/>
      <c r="U170" s="11"/>
      <c r="V170" s="506"/>
      <c r="W170" s="506"/>
      <c r="X170" s="1158" t="s">
        <v>9</v>
      </c>
      <c r="Y170" s="1032">
        <v>0.13128992194356887</v>
      </c>
      <c r="Z170" s="1032">
        <v>0.099622792292210452</v>
      </c>
      <c r="AA170" s="1032">
        <v>0.086470463557218102</v>
      </c>
      <c r="AB170" s="1032">
        <v>0.083894022753126934</v>
      </c>
      <c r="AC170" s="1125">
        <v>0.075587193691742771</v>
      </c>
      <c r="AD170" s="1125">
        <v>0.059696139205807096</v>
      </c>
      <c r="AE170" s="1125">
        <v>0.048153259011275373</v>
      </c>
      <c r="AF170" s="1125">
        <v>0.043218357785446311</v>
      </c>
      <c r="AG170" s="1125">
        <v>0.042669614247032792</v>
      </c>
      <c r="AH170" s="1125">
        <v>0.027362026585964098</v>
      </c>
      <c r="AI170" s="1125">
        <v>0.026302930161831325</v>
      </c>
      <c r="AJ170" s="1125">
        <v>0.021542739697705243</v>
      </c>
      <c r="AK170" s="1125">
        <v>0.019626377676267931</v>
      </c>
      <c r="AL170" s="1125">
        <v>0.019023474793512771</v>
      </c>
      <c r="AM170" s="1125">
        <v>0.017434524079280807</v>
      </c>
      <c r="AN170" s="1125">
        <v>0.015639016394325425</v>
      </c>
      <c r="AO170" s="1125">
        <v>0.01370896121740948</v>
      </c>
      <c r="AP170" s="1125">
        <v>0.01366925264410836</v>
      </c>
      <c r="AQ170" s="1125">
        <v>0.012574433745288726</v>
      </c>
      <c r="AR170" s="1125">
        <v>0.012421210913838717</v>
      </c>
      <c r="AS170" s="1125">
        <v>0.011538932526234129</v>
      </c>
      <c r="AT170" s="508"/>
      <c r="AU170" s="11"/>
      <c r="AV170" s="39"/>
      <c r="AW170" s="39"/>
      <c r="AX170" s="39"/>
      <c r="AY170" s="39"/>
      <c r="AZ170" s="39"/>
      <c r="BA170" s="39"/>
      <c r="BB170" s="39"/>
      <c r="BC170" s="39"/>
      <c r="BD170" s="39"/>
      <c r="BE170" s="39"/>
      <c r="BF170" s="39"/>
      <c r="BG170" s="39"/>
      <c r="BH170" s="39"/>
      <c r="BI170" s="39"/>
    </row>
    <row r="171" spans="1:61" ht="14.25">
      <c r="A171" s="11"/>
      <c r="B171" s="11"/>
      <c r="C171" s="11"/>
      <c r="D171" s="11"/>
      <c r="E171" s="11"/>
      <c r="F171" s="11"/>
      <c r="G171" s="11"/>
      <c r="H171" s="11"/>
      <c r="I171" s="11"/>
      <c r="J171" s="11"/>
      <c r="K171" s="11"/>
      <c r="L171" s="11"/>
      <c r="M171" s="11"/>
      <c r="N171" s="11"/>
      <c r="O171" s="11"/>
      <c r="P171" s="11"/>
      <c r="Q171" s="11"/>
      <c r="R171" s="11"/>
      <c r="S171" s="11"/>
      <c r="T171" s="11"/>
      <c r="U171" s="11"/>
      <c r="V171" s="506"/>
      <c r="W171" s="506"/>
      <c r="X171" s="1082"/>
      <c r="Y171" s="1025"/>
      <c r="Z171" s="1025"/>
      <c r="AA171" s="1025"/>
      <c r="AB171" s="1025"/>
      <c r="AC171" s="1082"/>
      <c r="AD171" s="1082"/>
      <c r="AE171" s="1082"/>
      <c r="AF171" s="1082"/>
      <c r="AG171" s="1082"/>
      <c r="AH171" s="1082"/>
      <c r="AI171" s="1082"/>
      <c r="AJ171" s="1082"/>
      <c r="AK171" s="1082"/>
      <c r="AL171" s="1082"/>
      <c r="AM171" s="1082"/>
      <c r="AN171" s="1082"/>
      <c r="AO171" s="1082"/>
      <c r="AP171" s="1082"/>
      <c r="AQ171" s="1082"/>
      <c r="AR171" s="1082"/>
      <c r="AS171" s="1082"/>
      <c r="AT171" s="508"/>
      <c r="AU171" s="11"/>
      <c r="AV171" s="39"/>
      <c r="AW171" s="39"/>
      <c r="AX171" s="39"/>
      <c r="AY171" s="39"/>
      <c r="AZ171" s="39"/>
      <c r="BA171" s="39"/>
      <c r="BB171" s="39"/>
      <c r="BC171" s="39"/>
      <c r="BD171" s="39"/>
      <c r="BE171" s="39"/>
      <c r="BF171" s="39"/>
      <c r="BG171" s="39"/>
      <c r="BH171" s="39"/>
      <c r="BI171" s="39"/>
    </row>
    <row r="172" spans="1:61" ht="14.25">
      <c r="A172" s="11"/>
      <c r="B172" s="11"/>
      <c r="C172" s="11"/>
      <c r="D172" s="11"/>
      <c r="E172" s="11"/>
      <c r="F172" s="11"/>
      <c r="G172" s="11"/>
      <c r="H172" s="11"/>
      <c r="I172" s="11"/>
      <c r="J172" s="11"/>
      <c r="K172" s="11"/>
      <c r="L172" s="11"/>
      <c r="M172" s="11"/>
      <c r="N172" s="11"/>
      <c r="O172" s="11"/>
      <c r="P172" s="11"/>
      <c r="Q172" s="11"/>
      <c r="R172" s="11"/>
      <c r="S172" s="11"/>
      <c r="T172" s="11"/>
      <c r="U172" s="11"/>
      <c r="V172" s="506"/>
      <c r="W172" s="506"/>
      <c r="X172" s="1082"/>
      <c r="Y172" s="1025" t="s">
        <v>427</v>
      </c>
      <c r="Z172" s="1025" t="s">
        <v>431</v>
      </c>
      <c r="AA172" s="1025" t="s">
        <v>443</v>
      </c>
      <c r="AB172" s="1025" t="s">
        <v>430</v>
      </c>
      <c r="AC172" s="1082" t="s">
        <v>422</v>
      </c>
      <c r="AD172" s="1082" t="s">
        <v>442</v>
      </c>
      <c r="AE172" s="1082" t="s">
        <v>446</v>
      </c>
      <c r="AF172" s="1082" t="s">
        <v>428</v>
      </c>
      <c r="AG172" s="1082" t="s">
        <v>441</v>
      </c>
      <c r="AH172" s="1082" t="s">
        <v>433</v>
      </c>
      <c r="AI172" s="1082" t="s">
        <v>438</v>
      </c>
      <c r="AJ172" s="1082" t="s">
        <v>424</v>
      </c>
      <c r="AK172" s="1082" t="s">
        <v>444</v>
      </c>
      <c r="AL172" s="1082" t="s">
        <v>420</v>
      </c>
      <c r="AM172" s="1159"/>
      <c r="AN172" s="1159"/>
      <c r="AO172" s="1159"/>
      <c r="AP172" s="1159"/>
      <c r="AQ172" s="1159"/>
      <c r="AR172" s="1159"/>
      <c r="AS172" s="1159"/>
      <c r="AT172" s="508"/>
      <c r="AU172" s="11"/>
      <c r="AV172" s="39"/>
      <c r="AW172" s="39"/>
      <c r="AX172" s="39"/>
      <c r="AY172" s="39"/>
      <c r="AZ172" s="39"/>
      <c r="BA172" s="39"/>
      <c r="BB172" s="39"/>
      <c r="BC172" s="39"/>
      <c r="BD172" s="39"/>
      <c r="BE172" s="39"/>
      <c r="BF172" s="39"/>
      <c r="BG172" s="39"/>
      <c r="BH172" s="39"/>
      <c r="BI172" s="39"/>
    </row>
    <row r="173" spans="1:61" ht="14.25">
      <c r="A173" s="11"/>
      <c r="B173" s="11"/>
      <c r="C173" s="11"/>
      <c r="D173" s="11"/>
      <c r="E173" s="11"/>
      <c r="F173" s="11"/>
      <c r="G173" s="11"/>
      <c r="H173" s="11"/>
      <c r="I173" s="11"/>
      <c r="J173" s="11"/>
      <c r="K173" s="11"/>
      <c r="L173" s="11"/>
      <c r="M173" s="11"/>
      <c r="N173" s="11"/>
      <c r="O173" s="11"/>
      <c r="P173" s="11"/>
      <c r="Q173" s="11"/>
      <c r="R173" s="11"/>
      <c r="S173" s="11"/>
      <c r="T173" s="11"/>
      <c r="U173" s="11"/>
      <c r="V173" s="506"/>
      <c r="W173" s="506"/>
      <c r="X173" s="1160" t="s">
        <v>26</v>
      </c>
      <c r="Y173" s="1125">
        <v>0</v>
      </c>
      <c r="Z173" s="1125">
        <v>0</v>
      </c>
      <c r="AA173" s="1125">
        <v>0</v>
      </c>
      <c r="AB173" s="1125">
        <v>0</v>
      </c>
      <c r="AC173" s="1125">
        <v>0</v>
      </c>
      <c r="AD173" s="1125">
        <v>0</v>
      </c>
      <c r="AE173" s="1125">
        <v>0</v>
      </c>
      <c r="AF173" s="1125">
        <v>0</v>
      </c>
      <c r="AG173" s="1125">
        <v>0.0076102539284186588</v>
      </c>
      <c r="AH173" s="1125">
        <v>0</v>
      </c>
      <c r="AI173" s="1125">
        <v>0</v>
      </c>
      <c r="AJ173" s="1125">
        <v>0</v>
      </c>
      <c r="AK173" s="1125">
        <v>0</v>
      </c>
      <c r="AL173" s="1125">
        <v>0</v>
      </c>
      <c r="AM173" s="1159"/>
      <c r="AN173" s="1159"/>
      <c r="AO173" s="1159"/>
      <c r="AP173" s="1159"/>
      <c r="AQ173" s="1159"/>
      <c r="AR173" s="1159"/>
      <c r="AS173" s="1159"/>
      <c r="AT173" s="508"/>
      <c r="AU173" s="11"/>
      <c r="AV173" s="39"/>
      <c r="AW173" s="39"/>
      <c r="AX173" s="39"/>
      <c r="AY173" s="39"/>
      <c r="AZ173" s="39"/>
      <c r="BA173" s="39"/>
      <c r="BB173" s="39"/>
      <c r="BC173" s="39"/>
      <c r="BD173" s="39"/>
      <c r="BE173" s="39"/>
      <c r="BF173" s="39"/>
      <c r="BG173" s="39"/>
      <c r="BH173" s="39"/>
      <c r="BI173" s="39"/>
    </row>
    <row r="174" spans="1:61" ht="14.25">
      <c r="A174" s="11"/>
      <c r="B174" s="11"/>
      <c r="C174" s="11"/>
      <c r="D174" s="11"/>
      <c r="E174" s="11"/>
      <c r="F174" s="11"/>
      <c r="G174" s="11"/>
      <c r="H174" s="11"/>
      <c r="I174" s="11"/>
      <c r="J174" s="11"/>
      <c r="K174" s="11"/>
      <c r="L174" s="11"/>
      <c r="M174" s="11"/>
      <c r="N174" s="11"/>
      <c r="O174" s="11"/>
      <c r="P174" s="11"/>
      <c r="Q174" s="11"/>
      <c r="R174" s="11"/>
      <c r="S174" s="11"/>
      <c r="T174" s="11"/>
      <c r="U174" s="11"/>
      <c r="V174" s="506"/>
      <c r="W174" s="506"/>
      <c r="X174" s="1160">
        <v>0.25</v>
      </c>
      <c r="Y174" s="1125">
        <v>0.034110281565452413</v>
      </c>
      <c r="Z174" s="1125">
        <v>0.004726811825160466</v>
      </c>
      <c r="AA174" s="1125">
        <v>0.0045533556820481751</v>
      </c>
      <c r="AB174" s="1125">
        <v>0.015846374114479877</v>
      </c>
      <c r="AC174" s="1125">
        <v>0</v>
      </c>
      <c r="AD174" s="1125">
        <v>0.020514169100922977</v>
      </c>
      <c r="AE174" s="1125">
        <v>0.0037858985615435272</v>
      </c>
      <c r="AF174" s="1125">
        <v>0</v>
      </c>
      <c r="AG174" s="1125">
        <v>0.0031554718802916746</v>
      </c>
      <c r="AH174" s="1125">
        <v>0.015096080574471744</v>
      </c>
      <c r="AI174" s="1125">
        <v>0.0031966037747688508</v>
      </c>
      <c r="AJ174" s="1125">
        <v>0</v>
      </c>
      <c r="AK174" s="1125">
        <v>0</v>
      </c>
      <c r="AL174" s="1125">
        <v>0.0041223297760258244</v>
      </c>
      <c r="AM174" s="1159"/>
      <c r="AN174" s="1159"/>
      <c r="AO174" s="1159"/>
      <c r="AP174" s="1159"/>
      <c r="AQ174" s="1159"/>
      <c r="AR174" s="1159"/>
      <c r="AS174" s="1159"/>
      <c r="AT174" s="508"/>
      <c r="AU174" s="11"/>
      <c r="AV174" s="39"/>
      <c r="AW174" s="39"/>
      <c r="AX174" s="39"/>
      <c r="AY174" s="39"/>
      <c r="AZ174" s="39"/>
      <c r="BA174" s="39"/>
      <c r="BB174" s="39"/>
      <c r="BC174" s="39"/>
      <c r="BD174" s="39"/>
      <c r="BE174" s="39"/>
      <c r="BF174" s="39"/>
      <c r="BG174" s="39"/>
      <c r="BH174" s="39"/>
      <c r="BI174" s="39"/>
    </row>
    <row r="175" spans="1:61" ht="14.25">
      <c r="A175" s="11"/>
      <c r="B175" s="11"/>
      <c r="C175" s="11"/>
      <c r="D175" s="11"/>
      <c r="E175" s="11"/>
      <c r="F175" s="11"/>
      <c r="G175" s="11"/>
      <c r="H175" s="11"/>
      <c r="I175" s="11"/>
      <c r="J175" s="11"/>
      <c r="K175" s="11"/>
      <c r="L175" s="11"/>
      <c r="M175" s="11"/>
      <c r="N175" s="11"/>
      <c r="O175" s="11"/>
      <c r="P175" s="11"/>
      <c r="Q175" s="11"/>
      <c r="R175" s="11"/>
      <c r="S175" s="11"/>
      <c r="T175" s="11"/>
      <c r="U175" s="11"/>
      <c r="V175" s="506"/>
      <c r="W175" s="506"/>
      <c r="X175" s="1160">
        <v>0.5</v>
      </c>
      <c r="Y175" s="1125">
        <v>0.027630700916511167</v>
      </c>
      <c r="Z175" s="1125">
        <v>0.019610260237284554</v>
      </c>
      <c r="AA175" s="1125">
        <v>0.0073236219602138171</v>
      </c>
      <c r="AB175" s="1125">
        <v>0.021649774017082544</v>
      </c>
      <c r="AC175" s="1125">
        <v>0</v>
      </c>
      <c r="AD175" s="1125">
        <v>0.015489504539893437</v>
      </c>
      <c r="AE175" s="1125">
        <v>0.0038382902559329557</v>
      </c>
      <c r="AF175" s="1125">
        <v>0.012391655023355094</v>
      </c>
      <c r="AG175" s="1125">
        <v>0.0063109437605833509</v>
      </c>
      <c r="AH175" s="1125">
        <v>0.015382089041581755</v>
      </c>
      <c r="AI175" s="1125">
        <v>0.0076680146352193414</v>
      </c>
      <c r="AJ175" s="1125">
        <v>0</v>
      </c>
      <c r="AK175" s="1125">
        <v>0</v>
      </c>
      <c r="AL175" s="1125">
        <v>0.0083199934909920573</v>
      </c>
      <c r="AM175" s="1159"/>
      <c r="AN175" s="1159"/>
      <c r="AO175" s="1159"/>
      <c r="AP175" s="1159"/>
      <c r="AQ175" s="1159"/>
      <c r="AR175" s="1159"/>
      <c r="AS175" s="1159"/>
      <c r="AT175" s="508"/>
      <c r="AU175" s="11"/>
      <c r="AV175" s="39"/>
      <c r="AW175" s="39"/>
      <c r="AX175" s="39"/>
      <c r="AY175" s="39"/>
      <c r="AZ175" s="39"/>
      <c r="BA175" s="39"/>
      <c r="BB175" s="39"/>
      <c r="BC175" s="39"/>
      <c r="BD175" s="39"/>
      <c r="BE175" s="39"/>
      <c r="BF175" s="39"/>
      <c r="BG175" s="39"/>
      <c r="BH175" s="39"/>
      <c r="BI175" s="39"/>
    </row>
    <row r="176" spans="1:47" ht="14.25">
      <c r="A176" s="11"/>
      <c r="B176" s="11"/>
      <c r="C176" s="11"/>
      <c r="D176" s="11"/>
      <c r="E176" s="11"/>
      <c r="F176" s="11"/>
      <c r="G176" s="11"/>
      <c r="H176" s="11"/>
      <c r="I176" s="11"/>
      <c r="J176" s="11"/>
      <c r="K176" s="11"/>
      <c r="L176" s="11"/>
      <c r="M176" s="11"/>
      <c r="N176" s="11"/>
      <c r="O176" s="11"/>
      <c r="P176" s="11"/>
      <c r="Q176" s="11"/>
      <c r="R176" s="11"/>
      <c r="S176" s="11"/>
      <c r="T176" s="11"/>
      <c r="U176" s="11"/>
      <c r="V176" s="506"/>
      <c r="W176" s="506"/>
      <c r="X176" s="1160">
        <v>0.75</v>
      </c>
      <c r="Y176" s="1125">
        <v>0.030857972146861562</v>
      </c>
      <c r="Z176" s="1125">
        <v>0.046148232168153058</v>
      </c>
      <c r="AA176" s="1125">
        <v>0.021349369185511308</v>
      </c>
      <c r="AB176" s="1125">
        <v>0.027199226749969371</v>
      </c>
      <c r="AC176" s="1125">
        <v>0</v>
      </c>
      <c r="AD176" s="1125">
        <v>0.018446316015797812</v>
      </c>
      <c r="AE176" s="1125">
        <v>0.0048616079328672162</v>
      </c>
      <c r="AF176" s="1125">
        <v>0.012821852418285169</v>
      </c>
      <c r="AG176" s="1125">
        <v>0.0094894010985598874</v>
      </c>
      <c r="AH176" s="1125">
        <v>0.025037494592967252</v>
      </c>
      <c r="AI176" s="1125">
        <v>0.012673148049466846</v>
      </c>
      <c r="AJ176" s="1125">
        <v>0.0041982984144283558</v>
      </c>
      <c r="AK176" s="1125">
        <v>0.049468449509945028</v>
      </c>
      <c r="AL176" s="1125">
        <v>0.019948673303115425</v>
      </c>
      <c r="AM176" s="1159"/>
      <c r="AN176" s="1159"/>
      <c r="AO176" s="1159"/>
      <c r="AP176" s="1159"/>
      <c r="AQ176" s="1159"/>
      <c r="AR176" s="1159"/>
      <c r="AS176" s="1159"/>
      <c r="AT176" s="508"/>
      <c r="AU176" s="11"/>
    </row>
    <row r="177" spans="1:47" ht="14.25">
      <c r="A177" s="11"/>
      <c r="B177" s="11"/>
      <c r="C177" s="11"/>
      <c r="D177" s="11"/>
      <c r="E177" s="11"/>
      <c r="F177" s="11"/>
      <c r="G177" s="11"/>
      <c r="H177" s="11"/>
      <c r="I177" s="11"/>
      <c r="J177" s="11"/>
      <c r="K177" s="11"/>
      <c r="L177" s="11"/>
      <c r="M177" s="11"/>
      <c r="N177" s="11"/>
      <c r="O177" s="11"/>
      <c r="P177" s="11"/>
      <c r="Q177" s="11"/>
      <c r="R177" s="11"/>
      <c r="S177" s="11"/>
      <c r="T177" s="11"/>
      <c r="U177" s="11"/>
      <c r="V177" s="506"/>
      <c r="W177" s="506"/>
      <c r="X177" s="1160" t="s">
        <v>27</v>
      </c>
      <c r="Y177" s="1125">
        <v>0.046286958220292357</v>
      </c>
      <c r="Z177" s="1125">
        <v>0.069222348252229601</v>
      </c>
      <c r="AA177" s="1125">
        <v>0.032024053778266962</v>
      </c>
      <c r="AB177" s="1125">
        <v>0.04079884012495405</v>
      </c>
      <c r="AC177" s="1125">
        <v>0</v>
      </c>
      <c r="AD177" s="1125">
        <v>0.027669474023696725</v>
      </c>
      <c r="AE177" s="1125">
        <v>0.0072924118993008252</v>
      </c>
      <c r="AF177" s="1125">
        <v>0.019232778627427755</v>
      </c>
      <c r="AG177" s="1125">
        <v>0.014234101647839833</v>
      </c>
      <c r="AH177" s="1125">
        <v>0.037556241889450878</v>
      </c>
      <c r="AI177" s="1125">
        <v>0.019009722074200271</v>
      </c>
      <c r="AJ177" s="1125">
        <v>0.0062974476216425337</v>
      </c>
      <c r="AK177" s="1125">
        <v>0.074202674264917542</v>
      </c>
      <c r="AL177" s="1125">
        <v>0.02992300995467314</v>
      </c>
      <c r="AM177" s="1159"/>
      <c r="AN177" s="1159"/>
      <c r="AO177" s="1159"/>
      <c r="AP177" s="1159"/>
      <c r="AQ177" s="1159"/>
      <c r="AR177" s="1159"/>
      <c r="AS177" s="1159"/>
      <c r="AT177" s="508"/>
      <c r="AU177" s="11"/>
    </row>
    <row r="178" spans="1:47" ht="4.5" customHeight="1">
      <c r="A178" s="11"/>
      <c r="B178" s="11"/>
      <c r="C178" s="11"/>
      <c r="D178" s="11"/>
      <c r="E178" s="11"/>
      <c r="F178" s="11"/>
      <c r="G178" s="11"/>
      <c r="H178" s="11"/>
      <c r="I178" s="11"/>
      <c r="J178" s="11"/>
      <c r="K178" s="11"/>
      <c r="L178" s="11"/>
      <c r="M178" s="11"/>
      <c r="N178" s="11"/>
      <c r="O178" s="11"/>
      <c r="P178" s="11"/>
      <c r="Q178" s="11"/>
      <c r="R178" s="11"/>
      <c r="S178" s="11"/>
      <c r="T178" s="11"/>
      <c r="U178" s="11"/>
      <c r="V178" s="506"/>
      <c r="W178" s="506"/>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11"/>
    </row>
    <row r="179" spans="1:47" ht="14.25">
      <c r="A179" s="11"/>
      <c r="B179" s="11"/>
      <c r="C179" s="11"/>
      <c r="D179" s="11"/>
      <c r="E179" s="11"/>
      <c r="F179" s="11"/>
      <c r="G179" s="11"/>
      <c r="H179" s="11"/>
      <c r="I179" s="11"/>
      <c r="J179" s="11"/>
      <c r="K179" s="11"/>
      <c r="L179" s="11"/>
      <c r="M179" s="11"/>
      <c r="N179" s="11"/>
      <c r="O179" s="11"/>
      <c r="P179" s="11"/>
      <c r="Q179" s="11"/>
      <c r="R179" s="11"/>
      <c r="S179" s="11"/>
      <c r="T179" s="11"/>
      <c r="U179" s="11"/>
      <c r="V179" s="506"/>
      <c r="W179" s="506"/>
      <c r="X179" s="760" t="s">
        <v>134</v>
      </c>
      <c r="Y179" s="508"/>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11"/>
    </row>
    <row r="180" spans="1:47" ht="14.25">
      <c r="A180" s="11"/>
      <c r="B180" s="11"/>
      <c r="C180" s="11"/>
      <c r="D180" s="11"/>
      <c r="E180" s="11"/>
      <c r="F180" s="11"/>
      <c r="G180" s="11"/>
      <c r="H180" s="11"/>
      <c r="I180" s="11"/>
      <c r="J180" s="11"/>
      <c r="K180" s="11"/>
      <c r="L180" s="11"/>
      <c r="M180" s="11"/>
      <c r="N180" s="11"/>
      <c r="O180" s="11"/>
      <c r="P180" s="11"/>
      <c r="Q180" s="11"/>
      <c r="R180" s="11"/>
      <c r="S180" s="11"/>
      <c r="T180" s="11"/>
      <c r="U180" s="11"/>
      <c r="V180" s="506"/>
      <c r="W180" s="506"/>
      <c r="X180" s="506"/>
      <c r="Y180" s="506"/>
      <c r="Z180" s="506"/>
      <c r="AA180" s="506"/>
      <c r="AB180" s="506"/>
      <c r="AC180" s="506"/>
      <c r="AD180" s="506"/>
      <c r="AE180" s="506"/>
      <c r="AF180" s="506"/>
      <c r="AG180" s="506"/>
      <c r="AH180" s="506"/>
      <c r="AI180" s="506"/>
      <c r="AJ180" s="506"/>
      <c r="AK180" s="506"/>
      <c r="AL180" s="506"/>
      <c r="AM180" s="506"/>
      <c r="AN180" s="506"/>
      <c r="AO180" s="506"/>
      <c r="AP180" s="506"/>
      <c r="AQ180" s="506"/>
      <c r="AR180" s="506"/>
      <c r="AS180" s="506"/>
      <c r="AT180" s="506"/>
      <c r="AU180" s="11"/>
    </row>
    <row r="181" spans="1:47" ht="14.25">
      <c r="A181" s="11"/>
      <c r="B181" s="11"/>
      <c r="C181" s="11"/>
      <c r="D181" s="11"/>
      <c r="E181" s="11"/>
      <c r="F181" s="11"/>
      <c r="G181" s="11"/>
      <c r="H181" s="11"/>
      <c r="I181" s="11"/>
      <c r="J181" s="11"/>
      <c r="K181" s="11"/>
      <c r="L181" s="11"/>
      <c r="M181" s="11"/>
      <c r="N181" s="11"/>
      <c r="O181" s="11"/>
      <c r="P181" s="11"/>
      <c r="Q181" s="11"/>
      <c r="R181" s="11"/>
      <c r="S181" s="11"/>
      <c r="T181" s="11"/>
      <c r="U181" s="11"/>
      <c r="V181" s="1142" t="s">
        <v>0</v>
      </c>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row>
    <row r="182" spans="1:47" ht="14.2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530" t="s">
        <v>121</v>
      </c>
      <c r="AT182" s="508"/>
      <c r="AU182" s="11"/>
    </row>
    <row r="183" spans="1:47" ht="14.2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530" t="s">
        <v>208</v>
      </c>
      <c r="AT183" s="506"/>
      <c r="AU183" s="11"/>
    </row>
    <row r="184" spans="1:47" ht="14.2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530" t="s">
        <v>206</v>
      </c>
      <c r="AT184" s="506"/>
      <c r="AU184" s="11"/>
    </row>
    <row r="185" spans="1:47" ht="14.2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530" t="s">
        <v>207</v>
      </c>
      <c r="AT185" s="506"/>
      <c r="AU185" s="11"/>
    </row>
    <row r="186" spans="1:47" ht="14.2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row>
    <row r="187" spans="1:47" ht="14.2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row>
  </sheetData>
  <sheetProtection selectLockedCells="1"/>
  <mergeCells count="83">
    <mergeCell ref="N23:P23"/>
    <mergeCell ref="X10:Y13"/>
    <mergeCell ref="C74:L74"/>
    <mergeCell ref="C85:P85"/>
    <mergeCell ref="C86:P86"/>
    <mergeCell ref="C66:K66"/>
    <mergeCell ref="M66:M67"/>
    <mergeCell ref="N66:P67"/>
    <mergeCell ref="M68:M71"/>
    <mergeCell ref="N68:P71"/>
    <mergeCell ref="M72:M73"/>
    <mergeCell ref="N72:P73"/>
    <mergeCell ref="O79:O80"/>
    <mergeCell ref="O76:O77"/>
    <mergeCell ref="M63:M64"/>
    <mergeCell ref="N63:P64"/>
    <mergeCell ref="C64:K64"/>
    <mergeCell ref="C55:K55"/>
    <mergeCell ref="M55:M56"/>
    <mergeCell ref="N55:P56"/>
    <mergeCell ref="C56:L56"/>
    <mergeCell ref="C57:K57"/>
    <mergeCell ref="M57:M58"/>
    <mergeCell ref="N57:P58"/>
    <mergeCell ref="C58:L58"/>
    <mergeCell ref="C59:L59"/>
    <mergeCell ref="M59:M60"/>
    <mergeCell ref="N59:P60"/>
    <mergeCell ref="M61:M62"/>
    <mergeCell ref="N61:P62"/>
    <mergeCell ref="M49:M50"/>
    <mergeCell ref="N49:P50"/>
    <mergeCell ref="M51:M52"/>
    <mergeCell ref="N51:P52"/>
    <mergeCell ref="M53:M54"/>
    <mergeCell ref="N53:P54"/>
    <mergeCell ref="M47:M48"/>
    <mergeCell ref="N47:P48"/>
    <mergeCell ref="C35:L35"/>
    <mergeCell ref="N35:P35"/>
    <mergeCell ref="AI35:AK35"/>
    <mergeCell ref="C36:L36"/>
    <mergeCell ref="C37:P37"/>
    <mergeCell ref="C38:K38"/>
    <mergeCell ref="C39:P39"/>
    <mergeCell ref="M43:M44"/>
    <mergeCell ref="N43:P44"/>
    <mergeCell ref="M45:M46"/>
    <mergeCell ref="N45:P46"/>
    <mergeCell ref="C33:K33"/>
    <mergeCell ref="N33:P33"/>
    <mergeCell ref="AI33:AK33"/>
    <mergeCell ref="C34:L34"/>
    <mergeCell ref="N34:P34"/>
    <mergeCell ref="AI34:AK34"/>
    <mergeCell ref="C31:K31"/>
    <mergeCell ref="N31:P31"/>
    <mergeCell ref="AI31:AK31"/>
    <mergeCell ref="C32:L32"/>
    <mergeCell ref="N32:P32"/>
    <mergeCell ref="AI32:AK32"/>
    <mergeCell ref="N28:P28"/>
    <mergeCell ref="AI28:AK28"/>
    <mergeCell ref="N29:P29"/>
    <mergeCell ref="AI29:AK29"/>
    <mergeCell ref="N30:P30"/>
    <mergeCell ref="AI30:AK30"/>
    <mergeCell ref="N27:P27"/>
    <mergeCell ref="AI27:AK27"/>
    <mergeCell ref="C1:J1"/>
    <mergeCell ref="G3:P4"/>
    <mergeCell ref="C6:P6"/>
    <mergeCell ref="C7:P7"/>
    <mergeCell ref="C9:K9"/>
    <mergeCell ref="N24:P24"/>
    <mergeCell ref="AI24:AK24"/>
    <mergeCell ref="N25:P25"/>
    <mergeCell ref="AI25:AK25"/>
    <mergeCell ref="N26:P26"/>
    <mergeCell ref="AI26:AK26"/>
    <mergeCell ref="AI22:AK22"/>
    <mergeCell ref="AI23:AK23"/>
    <mergeCell ref="N22:P22"/>
  </mergeCells>
  <hyperlinks>
    <hyperlink ref="X43" location="'BZ_BOXP (2)'!X146" display="Dati"/>
    <hyperlink ref="X68" location="'BZ_BOXP (2)'!X175" display="Dati"/>
    <hyperlink ref="X10" location="'BZ_BOXP (2)'!X146" display="Dati"/>
    <hyperlink ref="X10:Y13" location="'BZ_BOXP (2)'!X117" display="Dati"/>
  </hyperlinks>
  <pageMargins left="0.78740157480315" right="0.590551181102362" top="0.15748031496063" bottom="0.15748031496063" header="0.31496062992126" footer="0"/>
  <pageSetup fitToHeight="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608385"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abdf243-1ff5-4cd8-a34a-951807d76d53}">
  <sheetPr codeName="Tabelle82">
    <outlinePr summaryRight="0"/>
  </sheetPr>
  <dimension ref="A1:CK207"/>
  <sheetViews>
    <sheetView workbookViewId="0" topLeftCell="A1"/>
  </sheetViews>
  <sheetFormatPr defaultColWidth="11.005" defaultRowHeight="14.25"/>
  <cols>
    <col min="1" max="1" width="4.625" style="215" customWidth="1"/>
    <col min="2" max="2" width="2.625" style="215" customWidth="1"/>
    <col min="3" max="3" width="3.125" style="215" customWidth="1"/>
    <col min="4" max="4" width="2.625" style="215" customWidth="1"/>
    <col min="5" max="5" width="3.875" style="215" customWidth="1"/>
    <col min="6" max="6" width="2.375" style="215" customWidth="1"/>
    <col min="7" max="8" width="3.125" style="215" customWidth="1"/>
    <col min="9" max="10" width="2.875" style="215" customWidth="1"/>
    <col min="11" max="11" width="2.5" style="215" customWidth="1"/>
    <col min="12" max="13" width="1.25" style="215" customWidth="1"/>
    <col min="14" max="14" width="3.125" style="215" customWidth="1"/>
    <col min="15" max="15" width="1.5" style="215" customWidth="1"/>
    <col min="16" max="16" width="2.125" style="215" customWidth="1"/>
    <col min="17" max="19" width="3.125" style="215" customWidth="1"/>
    <col min="20" max="20" width="4.125" style="215" customWidth="1"/>
    <col min="21" max="23" width="3.125" style="215" customWidth="1"/>
    <col min="24" max="24" width="2.625" style="215" customWidth="1"/>
    <col min="25" max="25" width="3.875" style="215" customWidth="1"/>
    <col min="26" max="26" width="2.375" style="215" customWidth="1"/>
    <col min="27" max="28" width="3.125" style="215" customWidth="1"/>
    <col min="29" max="30" width="2.875" style="215" customWidth="1"/>
    <col min="31" max="31" width="2.5" style="215" customWidth="1"/>
    <col min="32" max="33" width="1.25" style="215" customWidth="1"/>
    <col min="34" max="34" width="3.125" style="215" customWidth="1"/>
    <col min="35" max="35" width="1.5" style="215" customWidth="1"/>
    <col min="36" max="36" width="1.625" style="215" customWidth="1"/>
    <col min="37" max="37" width="2.875" style="215" customWidth="1"/>
    <col min="38" max="38" width="1.375" style="215" customWidth="1"/>
    <col min="39" max="39" width="2.375" style="215" customWidth="1"/>
    <col min="40" max="41" width="2.625" style="215" customWidth="1"/>
    <col min="42" max="44" width="11" style="215"/>
    <col min="45" max="46" width="2.625" style="215" customWidth="1"/>
    <col min="47" max="47" width="36.5" style="215" customWidth="1"/>
    <col min="48" max="49" width="8.125" style="215" customWidth="1"/>
    <col min="50" max="50" width="8.625" style="215" customWidth="1"/>
    <col min="51" max="72" width="8.125" style="215" customWidth="1"/>
    <col min="73" max="73" width="7.375" style="215" customWidth="1"/>
    <col min="74" max="16384" width="11" style="215"/>
  </cols>
  <sheetData>
    <row r="1" spans="1:78" ht="4.5" customHeight="1">
      <c r="A1" s="205"/>
      <c r="C1" s="2252" t="s">
        <v>0</v>
      </c>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416"/>
      <c r="AE1" s="416"/>
      <c r="AF1" s="416"/>
      <c r="AG1" s="416"/>
      <c r="AH1" s="416"/>
      <c r="AI1" s="416"/>
      <c r="AJ1" s="416"/>
      <c r="AK1" s="416"/>
      <c r="AL1" s="416"/>
      <c r="AM1" s="416"/>
      <c r="AO1" s="205"/>
      <c r="AP1" s="205"/>
      <c r="AQ1" s="205"/>
      <c r="AR1" s="205"/>
      <c r="AS1" s="531"/>
      <c r="AT1" s="531"/>
      <c r="AU1" s="514"/>
      <c r="AV1" s="531"/>
      <c r="AW1" s="531"/>
      <c r="AX1" s="531"/>
      <c r="AY1" s="531"/>
      <c r="AZ1" s="531"/>
      <c r="BA1" s="531"/>
      <c r="BB1" s="531"/>
      <c r="BC1" s="531"/>
      <c r="BD1" s="531"/>
      <c r="BE1" s="531"/>
      <c r="BF1" s="531"/>
      <c r="BG1" s="531"/>
      <c r="BH1" s="531"/>
      <c r="BI1" s="531"/>
      <c r="BJ1" s="531"/>
      <c r="BK1" s="531"/>
      <c r="BL1" s="531"/>
      <c r="BM1" s="531"/>
      <c r="BN1" s="531"/>
      <c r="BO1" s="531"/>
      <c r="BP1" s="531"/>
      <c r="BQ1" s="531"/>
      <c r="BR1" s="531"/>
      <c r="BS1" s="531"/>
      <c r="BT1" s="531"/>
      <c r="BU1" s="531"/>
      <c r="BV1" s="531"/>
      <c r="BW1" s="531"/>
      <c r="BX1" s="205"/>
      <c r="BY1" s="205"/>
      <c r="BZ1" s="205"/>
    </row>
    <row r="2" spans="1:78" ht="4.5" customHeight="1">
      <c r="A2" s="205"/>
      <c r="C2" s="846"/>
      <c r="D2" s="847"/>
      <c r="E2" s="847"/>
      <c r="F2" s="847"/>
      <c r="G2" s="847"/>
      <c r="H2" s="847"/>
      <c r="I2" s="847"/>
      <c r="J2" s="847"/>
      <c r="K2" s="847"/>
      <c r="L2" s="847"/>
      <c r="M2" s="847"/>
      <c r="N2" s="847"/>
      <c r="O2" s="847"/>
      <c r="P2" s="847"/>
      <c r="Q2" s="847"/>
      <c r="R2" s="847"/>
      <c r="S2" s="847"/>
      <c r="T2" s="847"/>
      <c r="U2" s="847"/>
      <c r="V2" s="847"/>
      <c r="W2" s="847"/>
      <c r="X2" s="847"/>
      <c r="Y2" s="847"/>
      <c r="Z2" s="847"/>
      <c r="AA2" s="847"/>
      <c r="AB2" s="847"/>
      <c r="AC2" s="847"/>
      <c r="AD2" s="848"/>
      <c r="AE2" s="848"/>
      <c r="AF2" s="848"/>
      <c r="AG2" s="848"/>
      <c r="AH2" s="848"/>
      <c r="AI2" s="848"/>
      <c r="AJ2" s="848"/>
      <c r="AK2" s="848"/>
      <c r="AL2" s="848"/>
      <c r="AM2" s="848"/>
      <c r="AO2" s="205"/>
      <c r="AP2" s="205"/>
      <c r="AQ2" s="205"/>
      <c r="AR2" s="205"/>
      <c r="AS2" s="531"/>
      <c r="AT2" s="531"/>
      <c r="AU2" s="514"/>
      <c r="AV2" s="531"/>
      <c r="AW2" s="531"/>
      <c r="AX2" s="531"/>
      <c r="AY2" s="531"/>
      <c r="AZ2" s="531"/>
      <c r="BA2" s="531"/>
      <c r="BB2" s="531"/>
      <c r="BC2" s="531"/>
      <c r="BD2" s="531"/>
      <c r="BE2" s="531"/>
      <c r="BF2" s="531"/>
      <c r="BG2" s="531"/>
      <c r="BH2" s="531"/>
      <c r="BI2" s="531"/>
      <c r="BJ2" s="531"/>
      <c r="BK2" s="531"/>
      <c r="BL2" s="531"/>
      <c r="BM2" s="531"/>
      <c r="BN2" s="531"/>
      <c r="BO2" s="531"/>
      <c r="BP2" s="531"/>
      <c r="BQ2" s="531"/>
      <c r="BR2" s="531"/>
      <c r="BS2" s="531"/>
      <c r="BT2" s="531"/>
      <c r="BU2" s="531"/>
      <c r="BV2" s="531"/>
      <c r="BW2" s="531"/>
      <c r="BX2" s="205"/>
      <c r="BY2" s="205"/>
      <c r="BZ2" s="205"/>
    </row>
    <row r="3" spans="1:78" s="417" customFormat="1" ht="24.95" customHeight="1">
      <c r="A3" s="208"/>
      <c r="C3" s="879" t="str">
        <f>AT3</f>
        <v>5</v>
      </c>
      <c r="D3" s="878"/>
      <c r="E3" s="878"/>
      <c r="F3" s="878"/>
      <c r="G3" s="878"/>
      <c r="H3" s="878"/>
      <c r="I3" s="878"/>
      <c r="J3" s="878"/>
      <c r="L3" s="2195" t="str">
        <f>AU3</f>
        <v>Segmenti di domanda nel mercato delle superfici d'ufficio</v>
      </c>
      <c r="M3" s="2195"/>
      <c r="N3" s="2195"/>
      <c r="O3" s="2195"/>
      <c r="P3" s="2195"/>
      <c r="Q3" s="2195"/>
      <c r="R3" s="2195"/>
      <c r="S3" s="2195"/>
      <c r="T3" s="2195"/>
      <c r="U3" s="2195"/>
      <c r="V3" s="2195"/>
      <c r="W3" s="2195"/>
      <c r="X3" s="2195"/>
      <c r="Y3" s="2195"/>
      <c r="Z3" s="2195"/>
      <c r="AA3" s="2195"/>
      <c r="AB3" s="2195"/>
      <c r="AC3" s="2195"/>
      <c r="AD3" s="2195"/>
      <c r="AE3" s="2195"/>
      <c r="AF3" s="2195"/>
      <c r="AG3" s="2195"/>
      <c r="AH3" s="2195"/>
      <c r="AI3" s="2195"/>
      <c r="AJ3" s="2195"/>
      <c r="AK3" s="2195"/>
      <c r="AL3" s="2195"/>
      <c r="AM3" s="2195"/>
      <c r="AN3" s="215"/>
      <c r="AO3" s="208"/>
      <c r="AP3" s="208"/>
      <c r="AQ3" s="208"/>
      <c r="AR3" s="208"/>
      <c r="AS3" s="532"/>
      <c r="AT3" s="532" t="s">
        <v>517</v>
      </c>
      <c r="AU3" s="532" t="s">
        <v>313</v>
      </c>
      <c r="AV3" s="532"/>
      <c r="AW3" s="532"/>
      <c r="AX3" s="532"/>
      <c r="AY3" s="2254"/>
      <c r="AZ3" s="2254"/>
      <c r="BA3" s="2254"/>
      <c r="BB3" s="2254"/>
      <c r="BC3" s="2254"/>
      <c r="BD3" s="2254"/>
      <c r="BE3" s="2254"/>
      <c r="BF3" s="2254"/>
      <c r="BG3" s="2254"/>
      <c r="BH3" s="2254"/>
      <c r="BI3" s="532"/>
      <c r="BJ3" s="532"/>
      <c r="BK3" s="532"/>
      <c r="BL3" s="532"/>
      <c r="BM3" s="532"/>
      <c r="BN3" s="532"/>
      <c r="BO3" s="532"/>
      <c r="BP3" s="532"/>
      <c r="BQ3" s="532"/>
      <c r="BR3" s="532"/>
      <c r="BS3" s="1093" t="s">
        <v>215</v>
      </c>
      <c r="BT3" s="1093" t="s">
        <v>460</v>
      </c>
      <c r="BU3" s="532"/>
      <c r="BV3" s="1093" t="s">
        <v>509</v>
      </c>
      <c r="BW3" s="532"/>
      <c r="BX3" s="205"/>
      <c r="BY3" s="205"/>
      <c r="BZ3" s="205"/>
    </row>
    <row r="4" spans="1:78" s="417" customFormat="1" ht="24.95" customHeight="1">
      <c r="A4" s="208"/>
      <c r="C4" s="713"/>
      <c r="D4" s="713"/>
      <c r="E4" s="713"/>
      <c r="F4" s="713"/>
      <c r="G4" s="713"/>
      <c r="H4" s="713"/>
      <c r="I4" s="713"/>
      <c r="J4" s="713"/>
      <c r="K4" s="878"/>
      <c r="L4" s="2195"/>
      <c r="M4" s="2195"/>
      <c r="N4" s="2195"/>
      <c r="O4" s="2195"/>
      <c r="P4" s="2195"/>
      <c r="Q4" s="2195"/>
      <c r="R4" s="2195"/>
      <c r="S4" s="2195"/>
      <c r="T4" s="2195"/>
      <c r="U4" s="2195"/>
      <c r="V4" s="2195"/>
      <c r="W4" s="2195"/>
      <c r="X4" s="2195"/>
      <c r="Y4" s="2195"/>
      <c r="Z4" s="2195"/>
      <c r="AA4" s="2195"/>
      <c r="AB4" s="2195"/>
      <c r="AC4" s="2195"/>
      <c r="AD4" s="2195"/>
      <c r="AE4" s="2195"/>
      <c r="AF4" s="2195"/>
      <c r="AG4" s="2195"/>
      <c r="AH4" s="2195"/>
      <c r="AI4" s="2195"/>
      <c r="AJ4" s="2195"/>
      <c r="AK4" s="2195"/>
      <c r="AL4" s="2195"/>
      <c r="AM4" s="2195"/>
      <c r="AN4" s="215"/>
      <c r="AO4" s="208"/>
      <c r="AP4" s="208"/>
      <c r="AQ4" s="208"/>
      <c r="AR4" s="208"/>
      <c r="AS4" s="532"/>
      <c r="AT4" s="532"/>
      <c r="AU4" s="532"/>
      <c r="AV4" s="532"/>
      <c r="AW4" s="849"/>
      <c r="AX4" s="850"/>
      <c r="AY4" s="934"/>
      <c r="AZ4" s="934"/>
      <c r="BA4" s="934"/>
      <c r="BB4" s="934"/>
      <c r="BC4" s="934"/>
      <c r="BD4" s="934"/>
      <c r="BE4" s="934"/>
      <c r="BF4" s="934"/>
      <c r="BG4" s="934"/>
      <c r="BH4" s="934"/>
      <c r="BI4" s="532"/>
      <c r="BJ4" s="532"/>
      <c r="BK4" s="532"/>
      <c r="BL4" s="532"/>
      <c r="BM4" s="532"/>
      <c r="BN4" s="532"/>
      <c r="BO4" s="532"/>
      <c r="BP4" s="532"/>
      <c r="BQ4" s="532"/>
      <c r="BR4" s="532"/>
      <c r="BS4" s="532"/>
      <c r="BT4" s="532"/>
      <c r="BU4" s="532"/>
      <c r="BV4" s="532"/>
      <c r="BW4" s="532"/>
      <c r="BX4" s="205"/>
      <c r="BY4" s="205"/>
      <c r="BZ4" s="205"/>
    </row>
    <row r="5" spans="1:78" s="417" customFormat="1" ht="24.95" customHeight="1">
      <c r="A5" s="208"/>
      <c r="C5" s="851"/>
      <c r="D5" s="851"/>
      <c r="E5" s="851"/>
      <c r="F5" s="851"/>
      <c r="G5" s="851"/>
      <c r="H5" s="851"/>
      <c r="I5" s="851"/>
      <c r="J5" s="851"/>
      <c r="K5" s="851"/>
      <c r="L5" s="851"/>
      <c r="M5" s="851"/>
      <c r="N5" s="851"/>
      <c r="O5" s="851"/>
      <c r="P5" s="851"/>
      <c r="Q5" s="851"/>
      <c r="R5" s="851"/>
      <c r="S5" s="851"/>
      <c r="T5" s="851"/>
      <c r="U5" s="851"/>
      <c r="V5" s="851"/>
      <c r="W5" s="851"/>
      <c r="X5" s="851"/>
      <c r="Y5" s="851"/>
      <c r="Z5" s="851"/>
      <c r="AA5" s="851"/>
      <c r="AB5" s="851"/>
      <c r="AC5" s="851"/>
      <c r="AD5" s="851"/>
      <c r="AE5" s="851"/>
      <c r="AF5" s="851"/>
      <c r="AG5" s="851"/>
      <c r="AH5" s="851"/>
      <c r="AI5" s="851"/>
      <c r="AJ5" s="851"/>
      <c r="AK5" s="851"/>
      <c r="AL5" s="851"/>
      <c r="AM5" s="852"/>
      <c r="AN5" s="215"/>
      <c r="AO5" s="208"/>
      <c r="AP5" s="208"/>
      <c r="AQ5" s="208"/>
      <c r="AR5" s="208"/>
      <c r="AS5" s="532"/>
      <c r="AT5" s="1166"/>
      <c r="AU5" s="1166"/>
      <c r="AV5" s="1166"/>
      <c r="AW5" s="1167"/>
      <c r="AX5" s="1168"/>
      <c r="AY5" s="1169"/>
      <c r="AZ5" s="1169"/>
      <c r="BA5" s="1169"/>
      <c r="BB5" s="1169"/>
      <c r="BC5" s="1169"/>
      <c r="BD5" s="1169"/>
      <c r="BE5" s="1169"/>
      <c r="BF5" s="1169"/>
      <c r="BG5" s="1169"/>
      <c r="BH5" s="1169"/>
      <c r="BI5" s="1166"/>
      <c r="BJ5" s="1166"/>
      <c r="BK5" s="1166"/>
      <c r="BL5" s="1166"/>
      <c r="BM5" s="1166"/>
      <c r="BN5" s="1166"/>
      <c r="BO5" s="1166"/>
      <c r="BP5" s="1166"/>
      <c r="BQ5" s="1166"/>
      <c r="BR5" s="1166"/>
      <c r="BS5" s="1166"/>
      <c r="BT5" s="1166"/>
      <c r="BU5" s="1166"/>
      <c r="BV5" s="1166"/>
      <c r="BW5" s="532"/>
      <c r="BX5" s="205"/>
      <c r="BY5" s="205"/>
      <c r="BZ5" s="205"/>
    </row>
    <row r="6" spans="1:89" ht="6" customHeight="1">
      <c r="A6" s="205"/>
      <c r="B6" s="419"/>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O6" s="205"/>
      <c r="AP6" s="205"/>
      <c r="AQ6" s="205"/>
      <c r="AR6" s="205"/>
      <c r="AS6" s="531"/>
      <c r="AT6" s="531"/>
      <c r="AU6" s="533"/>
      <c r="AV6" s="533"/>
      <c r="AW6" s="533"/>
      <c r="AX6" s="533"/>
      <c r="AY6" s="533"/>
      <c r="AZ6" s="533"/>
      <c r="BA6" s="533"/>
      <c r="BB6" s="533"/>
      <c r="BC6" s="533"/>
      <c r="BD6" s="533"/>
      <c r="BE6" s="533"/>
      <c r="BF6" s="533"/>
      <c r="BG6" s="533"/>
      <c r="BH6" s="533"/>
      <c r="BI6" s="533"/>
      <c r="BJ6" s="533"/>
      <c r="BK6" s="533"/>
      <c r="BL6" s="533"/>
      <c r="BM6" s="533"/>
      <c r="BN6" s="533"/>
      <c r="BO6" s="533"/>
      <c r="BP6" s="533"/>
      <c r="BQ6" s="533"/>
      <c r="BR6" s="533"/>
      <c r="BS6" s="533"/>
      <c r="BT6" s="533"/>
      <c r="BU6" s="533"/>
      <c r="BV6" s="533"/>
      <c r="BW6" s="533"/>
      <c r="BX6" s="205"/>
      <c r="BY6" s="205"/>
      <c r="BZ6" s="205"/>
      <c r="CA6" s="241"/>
      <c r="CB6" s="241"/>
      <c r="CC6" s="241"/>
      <c r="CD6" s="241"/>
      <c r="CE6" s="241"/>
      <c r="CF6" s="241"/>
      <c r="CG6" s="241"/>
      <c r="CH6" s="241"/>
      <c r="CI6" s="241"/>
      <c r="CJ6" s="241"/>
      <c r="CK6" s="241"/>
    </row>
    <row r="7" spans="1:78" s="244" customFormat="1" ht="16.5" customHeight="1">
      <c r="A7" s="217"/>
      <c r="B7" s="420"/>
      <c r="C7" s="2255" t="str">
        <f>AU7</f>
        <v>Segmenti di domanda 202021</v>
      </c>
      <c r="D7" s="2255"/>
      <c r="E7" s="2255"/>
      <c r="F7" s="2255"/>
      <c r="G7" s="2255"/>
      <c r="H7" s="2255"/>
      <c r="I7" s="2255"/>
      <c r="J7" s="2255"/>
      <c r="K7" s="2255"/>
      <c r="L7" s="2255"/>
      <c r="M7" s="2255"/>
      <c r="N7" s="2257" t="str">
        <f t="shared" si="0" ref="N7:N18">AV7</f>
        <v>Città di Biasca</v>
      </c>
      <c r="O7" s="2257"/>
      <c r="P7" s="2257"/>
      <c r="Q7" s="2257"/>
      <c r="R7" s="2257"/>
      <c r="S7" s="2257"/>
      <c r="T7" s="2257"/>
      <c r="U7" s="2257"/>
      <c r="V7" s="2257"/>
      <c r="W7" s="2257"/>
      <c r="X7" s="2257"/>
      <c r="Y7" s="2257"/>
      <c r="Z7" s="2258" t="str">
        <f>AY7</f>
        <v>Regione MS</v>
      </c>
      <c r="AA7" s="2259"/>
      <c r="AB7" s="2259"/>
      <c r="AC7" s="2259"/>
      <c r="AD7" s="2261" t="str">
        <f>AZ7</f>
        <v>Regione FPRE</v>
      </c>
      <c r="AE7" s="2261"/>
      <c r="AF7" s="2261"/>
      <c r="AG7" s="2261"/>
      <c r="AH7" s="2261"/>
      <c r="AI7" s="2261"/>
      <c r="AJ7" s="2258" t="str">
        <f>BA7</f>
        <v>Svizzera</v>
      </c>
      <c r="AK7" s="2258"/>
      <c r="AL7" s="2258"/>
      <c r="AM7" s="2258"/>
      <c r="AO7" s="217"/>
      <c r="AP7" s="217"/>
      <c r="AQ7" s="217"/>
      <c r="AR7" s="217"/>
      <c r="AS7" s="539"/>
      <c r="AT7" s="539"/>
      <c r="AU7" s="1094" t="s">
        <v>518</v>
      </c>
      <c r="AV7" s="539" t="s">
        <v>511</v>
      </c>
      <c r="AW7" s="539"/>
      <c r="AX7" s="539"/>
      <c r="AY7" s="539" t="s">
        <v>126</v>
      </c>
      <c r="AZ7" s="539" t="s">
        <v>211</v>
      </c>
      <c r="BA7" s="1093" t="s">
        <v>139</v>
      </c>
      <c r="BB7" s="539"/>
      <c r="BC7" s="539"/>
      <c r="BD7" s="539"/>
      <c r="BE7" s="539"/>
      <c r="BF7" s="539"/>
      <c r="BG7" s="539"/>
      <c r="BH7" s="539"/>
      <c r="BI7" s="539"/>
      <c r="BJ7" s="539"/>
      <c r="BK7" s="539"/>
      <c r="BL7" s="539"/>
      <c r="BM7" s="539"/>
      <c r="BN7" s="539"/>
      <c r="BO7" s="539"/>
      <c r="BP7" s="539"/>
      <c r="BQ7" s="539"/>
      <c r="BR7" s="539"/>
      <c r="BS7" s="539"/>
      <c r="BT7" s="539"/>
      <c r="BU7" s="539"/>
      <c r="BV7" s="539"/>
      <c r="BW7" s="539"/>
      <c r="BX7" s="217"/>
      <c r="BY7" s="217"/>
      <c r="BZ7" s="217"/>
    </row>
    <row r="8" spans="1:78" s="244" customFormat="1" ht="16.5" customHeight="1">
      <c r="A8" s="217"/>
      <c r="B8" s="420"/>
      <c r="C8" s="2256"/>
      <c r="D8" s="2256"/>
      <c r="E8" s="2256"/>
      <c r="F8" s="2256"/>
      <c r="G8" s="2256"/>
      <c r="H8" s="2256"/>
      <c r="I8" s="2256"/>
      <c r="J8" s="2256"/>
      <c r="K8" s="2256"/>
      <c r="L8" s="2256"/>
      <c r="M8" s="2256"/>
      <c r="N8" s="2263" t="str">
        <f t="shared" si="0"/>
        <v>Aziende</v>
      </c>
      <c r="O8" s="2263"/>
      <c r="P8" s="2263"/>
      <c r="Q8" s="2263"/>
      <c r="R8" s="2053"/>
      <c r="S8" s="2053"/>
      <c r="T8" s="2052" t="str">
        <f>AW8</f>
        <v>ETP</v>
      </c>
      <c r="U8" s="2053"/>
      <c r="V8" s="2250" t="str">
        <f t="shared" si="1" ref="V8:V18">AX8</f>
        <v>Percentuale*</v>
      </c>
      <c r="W8" s="2250"/>
      <c r="X8" s="2250"/>
      <c r="Y8" s="2251"/>
      <c r="Z8" s="2260"/>
      <c r="AA8" s="2260"/>
      <c r="AB8" s="2260"/>
      <c r="AC8" s="2260"/>
      <c r="AD8" s="2262"/>
      <c r="AE8" s="2262"/>
      <c r="AF8" s="2262"/>
      <c r="AG8" s="2262"/>
      <c r="AH8" s="2262"/>
      <c r="AI8" s="2262"/>
      <c r="AJ8" s="2257"/>
      <c r="AK8" s="2257"/>
      <c r="AL8" s="2257"/>
      <c r="AM8" s="2257"/>
      <c r="AO8" s="217"/>
      <c r="AP8" s="217"/>
      <c r="AQ8" s="217"/>
      <c r="AR8" s="217"/>
      <c r="AS8" s="539"/>
      <c r="AT8" s="539"/>
      <c r="AU8" s="539"/>
      <c r="AV8" s="854" t="s">
        <v>164</v>
      </c>
      <c r="AW8" s="855" t="s">
        <v>205</v>
      </c>
      <c r="AX8" s="854" t="s">
        <v>519</v>
      </c>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217"/>
      <c r="BY8" s="217"/>
      <c r="BZ8" s="217"/>
    </row>
    <row r="9" spans="1:78" s="244" customFormat="1" ht="16.5" customHeight="1">
      <c r="A9" s="217"/>
      <c r="B9" s="420"/>
      <c r="C9" s="864" t="str">
        <f t="shared" si="2" ref="C9:C22">AU9</f>
        <v>1 Centrali dei servizio</v>
      </c>
      <c r="D9" s="864"/>
      <c r="E9" s="864"/>
      <c r="F9" s="864"/>
      <c r="G9" s="864"/>
      <c r="H9" s="864"/>
      <c r="I9" s="864"/>
      <c r="J9" s="864"/>
      <c r="K9" s="864"/>
      <c r="L9" s="864"/>
      <c r="M9" s="864"/>
      <c r="N9" s="2249">
        <f t="shared" si="0"/>
        <v>6</v>
      </c>
      <c r="O9" s="2249"/>
      <c r="P9" s="2249"/>
      <c r="Q9" s="2249"/>
      <c r="R9" s="2249">
        <f t="shared" si="3" ref="R9:R18">AW9</f>
        <v>49</v>
      </c>
      <c r="S9" s="2249"/>
      <c r="T9" s="2249"/>
      <c r="U9" s="863"/>
      <c r="V9" s="2130">
        <f t="shared" si="1"/>
        <v>0.080724876441515644</v>
      </c>
      <c r="W9" s="2191"/>
      <c r="X9" s="2191"/>
      <c r="Y9" s="862"/>
      <c r="Z9" s="2130">
        <f t="shared" si="4" ref="Z9:Z18">AY9</f>
        <v>0.052600702983176637</v>
      </c>
      <c r="AA9" s="2191"/>
      <c r="AB9" s="2191"/>
      <c r="AC9" s="862"/>
      <c r="AD9" s="2130">
        <f t="shared" si="5" ref="AD9:AD18">AZ9</f>
        <v>0.061043700110786046</v>
      </c>
      <c r="AE9" s="2130"/>
      <c r="AF9" s="2130"/>
      <c r="AG9" s="2130"/>
      <c r="AH9" s="2130"/>
      <c r="AI9" s="861"/>
      <c r="AJ9" s="861"/>
      <c r="AK9" s="2130">
        <f t="shared" si="6" ref="AK9:AK18">BA9</f>
        <v>0.044364603092574402</v>
      </c>
      <c r="AL9" s="2130"/>
      <c r="AM9" s="2130"/>
      <c r="AO9" s="217"/>
      <c r="AP9" s="217"/>
      <c r="AQ9" s="217"/>
      <c r="AR9" s="217"/>
      <c r="AS9" s="539"/>
      <c r="AT9" s="539"/>
      <c r="AU9" s="854" t="s">
        <v>304</v>
      </c>
      <c r="AV9" s="855">
        <v>6</v>
      </c>
      <c r="AW9" s="856">
        <v>49</v>
      </c>
      <c r="AX9" s="857">
        <v>0.080724876441515644</v>
      </c>
      <c r="AY9" s="857">
        <v>0.052600702983176637</v>
      </c>
      <c r="AZ9" s="857">
        <v>0.061043700110786046</v>
      </c>
      <c r="BA9" s="857">
        <v>0.044364603092574402</v>
      </c>
      <c r="BB9" s="539"/>
      <c r="BC9" s="539"/>
      <c r="BD9" s="539"/>
      <c r="BE9" s="539"/>
      <c r="BF9" s="539"/>
      <c r="BG9" s="539"/>
      <c r="BH9" s="539"/>
      <c r="BI9" s="539"/>
      <c r="BJ9" s="539"/>
      <c r="BK9" s="539"/>
      <c r="BL9" s="539"/>
      <c r="BM9" s="539"/>
      <c r="BN9" s="539"/>
      <c r="BO9" s="539"/>
      <c r="BP9" s="539"/>
      <c r="BQ9" s="539"/>
      <c r="BR9" s="539"/>
      <c r="BS9" s="539"/>
      <c r="BT9" s="539"/>
      <c r="BU9" s="539"/>
      <c r="BV9" s="539"/>
      <c r="BW9" s="539"/>
      <c r="BX9" s="217"/>
      <c r="BY9" s="217"/>
      <c r="BZ9" s="217"/>
    </row>
    <row r="10" spans="1:78" s="244" customFormat="1" ht="16.5" customHeight="1">
      <c r="A10" s="217"/>
      <c r="B10" s="420"/>
      <c r="C10" s="864" t="str">
        <f t="shared" si="2"/>
        <v>2 Fornitore di servizi locale</v>
      </c>
      <c r="D10" s="864"/>
      <c r="E10" s="864"/>
      <c r="F10" s="864"/>
      <c r="G10" s="864"/>
      <c r="H10" s="864"/>
      <c r="I10" s="864"/>
      <c r="J10" s="864"/>
      <c r="K10" s="864"/>
      <c r="L10" s="864"/>
      <c r="M10" s="864"/>
      <c r="N10" s="2249">
        <f t="shared" si="0"/>
        <v>73</v>
      </c>
      <c r="O10" s="2249"/>
      <c r="P10" s="2249"/>
      <c r="Q10" s="2249"/>
      <c r="R10" s="2249">
        <f t="shared" si="3"/>
        <v>195</v>
      </c>
      <c r="S10" s="2249"/>
      <c r="T10" s="2249"/>
      <c r="U10" s="863"/>
      <c r="V10" s="2130">
        <f t="shared" si="1"/>
        <v>0.32125205930807249</v>
      </c>
      <c r="W10" s="2191"/>
      <c r="X10" s="2191"/>
      <c r="Y10" s="862"/>
      <c r="Z10" s="2130">
        <f t="shared" si="4"/>
        <v>0.23562533249128645</v>
      </c>
      <c r="AA10" s="2191"/>
      <c r="AB10" s="2191"/>
      <c r="AC10" s="862"/>
      <c r="AD10" s="2130">
        <f t="shared" si="5"/>
        <v>0.18736897253625845</v>
      </c>
      <c r="AE10" s="2130"/>
      <c r="AF10" s="2130"/>
      <c r="AG10" s="2130"/>
      <c r="AH10" s="2130"/>
      <c r="AI10" s="862"/>
      <c r="AJ10" s="862"/>
      <c r="AK10" s="2130">
        <f t="shared" si="6"/>
        <v>0.17899343177839089</v>
      </c>
      <c r="AL10" s="2130"/>
      <c r="AM10" s="2130"/>
      <c r="AO10" s="217"/>
      <c r="AP10" s="217"/>
      <c r="AQ10" s="217"/>
      <c r="AR10" s="217"/>
      <c r="AS10" s="539"/>
      <c r="AT10" s="539"/>
      <c r="AU10" s="854" t="s">
        <v>305</v>
      </c>
      <c r="AV10" s="855">
        <v>73</v>
      </c>
      <c r="AW10" s="856">
        <v>195</v>
      </c>
      <c r="AX10" s="857">
        <v>0.32125205930807249</v>
      </c>
      <c r="AY10" s="857">
        <v>0.23562533249128645</v>
      </c>
      <c r="AZ10" s="857">
        <v>0.18736897253625845</v>
      </c>
      <c r="BA10" s="857">
        <v>0.17899343177839089</v>
      </c>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217"/>
      <c r="BY10" s="217"/>
      <c r="BZ10" s="217"/>
    </row>
    <row r="11" spans="1:78" s="244" customFormat="1" ht="16.5" customHeight="1">
      <c r="A11" s="217"/>
      <c r="B11" s="420"/>
      <c r="C11" s="864" t="str">
        <f t="shared" si="2"/>
        <v>3 Pensiero creativo</v>
      </c>
      <c r="D11" s="864"/>
      <c r="E11" s="864"/>
      <c r="F11" s="864"/>
      <c r="G11" s="864"/>
      <c r="H11" s="864"/>
      <c r="I11" s="864"/>
      <c r="J11" s="864"/>
      <c r="K11" s="864"/>
      <c r="L11" s="864"/>
      <c r="M11" s="864"/>
      <c r="N11" s="2249">
        <f t="shared" si="0"/>
        <v>25</v>
      </c>
      <c r="O11" s="2249"/>
      <c r="P11" s="2249"/>
      <c r="Q11" s="2249"/>
      <c r="R11" s="2249">
        <f t="shared" si="3"/>
        <v>34</v>
      </c>
      <c r="S11" s="2249"/>
      <c r="T11" s="2249"/>
      <c r="U11" s="863"/>
      <c r="V11" s="2130">
        <f t="shared" si="1"/>
        <v>0.056013179571663921</v>
      </c>
      <c r="W11" s="2191"/>
      <c r="X11" s="2191"/>
      <c r="Y11" s="862"/>
      <c r="Z11" s="2130">
        <f t="shared" si="4"/>
        <v>0.092588233748917351</v>
      </c>
      <c r="AA11" s="2191"/>
      <c r="AB11" s="2191"/>
      <c r="AC11" s="862"/>
      <c r="AD11" s="2130">
        <f t="shared" si="5"/>
        <v>0.13431537243469802</v>
      </c>
      <c r="AE11" s="2130"/>
      <c r="AF11" s="2130"/>
      <c r="AG11" s="2130"/>
      <c r="AH11" s="2130"/>
      <c r="AI11" s="862"/>
      <c r="AJ11" s="862"/>
      <c r="AK11" s="2130">
        <f t="shared" si="6"/>
        <v>0.098526016243435641</v>
      </c>
      <c r="AL11" s="2130"/>
      <c r="AM11" s="2130"/>
      <c r="AO11" s="217"/>
      <c r="AP11" s="217"/>
      <c r="AQ11" s="217"/>
      <c r="AR11" s="217"/>
      <c r="AS11" s="539"/>
      <c r="AT11" s="539"/>
      <c r="AU11" s="854" t="s">
        <v>306</v>
      </c>
      <c r="AV11" s="855">
        <v>25</v>
      </c>
      <c r="AW11" s="856">
        <v>34</v>
      </c>
      <c r="AX11" s="857">
        <v>0.056013179571663921</v>
      </c>
      <c r="AY11" s="857">
        <v>0.092588233748917351</v>
      </c>
      <c r="AZ11" s="857">
        <v>0.13431537243469802</v>
      </c>
      <c r="BA11" s="857">
        <v>0.098526016243435641</v>
      </c>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217"/>
      <c r="BY11" s="217"/>
      <c r="BZ11" s="217"/>
    </row>
    <row r="12" spans="1:78" s="244" customFormat="1" ht="16.5" customHeight="1">
      <c r="A12" s="217"/>
      <c r="B12" s="420"/>
      <c r="C12" s="864" t="str">
        <f t="shared" si="2"/>
        <v>4 Back Offices</v>
      </c>
      <c r="D12" s="864"/>
      <c r="E12" s="864"/>
      <c r="F12" s="864"/>
      <c r="G12" s="864"/>
      <c r="H12" s="864"/>
      <c r="I12" s="864"/>
      <c r="J12" s="864"/>
      <c r="K12" s="864"/>
      <c r="L12" s="864"/>
      <c r="M12" s="864"/>
      <c r="N12" s="2249">
        <f t="shared" si="0"/>
        <v>0</v>
      </c>
      <c r="O12" s="2249"/>
      <c r="P12" s="2249"/>
      <c r="Q12" s="2249"/>
      <c r="R12" s="2249">
        <f t="shared" si="3"/>
        <v>0</v>
      </c>
      <c r="S12" s="2249"/>
      <c r="T12" s="2249"/>
      <c r="U12" s="863"/>
      <c r="V12" s="2130">
        <f t="shared" si="1"/>
        <v>0</v>
      </c>
      <c r="W12" s="2191"/>
      <c r="X12" s="2191"/>
      <c r="Y12" s="862"/>
      <c r="Z12" s="2130">
        <f t="shared" si="4"/>
        <v>0.092329111158050023</v>
      </c>
      <c r="AA12" s="2191"/>
      <c r="AB12" s="2191"/>
      <c r="AC12" s="862"/>
      <c r="AD12" s="2130">
        <f t="shared" si="5"/>
        <v>0.059916925452903828</v>
      </c>
      <c r="AE12" s="2130"/>
      <c r="AF12" s="2130"/>
      <c r="AG12" s="2130"/>
      <c r="AH12" s="2130"/>
      <c r="AI12" s="862"/>
      <c r="AJ12" s="862"/>
      <c r="AK12" s="2130">
        <f t="shared" si="6"/>
        <v>0.11104638070234407</v>
      </c>
      <c r="AL12" s="2130"/>
      <c r="AM12" s="2130"/>
      <c r="AO12" s="217"/>
      <c r="AP12" s="217"/>
      <c r="AQ12" s="217"/>
      <c r="AR12" s="217"/>
      <c r="AS12" s="539"/>
      <c r="AT12" s="539"/>
      <c r="AU12" s="854" t="s">
        <v>307</v>
      </c>
      <c r="AV12" s="855">
        <v>0</v>
      </c>
      <c r="AW12" s="856">
        <v>0</v>
      </c>
      <c r="AX12" s="857">
        <v>0</v>
      </c>
      <c r="AY12" s="857">
        <v>0.092329111158050023</v>
      </c>
      <c r="AZ12" s="857">
        <v>0.059916925452903828</v>
      </c>
      <c r="BA12" s="857">
        <v>0.11104638070234407</v>
      </c>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217"/>
      <c r="BY12" s="217"/>
      <c r="BZ12" s="217"/>
    </row>
    <row r="13" spans="1:78" s="244" customFormat="1" ht="16.5" customHeight="1">
      <c r="A13" s="217"/>
      <c r="B13" s="420"/>
      <c r="C13" s="864" t="str">
        <f t="shared" si="2"/>
        <v>5 Aziende vicine al pubblico</v>
      </c>
      <c r="D13" s="864"/>
      <c r="E13" s="864"/>
      <c r="F13" s="864"/>
      <c r="G13" s="864"/>
      <c r="H13" s="864"/>
      <c r="I13" s="864"/>
      <c r="J13" s="864"/>
      <c r="K13" s="864"/>
      <c r="L13" s="864"/>
      <c r="M13" s="864"/>
      <c r="N13" s="2249">
        <f t="shared" si="0"/>
        <v>41</v>
      </c>
      <c r="O13" s="2249"/>
      <c r="P13" s="2249"/>
      <c r="Q13" s="2249"/>
      <c r="R13" s="2249">
        <f t="shared" si="3"/>
        <v>213</v>
      </c>
      <c r="S13" s="2249"/>
      <c r="T13" s="2249"/>
      <c r="U13" s="863"/>
      <c r="V13" s="2130">
        <f t="shared" si="1"/>
        <v>0.35090609555189456</v>
      </c>
      <c r="W13" s="2191"/>
      <c r="X13" s="2191"/>
      <c r="Y13" s="862"/>
      <c r="Z13" s="2130">
        <f t="shared" si="4"/>
        <v>0.3170185768775432</v>
      </c>
      <c r="AA13" s="2191"/>
      <c r="AB13" s="2191"/>
      <c r="AC13" s="862"/>
      <c r="AD13" s="2130">
        <f t="shared" si="5"/>
        <v>0.31682240119367439</v>
      </c>
      <c r="AE13" s="2130"/>
      <c r="AF13" s="2130"/>
      <c r="AG13" s="2130"/>
      <c r="AH13" s="2130"/>
      <c r="AI13" s="862"/>
      <c r="AJ13" s="862"/>
      <c r="AK13" s="2130">
        <f t="shared" si="6"/>
        <v>0.24637396300682563</v>
      </c>
      <c r="AL13" s="2130"/>
      <c r="AM13" s="2130"/>
      <c r="AO13" s="217"/>
      <c r="AP13" s="217"/>
      <c r="AQ13" s="217"/>
      <c r="AR13" s="217"/>
      <c r="AS13" s="539"/>
      <c r="AT13" s="539"/>
      <c r="AU13" s="854" t="s">
        <v>308</v>
      </c>
      <c r="AV13" s="855">
        <v>41</v>
      </c>
      <c r="AW13" s="856">
        <v>213</v>
      </c>
      <c r="AX13" s="857">
        <v>0.35090609555189456</v>
      </c>
      <c r="AY13" s="857">
        <v>0.3170185768775432</v>
      </c>
      <c r="AZ13" s="857">
        <v>0.31682240119367439</v>
      </c>
      <c r="BA13" s="857">
        <v>0.24637396300682563</v>
      </c>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217"/>
      <c r="BY13" s="217"/>
      <c r="BZ13" s="217"/>
    </row>
    <row r="14" spans="1:78" s="244" customFormat="1" ht="16.5" customHeight="1">
      <c r="A14" s="217"/>
      <c r="B14" s="420"/>
      <c r="C14" s="864" t="str">
        <f t="shared" si="2"/>
        <v>6 Consulente privato</v>
      </c>
      <c r="D14" s="864"/>
      <c r="E14" s="864"/>
      <c r="F14" s="864"/>
      <c r="G14" s="864"/>
      <c r="H14" s="864"/>
      <c r="I14" s="864"/>
      <c r="J14" s="864"/>
      <c r="K14" s="864"/>
      <c r="L14" s="864"/>
      <c r="M14" s="864"/>
      <c r="N14" s="2249">
        <f t="shared" si="0"/>
        <v>21</v>
      </c>
      <c r="O14" s="2249"/>
      <c r="P14" s="2249"/>
      <c r="Q14" s="2249"/>
      <c r="R14" s="2249">
        <f t="shared" si="3"/>
        <v>66</v>
      </c>
      <c r="S14" s="2249"/>
      <c r="T14" s="2249"/>
      <c r="U14" s="863"/>
      <c r="V14" s="2130">
        <f t="shared" si="1"/>
        <v>0.10873146622734761</v>
      </c>
      <c r="W14" s="2191"/>
      <c r="X14" s="2191"/>
      <c r="Y14" s="862"/>
      <c r="Z14" s="2130">
        <f t="shared" si="4"/>
        <v>0.15975587494489213</v>
      </c>
      <c r="AA14" s="2191"/>
      <c r="AB14" s="2191"/>
      <c r="AC14" s="862"/>
      <c r="AD14" s="2130">
        <f t="shared" si="5"/>
        <v>0.17830762911238257</v>
      </c>
      <c r="AE14" s="2130"/>
      <c r="AF14" s="2130"/>
      <c r="AG14" s="2130"/>
      <c r="AH14" s="2130"/>
      <c r="AI14" s="862"/>
      <c r="AJ14" s="862"/>
      <c r="AK14" s="2130">
        <f t="shared" si="6"/>
        <v>0.1756962307555941</v>
      </c>
      <c r="AL14" s="2130"/>
      <c r="AM14" s="2130"/>
      <c r="AO14" s="217"/>
      <c r="AP14" s="217"/>
      <c r="AQ14" s="217"/>
      <c r="AR14" s="217"/>
      <c r="AS14" s="539"/>
      <c r="AT14" s="539"/>
      <c r="AU14" s="854" t="s">
        <v>309</v>
      </c>
      <c r="AV14" s="855">
        <v>21</v>
      </c>
      <c r="AW14" s="856">
        <v>66</v>
      </c>
      <c r="AX14" s="857">
        <v>0.10873146622734761</v>
      </c>
      <c r="AY14" s="857">
        <v>0.15975587494489213</v>
      </c>
      <c r="AZ14" s="857">
        <v>0.17830762911238257</v>
      </c>
      <c r="BA14" s="857">
        <v>0.1756962307555941</v>
      </c>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217"/>
      <c r="BY14" s="217"/>
      <c r="BZ14" s="217"/>
    </row>
    <row r="15" spans="1:78" s="244" customFormat="1" ht="16.5" customHeight="1">
      <c r="A15" s="217"/>
      <c r="B15" s="420"/>
      <c r="C15" s="864" t="str">
        <f t="shared" si="2"/>
        <v>7 Performer specializzato</v>
      </c>
      <c r="D15" s="864"/>
      <c r="E15" s="864"/>
      <c r="F15" s="864"/>
      <c r="G15" s="864"/>
      <c r="H15" s="864"/>
      <c r="I15" s="864"/>
      <c r="J15" s="864"/>
      <c r="K15" s="864"/>
      <c r="L15" s="864"/>
      <c r="M15" s="864"/>
      <c r="N15" s="2249">
        <f t="shared" si="0"/>
        <v>11</v>
      </c>
      <c r="O15" s="2249"/>
      <c r="P15" s="2249"/>
      <c r="Q15" s="2249"/>
      <c r="R15" s="2249">
        <f t="shared" si="3"/>
        <v>33</v>
      </c>
      <c r="S15" s="2249"/>
      <c r="T15" s="2249"/>
      <c r="U15" s="863"/>
      <c r="V15" s="2130">
        <f t="shared" si="1"/>
        <v>0.054365733113673806</v>
      </c>
      <c r="W15" s="2191"/>
      <c r="X15" s="2191"/>
      <c r="Y15" s="862"/>
      <c r="Z15" s="2130">
        <f t="shared" si="4"/>
        <v>0.038084232450326182</v>
      </c>
      <c r="AA15" s="2191"/>
      <c r="AB15" s="2191"/>
      <c r="AC15" s="862"/>
      <c r="AD15" s="2130">
        <f t="shared" si="5"/>
        <v>0.033752996863887809</v>
      </c>
      <c r="AE15" s="2130"/>
      <c r="AF15" s="2130"/>
      <c r="AG15" s="2130"/>
      <c r="AH15" s="2130"/>
      <c r="AI15" s="862"/>
      <c r="AJ15" s="862"/>
      <c r="AK15" s="2130">
        <f t="shared" si="6"/>
        <v>0.082028938290001727</v>
      </c>
      <c r="AL15" s="2130"/>
      <c r="AM15" s="2130"/>
      <c r="AO15" s="217"/>
      <c r="AP15" s="217"/>
      <c r="AQ15" s="217"/>
      <c r="AR15" s="217"/>
      <c r="AS15" s="539"/>
      <c r="AT15" s="539"/>
      <c r="AU15" s="854" t="s">
        <v>310</v>
      </c>
      <c r="AV15" s="855">
        <v>11</v>
      </c>
      <c r="AW15" s="856">
        <v>33</v>
      </c>
      <c r="AX15" s="857">
        <v>0.054365733113673806</v>
      </c>
      <c r="AY15" s="857">
        <v>0.038084232450326182</v>
      </c>
      <c r="AZ15" s="857">
        <v>0.033752996863887809</v>
      </c>
      <c r="BA15" s="857">
        <v>0.082028938290001727</v>
      </c>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217"/>
      <c r="BY15" s="217"/>
      <c r="BZ15" s="217"/>
    </row>
    <row r="16" spans="1:78" s="244" customFormat="1" ht="16.5" customHeight="1">
      <c r="A16" s="217"/>
      <c r="B16" s="420"/>
      <c r="C16" s="864" t="str">
        <f t="shared" si="2"/>
        <v>8 Sede principale</v>
      </c>
      <c r="D16" s="864"/>
      <c r="E16" s="864"/>
      <c r="F16" s="864"/>
      <c r="G16" s="864"/>
      <c r="H16" s="864"/>
      <c r="I16" s="864"/>
      <c r="J16" s="864"/>
      <c r="K16" s="864"/>
      <c r="L16" s="864"/>
      <c r="M16" s="864"/>
      <c r="N16" s="2249">
        <f t="shared" si="0"/>
        <v>1</v>
      </c>
      <c r="O16" s="2249"/>
      <c r="P16" s="2249"/>
      <c r="Q16" s="2249"/>
      <c r="R16" s="2249">
        <f t="shared" si="3"/>
        <v>17</v>
      </c>
      <c r="S16" s="2249"/>
      <c r="T16" s="2249"/>
      <c r="U16" s="863"/>
      <c r="V16" s="2130">
        <f t="shared" si="1"/>
        <v>0.02800658978583196</v>
      </c>
      <c r="W16" s="2191"/>
      <c r="X16" s="2191"/>
      <c r="Y16" s="862"/>
      <c r="Z16" s="2130">
        <f t="shared" si="4"/>
        <v>0.011997935345808213</v>
      </c>
      <c r="AA16" s="2191"/>
      <c r="AB16" s="2191"/>
      <c r="AC16" s="862"/>
      <c r="AD16" s="2130">
        <f t="shared" si="5"/>
        <v>0.024528078807753314</v>
      </c>
      <c r="AE16" s="2130"/>
      <c r="AF16" s="2130"/>
      <c r="AG16" s="2130"/>
      <c r="AH16" s="2130"/>
      <c r="AI16" s="862"/>
      <c r="AJ16" s="862"/>
      <c r="AK16" s="2130">
        <f t="shared" si="6"/>
        <v>0.052543551839610479</v>
      </c>
      <c r="AL16" s="2130"/>
      <c r="AM16" s="2130"/>
      <c r="AO16" s="217"/>
      <c r="AP16" s="217"/>
      <c r="AQ16" s="217"/>
      <c r="AR16" s="217"/>
      <c r="AS16" s="539"/>
      <c r="AT16" s="539"/>
      <c r="AU16" s="854" t="s">
        <v>311</v>
      </c>
      <c r="AV16" s="855">
        <v>1</v>
      </c>
      <c r="AW16" s="856">
        <v>17</v>
      </c>
      <c r="AX16" s="857">
        <v>0.02800658978583196</v>
      </c>
      <c r="AY16" s="857">
        <v>0.011997935345808213</v>
      </c>
      <c r="AZ16" s="857">
        <v>0.024528078807753314</v>
      </c>
      <c r="BA16" s="857">
        <v>0.052543551839610479</v>
      </c>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217"/>
      <c r="BY16" s="217"/>
      <c r="BZ16" s="217"/>
    </row>
    <row r="17" spans="1:78" s="244" customFormat="1" ht="16.5" customHeight="1">
      <c r="A17" s="217"/>
      <c r="B17" s="420"/>
      <c r="C17" s="864" t="str">
        <f t="shared" si="2"/>
        <v>9 Frontoffices esclusive</v>
      </c>
      <c r="D17" s="864"/>
      <c r="E17" s="864"/>
      <c r="F17" s="864"/>
      <c r="G17" s="864"/>
      <c r="H17" s="864"/>
      <c r="I17" s="864"/>
      <c r="J17" s="864"/>
      <c r="K17" s="864"/>
      <c r="L17" s="864"/>
      <c r="M17" s="864"/>
      <c r="N17" s="2249">
        <f t="shared" si="0"/>
        <v>0</v>
      </c>
      <c r="O17" s="2249"/>
      <c r="P17" s="2249"/>
      <c r="Q17" s="2249"/>
      <c r="R17" s="2249">
        <f t="shared" si="3"/>
        <v>0</v>
      </c>
      <c r="S17" s="2249"/>
      <c r="T17" s="2249"/>
      <c r="U17" s="863"/>
      <c r="V17" s="2130">
        <f t="shared" si="1"/>
        <v>0</v>
      </c>
      <c r="W17" s="2191"/>
      <c r="X17" s="2191"/>
      <c r="Y17" s="862"/>
      <c r="Z17" s="2130">
        <f t="shared" si="4"/>
        <v>0</v>
      </c>
      <c r="AA17" s="2191"/>
      <c r="AB17" s="2191"/>
      <c r="AC17" s="862"/>
      <c r="AD17" s="2130">
        <f t="shared" si="5"/>
        <v>0.00394392348765566</v>
      </c>
      <c r="AE17" s="2130"/>
      <c r="AF17" s="2130"/>
      <c r="AG17" s="2130"/>
      <c r="AH17" s="2130"/>
      <c r="AI17" s="862"/>
      <c r="AJ17" s="862"/>
      <c r="AK17" s="2130">
        <f t="shared" si="6"/>
        <v>0.010426884291222979</v>
      </c>
      <c r="AL17" s="2130"/>
      <c r="AM17" s="2130"/>
      <c r="AO17" s="217"/>
      <c r="AP17" s="217"/>
      <c r="AQ17" s="217"/>
      <c r="AR17" s="217"/>
      <c r="AS17" s="539"/>
      <c r="AT17" s="539"/>
      <c r="AU17" s="854" t="s">
        <v>312</v>
      </c>
      <c r="AV17" s="855">
        <v>0</v>
      </c>
      <c r="AW17" s="856">
        <v>0</v>
      </c>
      <c r="AX17" s="857">
        <v>0</v>
      </c>
      <c r="AY17" s="857">
        <v>0</v>
      </c>
      <c r="AZ17" s="857">
        <v>0.00394392348765566</v>
      </c>
      <c r="BA17" s="857">
        <v>0.010426884291222979</v>
      </c>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217"/>
      <c r="BY17" s="217"/>
      <c r="BZ17" s="217"/>
    </row>
    <row r="18" spans="1:78" s="244" customFormat="1" ht="16.5" customHeight="1">
      <c r="A18" s="217"/>
      <c r="B18" s="420"/>
      <c r="C18" s="864" t="str">
        <f t="shared" si="2"/>
        <v>Totale</v>
      </c>
      <c r="D18" s="864"/>
      <c r="E18" s="864"/>
      <c r="F18" s="864"/>
      <c r="G18" s="864"/>
      <c r="H18" s="864"/>
      <c r="I18" s="864"/>
      <c r="J18" s="864"/>
      <c r="K18" s="864"/>
      <c r="L18" s="864"/>
      <c r="M18" s="864"/>
      <c r="N18" s="2249">
        <f t="shared" si="0"/>
        <v>178</v>
      </c>
      <c r="O18" s="2249"/>
      <c r="P18" s="2249"/>
      <c r="Q18" s="2249"/>
      <c r="R18" s="2249">
        <f t="shared" si="3"/>
        <v>607</v>
      </c>
      <c r="S18" s="2249"/>
      <c r="T18" s="2249"/>
      <c r="U18" s="863"/>
      <c r="V18" s="2130">
        <f t="shared" si="1"/>
        <v>0.99999999999999989</v>
      </c>
      <c r="W18" s="2191"/>
      <c r="X18" s="2191"/>
      <c r="Y18" s="862"/>
      <c r="Z18" s="2130">
        <f t="shared" si="4"/>
        <v>1.0000000000000002</v>
      </c>
      <c r="AA18" s="2191"/>
      <c r="AB18" s="2191"/>
      <c r="AC18" s="862"/>
      <c r="AD18" s="2130">
        <f t="shared" si="5"/>
        <v>1</v>
      </c>
      <c r="AE18" s="2130"/>
      <c r="AF18" s="2130"/>
      <c r="AG18" s="2130"/>
      <c r="AH18" s="2130"/>
      <c r="AI18" s="862"/>
      <c r="AJ18" s="862"/>
      <c r="AK18" s="2130">
        <f t="shared" si="6"/>
        <v>0.99999999999999978</v>
      </c>
      <c r="AL18" s="2130"/>
      <c r="AM18" s="2130"/>
      <c r="AO18" s="217"/>
      <c r="AP18" s="217"/>
      <c r="AQ18" s="217"/>
      <c r="AR18" s="217"/>
      <c r="AS18" s="539"/>
      <c r="AT18" s="539"/>
      <c r="AU18" s="854" t="s">
        <v>140</v>
      </c>
      <c r="AV18" s="858">
        <v>178</v>
      </c>
      <c r="AW18" s="858">
        <v>607</v>
      </c>
      <c r="AX18" s="857">
        <v>0.99999999999999989</v>
      </c>
      <c r="AY18" s="857">
        <v>1.0000000000000002</v>
      </c>
      <c r="AZ18" s="857">
        <v>1</v>
      </c>
      <c r="BA18" s="857">
        <v>0.99999999999999978</v>
      </c>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217"/>
      <c r="BY18" s="217"/>
      <c r="BZ18" s="217"/>
    </row>
    <row r="19" spans="1:78" s="244" customFormat="1" ht="4.5" customHeight="1">
      <c r="A19" s="217"/>
      <c r="B19" s="420"/>
      <c r="N19" s="865"/>
      <c r="O19" s="865"/>
      <c r="P19" s="865"/>
      <c r="Q19" s="865"/>
      <c r="R19" s="865"/>
      <c r="S19" s="865"/>
      <c r="T19" s="865"/>
      <c r="U19" s="859"/>
      <c r="V19" s="781"/>
      <c r="W19" s="860"/>
      <c r="X19" s="860"/>
      <c r="Y19" s="860"/>
      <c r="Z19" s="781"/>
      <c r="AA19" s="860"/>
      <c r="AB19" s="860"/>
      <c r="AC19" s="860"/>
      <c r="AD19" s="781"/>
      <c r="AE19" s="781"/>
      <c r="AF19" s="781"/>
      <c r="AG19" s="781"/>
      <c r="AH19" s="781"/>
      <c r="AI19" s="860"/>
      <c r="AJ19" s="860"/>
      <c r="AK19" s="781"/>
      <c r="AL19" s="781"/>
      <c r="AM19" s="781"/>
      <c r="AO19" s="217"/>
      <c r="AP19" s="217"/>
      <c r="AQ19" s="217"/>
      <c r="AR19" s="217"/>
      <c r="AS19" s="539"/>
      <c r="AT19" s="539"/>
      <c r="AU19" s="539"/>
      <c r="AV19" s="866"/>
      <c r="AW19" s="866"/>
      <c r="AX19" s="867"/>
      <c r="AY19" s="867"/>
      <c r="AZ19" s="867"/>
      <c r="BA19" s="867"/>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217"/>
      <c r="BY19" s="217"/>
      <c r="BZ19" s="217"/>
    </row>
    <row r="20" spans="1:78" s="870" customFormat="1" ht="9.95" customHeight="1">
      <c r="A20" s="868"/>
      <c r="B20" s="869"/>
      <c r="C20" s="870" t="str">
        <f t="shared" si="2"/>
        <v xml:space="preserve">* Distribuzione percentuale dei ETP. Nota: Ulteriori informazioni sui singoli segmenti di domanda (Descrizione della metodologia/factsheets): </v>
      </c>
      <c r="N20" s="871"/>
      <c r="O20" s="871"/>
      <c r="P20" s="871"/>
      <c r="Q20" s="871"/>
      <c r="R20" s="871"/>
      <c r="S20" s="871"/>
      <c r="T20" s="871"/>
      <c r="U20" s="872"/>
      <c r="V20" s="873"/>
      <c r="W20" s="874"/>
      <c r="X20" s="874"/>
      <c r="Y20" s="874"/>
      <c r="Z20" s="873"/>
      <c r="AA20" s="874"/>
      <c r="AB20" s="874"/>
      <c r="AC20" s="874"/>
      <c r="AD20" s="873"/>
      <c r="AE20" s="874"/>
      <c r="AF20" s="874"/>
      <c r="AG20" s="874"/>
      <c r="AH20" s="874"/>
      <c r="AI20" s="874"/>
      <c r="AJ20" s="874"/>
      <c r="AK20" s="874"/>
      <c r="AL20" s="874"/>
      <c r="AM20" s="874"/>
      <c r="AO20" s="868"/>
      <c r="AP20" s="868"/>
      <c r="AQ20" s="868"/>
      <c r="AR20" s="868"/>
      <c r="AS20" s="875"/>
      <c r="AT20" s="875"/>
      <c r="AU20" s="875" t="s">
        <v>520</v>
      </c>
      <c r="AV20" s="875"/>
      <c r="AW20" s="875"/>
      <c r="AX20" s="875"/>
      <c r="AY20" s="875"/>
      <c r="AZ20" s="875"/>
      <c r="BA20" s="875"/>
      <c r="BB20" s="875"/>
      <c r="BC20" s="876"/>
      <c r="BD20" s="875"/>
      <c r="BE20" s="875"/>
      <c r="BF20" s="875"/>
      <c r="BG20" s="875"/>
      <c r="BH20" s="875"/>
      <c r="BI20" s="875"/>
      <c r="BJ20" s="875"/>
      <c r="BK20" s="875"/>
      <c r="BL20" s="875"/>
      <c r="BM20" s="875"/>
      <c r="BN20" s="875"/>
      <c r="BO20" s="875"/>
      <c r="BP20" s="875"/>
      <c r="BQ20" s="875"/>
      <c r="BR20" s="875"/>
      <c r="BS20" s="875"/>
      <c r="BT20" s="875"/>
      <c r="BU20" s="875"/>
      <c r="BV20" s="875"/>
      <c r="BW20" s="875"/>
      <c r="BX20" s="868"/>
      <c r="BY20" s="868"/>
      <c r="BZ20" s="868"/>
    </row>
    <row r="21" spans="1:78" s="870" customFormat="1" ht="9.95" customHeight="1">
      <c r="A21" s="868"/>
      <c r="B21" s="869"/>
      <c r="C21" s="1237" t="str">
        <f>HYPERLINK(AU21,AU21)</f>
        <v>https://it.fpre.ch/marktdaten/nachfragersegmente/nachfragersegmente-im-bueromarkt/</v>
      </c>
      <c r="D21" s="1235"/>
      <c r="E21" s="1235"/>
      <c r="F21" s="1235"/>
      <c r="G21" s="1235"/>
      <c r="H21" s="1235"/>
      <c r="I21" s="1235"/>
      <c r="J21" s="1235"/>
      <c r="K21" s="1235"/>
      <c r="L21" s="1235"/>
      <c r="M21" s="1235"/>
      <c r="N21" s="1235"/>
      <c r="O21" s="1235"/>
      <c r="P21" s="1235"/>
      <c r="Q21" s="1235"/>
      <c r="R21" s="1235"/>
      <c r="S21" s="1235"/>
      <c r="T21" s="1235"/>
      <c r="U21" s="1235"/>
      <c r="V21" s="1235"/>
      <c r="W21" s="1235"/>
      <c r="X21" s="1235"/>
      <c r="Y21" s="1235"/>
      <c r="Z21" s="1235"/>
      <c r="AA21" s="1235"/>
      <c r="AB21" s="1235"/>
      <c r="AC21" s="1235"/>
      <c r="AD21" s="1235"/>
      <c r="AE21" s="1235"/>
      <c r="AF21" s="1235"/>
      <c r="AG21" s="1235"/>
      <c r="AH21" s="1235"/>
      <c r="AI21" s="1235"/>
      <c r="AJ21" s="1235"/>
      <c r="AK21" s="1235"/>
      <c r="AL21" s="1235"/>
      <c r="AM21" s="1235"/>
      <c r="AO21" s="868"/>
      <c r="AP21" s="868"/>
      <c r="AQ21" s="868"/>
      <c r="AR21" s="868"/>
      <c r="AS21" s="875"/>
      <c r="AT21" s="875"/>
      <c r="AU21" s="875" t="s">
        <v>281</v>
      </c>
      <c r="AV21" s="875"/>
      <c r="AW21" s="875"/>
      <c r="AX21" s="875"/>
      <c r="AY21" s="875"/>
      <c r="AZ21" s="875"/>
      <c r="BA21" s="875"/>
      <c r="BB21" s="875"/>
      <c r="BC21" s="876"/>
      <c r="BD21" s="875"/>
      <c r="BE21" s="875"/>
      <c r="BF21" s="875"/>
      <c r="BG21" s="875"/>
      <c r="BH21" s="875"/>
      <c r="BI21" s="875"/>
      <c r="BJ21" s="875"/>
      <c r="BK21" s="875"/>
      <c r="BL21" s="875"/>
      <c r="BM21" s="875"/>
      <c r="BN21" s="875"/>
      <c r="BO21" s="875"/>
      <c r="BP21" s="875"/>
      <c r="BQ21" s="875"/>
      <c r="BR21" s="875"/>
      <c r="BS21" s="875"/>
      <c r="BT21" s="875"/>
      <c r="BU21" s="875"/>
      <c r="BV21" s="875"/>
      <c r="BW21" s="875"/>
      <c r="BX21" s="868"/>
      <c r="BY21" s="868"/>
      <c r="BZ21" s="868"/>
    </row>
    <row r="22" spans="1:78" s="870" customFormat="1" ht="9.95" customHeight="1">
      <c r="A22" s="868"/>
      <c r="B22" s="869"/>
      <c r="C22" s="2242" t="str">
        <f t="shared" si="2"/>
        <v>Fonte: Fahrländer Partner &amp; CSL Immobilien.</v>
      </c>
      <c r="D22" s="2242"/>
      <c r="E22" s="2242"/>
      <c r="F22" s="2242"/>
      <c r="G22" s="2242"/>
      <c r="H22" s="2242"/>
      <c r="I22" s="2242"/>
      <c r="J22" s="2242"/>
      <c r="K22" s="2242"/>
      <c r="L22" s="2242"/>
      <c r="M22" s="2242"/>
      <c r="N22" s="2242"/>
      <c r="O22" s="2242"/>
      <c r="P22" s="2242"/>
      <c r="Q22" s="2242"/>
      <c r="R22" s="2242"/>
      <c r="S22" s="2242"/>
      <c r="T22" s="2242"/>
      <c r="U22" s="2242"/>
      <c r="V22" s="2242"/>
      <c r="W22" s="2242"/>
      <c r="X22" s="2242"/>
      <c r="Y22" s="2242"/>
      <c r="Z22" s="2242"/>
      <c r="AA22" s="2242"/>
      <c r="AB22" s="2242"/>
      <c r="AC22" s="2242"/>
      <c r="AD22" s="2242"/>
      <c r="AE22" s="2242"/>
      <c r="AF22" s="2242"/>
      <c r="AG22" s="2242"/>
      <c r="AH22" s="2242"/>
      <c r="AI22" s="2242"/>
      <c r="AJ22" s="2242"/>
      <c r="AK22" s="2242"/>
      <c r="AL22" s="2242"/>
      <c r="AM22" s="2242"/>
      <c r="AO22" s="868"/>
      <c r="AP22" s="868"/>
      <c r="AQ22" s="868"/>
      <c r="AR22" s="868"/>
      <c r="AS22" s="875"/>
      <c r="AT22" s="875"/>
      <c r="AU22" s="875" t="s">
        <v>292</v>
      </c>
      <c r="AV22" s="875"/>
      <c r="AW22" s="875"/>
      <c r="AX22" s="875"/>
      <c r="AY22" s="875"/>
      <c r="AZ22" s="875"/>
      <c r="BA22" s="875"/>
      <c r="BB22" s="875"/>
      <c r="BC22" s="875"/>
      <c r="BD22" s="875"/>
      <c r="BE22" s="875"/>
      <c r="BF22" s="875"/>
      <c r="BG22" s="875"/>
      <c r="BH22" s="875"/>
      <c r="BI22" s="875"/>
      <c r="BJ22" s="875"/>
      <c r="BK22" s="875"/>
      <c r="BL22" s="875"/>
      <c r="BM22" s="875"/>
      <c r="BN22" s="875"/>
      <c r="BO22" s="875"/>
      <c r="BP22" s="875"/>
      <c r="BQ22" s="875"/>
      <c r="BR22" s="875"/>
      <c r="BS22" s="875"/>
      <c r="BT22" s="875"/>
      <c r="BU22" s="875"/>
      <c r="BV22" s="875"/>
      <c r="BW22" s="875"/>
      <c r="BX22" s="868"/>
      <c r="BY22" s="868"/>
      <c r="BZ22" s="868"/>
    </row>
    <row r="23" spans="1:89" s="244" customFormat="1" ht="30" customHeight="1">
      <c r="A23" s="217"/>
      <c r="B23" s="420"/>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82"/>
      <c r="AD23" s="282"/>
      <c r="AE23" s="282"/>
      <c r="AF23" s="282"/>
      <c r="AG23" s="282"/>
      <c r="AH23" s="282"/>
      <c r="AI23" s="282"/>
      <c r="AJ23" s="282"/>
      <c r="AK23" s="282"/>
      <c r="AL23" s="282"/>
      <c r="AM23" s="282"/>
      <c r="AO23" s="217"/>
      <c r="AP23" s="205"/>
      <c r="AQ23" s="217"/>
      <c r="AR23" s="217"/>
      <c r="AS23" s="539"/>
      <c r="AT23" s="539"/>
      <c r="AU23" s="533"/>
      <c r="AV23" s="533"/>
      <c r="AW23" s="533"/>
      <c r="AX23" s="533"/>
      <c r="AY23" s="533"/>
      <c r="AZ23" s="533"/>
      <c r="BA23" s="533"/>
      <c r="BB23" s="533"/>
      <c r="BC23" s="533"/>
      <c r="BD23" s="533"/>
      <c r="BE23" s="533"/>
      <c r="BF23" s="533"/>
      <c r="BG23" s="533"/>
      <c r="BH23" s="533"/>
      <c r="BI23" s="533"/>
      <c r="BJ23" s="533"/>
      <c r="BK23" s="533"/>
      <c r="BL23" s="533"/>
      <c r="BM23" s="533"/>
      <c r="BN23" s="533"/>
      <c r="BO23" s="533"/>
      <c r="BP23" s="533"/>
      <c r="BQ23" s="533"/>
      <c r="BR23" s="533"/>
      <c r="BS23" s="533"/>
      <c r="BT23" s="533"/>
      <c r="BU23" s="533"/>
      <c r="BV23" s="533"/>
      <c r="BW23" s="533"/>
      <c r="BX23" s="205"/>
      <c r="BY23" s="205"/>
      <c r="BZ23" s="205"/>
      <c r="CA23" s="241"/>
      <c r="CB23" s="241"/>
      <c r="CC23" s="241"/>
      <c r="CD23" s="241"/>
      <c r="CE23" s="241"/>
      <c r="CF23" s="241"/>
      <c r="CG23" s="241"/>
      <c r="CH23" s="241"/>
      <c r="CI23" s="241"/>
      <c r="CJ23" s="241"/>
      <c r="CK23" s="241"/>
    </row>
    <row r="24" spans="1:89" s="244" customFormat="1" ht="16.5" customHeight="1">
      <c r="A24" s="217"/>
      <c r="B24" s="420"/>
      <c r="C24" s="2243" t="str">
        <f>AU89</f>
        <v>Distribuzione dei segmenti di domanda nel(la) città di Biasca</v>
      </c>
      <c r="D24" s="2243"/>
      <c r="E24" s="2243"/>
      <c r="F24" s="2243"/>
      <c r="G24" s="2243"/>
      <c r="H24" s="2243"/>
      <c r="I24" s="2243"/>
      <c r="J24" s="2243"/>
      <c r="K24" s="2243"/>
      <c r="L24" s="2243"/>
      <c r="M24" s="2243"/>
      <c r="N24" s="2243"/>
      <c r="O24" s="2243"/>
      <c r="P24" s="2243"/>
      <c r="Q24" s="2243"/>
      <c r="R24" s="2243"/>
      <c r="S24" s="2243"/>
      <c r="T24" s="2243"/>
      <c r="U24" s="2243"/>
      <c r="V24" s="2243"/>
      <c r="W24" s="2244" t="str">
        <f>BI89</f>
        <v>Differenza delle quote rispetto al livello svizzero</v>
      </c>
      <c r="X24" s="2244"/>
      <c r="Y24" s="2244"/>
      <c r="Z24" s="2244"/>
      <c r="AA24" s="2244"/>
      <c r="AB24" s="2244"/>
      <c r="AC24" s="2244"/>
      <c r="AD24" s="2244"/>
      <c r="AE24" s="2244"/>
      <c r="AF24" s="2244"/>
      <c r="AG24" s="2244"/>
      <c r="AH24" s="2244"/>
      <c r="AI24" s="2244"/>
      <c r="AJ24" s="2244"/>
      <c r="AK24" s="2244"/>
      <c r="AL24" s="2244"/>
      <c r="AM24" s="2244"/>
      <c r="AO24" s="217"/>
      <c r="AP24" s="205"/>
      <c r="AQ24" s="217"/>
      <c r="AR24" s="217"/>
      <c r="AS24" s="539"/>
      <c r="AT24" s="539"/>
      <c r="AU24" s="534" t="s">
        <v>706</v>
      </c>
      <c r="AV24" s="533"/>
      <c r="AW24" s="533"/>
      <c r="AX24" s="533"/>
      <c r="AY24" s="533"/>
      <c r="AZ24" s="533"/>
      <c r="BA24" s="533"/>
      <c r="BB24" s="533"/>
      <c r="BC24" s="533"/>
      <c r="BD24" s="533"/>
      <c r="BE24" s="533"/>
      <c r="BF24" s="533"/>
      <c r="BG24" s="533"/>
      <c r="BH24" s="533"/>
      <c r="BI24" s="533"/>
      <c r="BJ24" s="533"/>
      <c r="BK24" s="533"/>
      <c r="BL24" s="533"/>
      <c r="BM24" s="533"/>
      <c r="BN24" s="533"/>
      <c r="BO24" s="533"/>
      <c r="BP24" s="533"/>
      <c r="BQ24" s="533"/>
      <c r="BR24" s="533"/>
      <c r="BS24" s="533"/>
      <c r="BT24" s="533"/>
      <c r="BU24" s="533"/>
      <c r="BV24" s="533"/>
      <c r="BW24" s="533"/>
      <c r="BX24" s="205"/>
      <c r="BY24" s="205"/>
      <c r="BZ24" s="205"/>
      <c r="CA24" s="241"/>
      <c r="CB24" s="241"/>
      <c r="CC24" s="241"/>
      <c r="CD24" s="241"/>
      <c r="CE24" s="241"/>
      <c r="CF24" s="241"/>
      <c r="CG24" s="241"/>
      <c r="CH24" s="241"/>
      <c r="CI24" s="241"/>
      <c r="CJ24" s="241"/>
      <c r="CK24" s="241"/>
    </row>
    <row r="25" spans="1:89" s="244" customFormat="1" ht="8.1" customHeight="1">
      <c r="A25" s="217"/>
      <c r="B25" s="420"/>
      <c r="C25" s="238"/>
      <c r="D25" s="238"/>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c r="AH25" s="238"/>
      <c r="AI25" s="238"/>
      <c r="AJ25" s="238"/>
      <c r="AK25" s="238"/>
      <c r="AL25" s="238"/>
      <c r="AM25" s="238"/>
      <c r="AO25" s="217"/>
      <c r="AP25" s="205"/>
      <c r="AQ25" s="217"/>
      <c r="AR25" s="217"/>
      <c r="AS25" s="539"/>
      <c r="AT25" s="539"/>
      <c r="AU25" s="534"/>
      <c r="AV25" s="533"/>
      <c r="AW25" s="533"/>
      <c r="AX25" s="533"/>
      <c r="AY25" s="533"/>
      <c r="AZ25" s="533"/>
      <c r="BA25" s="533"/>
      <c r="BB25" s="533"/>
      <c r="BC25" s="533"/>
      <c r="BD25" s="533"/>
      <c r="BE25" s="533"/>
      <c r="BF25" s="533"/>
      <c r="BG25" s="533"/>
      <c r="BH25" s="533"/>
      <c r="BI25" s="533"/>
      <c r="BJ25" s="533"/>
      <c r="BK25" s="533"/>
      <c r="BL25" s="533"/>
      <c r="BM25" s="533"/>
      <c r="BN25" s="533"/>
      <c r="BO25" s="533"/>
      <c r="BP25" s="533"/>
      <c r="BQ25" s="533"/>
      <c r="BR25" s="533"/>
      <c r="BS25" s="533"/>
      <c r="BT25" s="533"/>
      <c r="BU25" s="533"/>
      <c r="BV25" s="533"/>
      <c r="BW25" s="533"/>
      <c r="BX25" s="205"/>
      <c r="BY25" s="205"/>
      <c r="BZ25" s="205"/>
      <c r="CA25" s="241"/>
      <c r="CB25" s="241"/>
      <c r="CC25" s="241"/>
      <c r="CD25" s="241"/>
      <c r="CE25" s="241"/>
      <c r="CF25" s="241"/>
      <c r="CG25" s="241"/>
      <c r="CH25" s="241"/>
      <c r="CI25" s="241"/>
      <c r="CJ25" s="241"/>
      <c r="CK25" s="241"/>
    </row>
    <row r="26" spans="1:89" s="244" customFormat="1" ht="21" customHeight="1">
      <c r="A26" s="217"/>
      <c r="B26" s="420"/>
      <c r="C26" s="2245" t="str">
        <f>AU131</f>
        <v>Valore aggiunto</v>
      </c>
      <c r="D26" s="2247" t="str">
        <f>AV91</f>
        <v>alto</v>
      </c>
      <c r="E26" s="843">
        <f>AW91</f>
        <v>0.054365733113673806</v>
      </c>
      <c r="F26" s="835">
        <f t="shared" si="7" ref="F26:P41">AX91</f>
        <v>0.054365733113673806</v>
      </c>
      <c r="G26" s="844">
        <f t="shared" si="7"/>
        <v>0.054365733113673806</v>
      </c>
      <c r="H26" s="835">
        <f t="shared" si="7"/>
        <v>0.02800658978583196</v>
      </c>
      <c r="I26" s="835">
        <f t="shared" si="7"/>
        <v>0.02800658978583196</v>
      </c>
      <c r="J26" s="835">
        <f t="shared" si="7"/>
        <v>0.02800658978583196</v>
      </c>
      <c r="K26" s="835">
        <f t="shared" si="7"/>
        <v>0.02800658978583196</v>
      </c>
      <c r="L26" s="835">
        <f t="shared" si="7"/>
        <v>0.02800658978583196</v>
      </c>
      <c r="M26" s="836">
        <f t="shared" si="7"/>
        <v>0.02800658978583196</v>
      </c>
      <c r="N26" s="835">
        <f t="shared" si="7"/>
        <v>0</v>
      </c>
      <c r="O26" s="835">
        <f t="shared" si="7"/>
        <v>0</v>
      </c>
      <c r="P26" s="836">
        <f t="shared" si="7"/>
        <v>0</v>
      </c>
      <c r="Q26" s="421"/>
      <c r="S26" s="422"/>
      <c r="T26" s="422"/>
      <c r="U26" s="422"/>
      <c r="V26" s="422"/>
      <c r="W26" s="2245" t="str">
        <f>BI131</f>
        <v>Valore aggiunto</v>
      </c>
      <c r="X26" s="2247" t="str">
        <f>BJ91</f>
        <v>alto</v>
      </c>
      <c r="Y26" s="843">
        <f>BK91</f>
        <v>-0.027663205176327921</v>
      </c>
      <c r="Z26" s="835">
        <f>BL91</f>
        <v>-0.027663205176327921</v>
      </c>
      <c r="AA26" s="844">
        <f>BM91</f>
        <v>-0.027663205176327921</v>
      </c>
      <c r="AB26" s="835">
        <f>BN91</f>
        <v>-0.024536962053778519</v>
      </c>
      <c r="AC26" s="835">
        <f t="shared" si="8" ref="AC26:AJ41">BO91</f>
        <v>-0.024536962053778519</v>
      </c>
      <c r="AD26" s="835">
        <f t="shared" si="8"/>
        <v>-0.024536962053778519</v>
      </c>
      <c r="AE26" s="835">
        <f t="shared" si="8"/>
        <v>-0.024536962053778519</v>
      </c>
      <c r="AF26" s="835">
        <f t="shared" si="8"/>
        <v>-0.024536962053778519</v>
      </c>
      <c r="AG26" s="836">
        <f t="shared" si="8"/>
        <v>-0.024536962053778519</v>
      </c>
      <c r="AH26" s="835">
        <f t="shared" si="8"/>
        <v>-0.010426884291222979</v>
      </c>
      <c r="AI26" s="835">
        <f t="shared" si="8"/>
        <v>-0.010426884291222979</v>
      </c>
      <c r="AJ26" s="836">
        <f t="shared" si="8"/>
        <v>-0.010426884291222979</v>
      </c>
      <c r="AK26" s="423"/>
      <c r="AL26" s="422"/>
      <c r="AM26" s="422"/>
      <c r="AN26" s="422"/>
      <c r="AO26" s="217"/>
      <c r="AP26" s="205"/>
      <c r="AQ26" s="217"/>
      <c r="AR26" s="217"/>
      <c r="AS26" s="539"/>
      <c r="AT26" s="539"/>
      <c r="AU26" s="1172" t="s">
        <v>209</v>
      </c>
      <c r="AV26" s="533"/>
      <c r="AW26" s="533"/>
      <c r="AX26" s="533"/>
      <c r="AY26" s="533"/>
      <c r="AZ26" s="533"/>
      <c r="BA26" s="533"/>
      <c r="BB26" s="533"/>
      <c r="BC26" s="533"/>
      <c r="BD26" s="533"/>
      <c r="BE26" s="533"/>
      <c r="BF26" s="533"/>
      <c r="BG26" s="533"/>
      <c r="BH26" s="533"/>
      <c r="BI26" s="533"/>
      <c r="BJ26" s="533"/>
      <c r="BK26" s="533"/>
      <c r="BL26" s="533"/>
      <c r="BM26" s="533"/>
      <c r="BN26" s="533"/>
      <c r="BO26" s="533"/>
      <c r="BP26" s="533"/>
      <c r="BQ26" s="533"/>
      <c r="BR26" s="533"/>
      <c r="BS26" s="533"/>
      <c r="BT26" s="533"/>
      <c r="BU26" s="533"/>
      <c r="BV26" s="533"/>
      <c r="BW26" s="533"/>
      <c r="BX26" s="205"/>
      <c r="BY26" s="205"/>
      <c r="BZ26" s="205"/>
      <c r="CA26" s="241"/>
      <c r="CB26" s="241"/>
      <c r="CC26" s="241"/>
      <c r="CD26" s="241"/>
      <c r="CE26" s="241"/>
      <c r="CF26" s="241"/>
      <c r="CG26" s="241"/>
      <c r="CH26" s="241"/>
      <c r="CI26" s="241"/>
      <c r="CJ26" s="241"/>
      <c r="CK26" s="241"/>
    </row>
    <row r="27" spans="1:89" s="244" customFormat="1" ht="18.95" customHeight="1">
      <c r="A27" s="217"/>
      <c r="B27" s="420"/>
      <c r="C27" s="2245"/>
      <c r="D27" s="2247"/>
      <c r="E27" s="840">
        <f t="shared" si="9" ref="E27:P42">AW92</f>
        <v>0.054365733113673806</v>
      </c>
      <c r="F27" s="839">
        <f t="shared" si="7"/>
        <v>0.054365733113673806</v>
      </c>
      <c r="G27" s="837">
        <f t="shared" si="7"/>
        <v>0</v>
      </c>
      <c r="H27" s="421">
        <f t="shared" si="7"/>
        <v>0.02800658978583196</v>
      </c>
      <c r="I27" s="421">
        <f t="shared" si="7"/>
        <v>0.02800658978583196</v>
      </c>
      <c r="J27" s="421">
        <f t="shared" si="7"/>
        <v>0.02800658978583196</v>
      </c>
      <c r="K27" s="421">
        <f t="shared" si="7"/>
        <v>0.02800658978583196</v>
      </c>
      <c r="L27" s="421">
        <f t="shared" si="7"/>
        <v>0.02800658978583196</v>
      </c>
      <c r="M27" s="837">
        <f t="shared" si="7"/>
        <v>0.02800658978583196</v>
      </c>
      <c r="N27" s="421">
        <f t="shared" si="7"/>
        <v>0</v>
      </c>
      <c r="O27" s="421">
        <f t="shared" si="7"/>
        <v>0</v>
      </c>
      <c r="P27" s="837">
        <f t="shared" si="7"/>
        <v>0</v>
      </c>
      <c r="Q27" s="421"/>
      <c r="S27" s="422"/>
      <c r="T27" s="422"/>
      <c r="U27" s="422"/>
      <c r="V27" s="422"/>
      <c r="W27" s="2245"/>
      <c r="X27" s="2247"/>
      <c r="Y27" s="845">
        <f>BK92</f>
        <v>-0.027663205176327921</v>
      </c>
      <c r="Z27" s="421">
        <f>BL92</f>
        <v>-0.027663205176327921</v>
      </c>
      <c r="AA27" s="841">
        <f>BM92</f>
        <v>-0.11104638070234407</v>
      </c>
      <c r="AB27" s="421">
        <f t="shared" si="10" ref="AB27:AB30">BN92</f>
        <v>-0.024536962053778519</v>
      </c>
      <c r="AC27" s="421">
        <f t="shared" si="8"/>
        <v>-0.024536962053778519</v>
      </c>
      <c r="AD27" s="421">
        <f t="shared" si="8"/>
        <v>-0.024536962053778519</v>
      </c>
      <c r="AE27" s="421">
        <f t="shared" si="8"/>
        <v>-0.024536962053778519</v>
      </c>
      <c r="AF27" s="421">
        <f t="shared" si="8"/>
        <v>-0.024536962053778519</v>
      </c>
      <c r="AG27" s="837">
        <f t="shared" si="8"/>
        <v>-0.024536962053778519</v>
      </c>
      <c r="AH27" s="421">
        <f t="shared" si="8"/>
        <v>-0.010426884291222979</v>
      </c>
      <c r="AI27" s="421">
        <f t="shared" si="8"/>
        <v>-0.010426884291222979</v>
      </c>
      <c r="AJ27" s="837">
        <f t="shared" si="8"/>
        <v>-0.010426884291222979</v>
      </c>
      <c r="AK27" s="423"/>
      <c r="AL27" s="422"/>
      <c r="AM27" s="422"/>
      <c r="AN27" s="422"/>
      <c r="AO27" s="217"/>
      <c r="AP27" s="205"/>
      <c r="AQ27" s="217"/>
      <c r="AR27" s="217"/>
      <c r="AS27" s="539"/>
      <c r="AT27" s="539"/>
      <c r="AU27" s="698"/>
      <c r="AV27" s="533"/>
      <c r="AW27" s="533"/>
      <c r="AX27" s="533"/>
      <c r="AY27" s="533"/>
      <c r="AZ27" s="533"/>
      <c r="BA27" s="533"/>
      <c r="BB27" s="533"/>
      <c r="BC27" s="533"/>
      <c r="BD27" s="533"/>
      <c r="BE27" s="533"/>
      <c r="BF27" s="533"/>
      <c r="BG27" s="533"/>
      <c r="BH27" s="533"/>
      <c r="BI27" s="533"/>
      <c r="BJ27" s="533"/>
      <c r="BK27" s="533"/>
      <c r="BL27" s="533"/>
      <c r="BM27" s="533"/>
      <c r="BN27" s="533"/>
      <c r="BO27" s="533"/>
      <c r="BP27" s="533"/>
      <c r="BQ27" s="533"/>
      <c r="BR27" s="533"/>
      <c r="BS27" s="533"/>
      <c r="BT27" s="533"/>
      <c r="BU27" s="533"/>
      <c r="BV27" s="533"/>
      <c r="BW27" s="533"/>
      <c r="BX27" s="205"/>
      <c r="BY27" s="205"/>
      <c r="BZ27" s="205"/>
      <c r="CA27" s="241"/>
      <c r="CB27" s="241"/>
      <c r="CC27" s="241"/>
      <c r="CD27" s="241"/>
      <c r="CE27" s="241"/>
      <c r="CF27" s="241"/>
      <c r="CG27" s="241"/>
      <c r="CH27" s="241"/>
      <c r="CI27" s="241"/>
      <c r="CJ27" s="241"/>
      <c r="CK27" s="241"/>
    </row>
    <row r="28" spans="1:89" s="244" customFormat="1" ht="3.95" customHeight="1">
      <c r="A28" s="217"/>
      <c r="B28" s="420"/>
      <c r="C28" s="2246"/>
      <c r="D28" s="2247"/>
      <c r="E28" s="845">
        <f t="shared" si="9"/>
        <v>0</v>
      </c>
      <c r="F28" s="421">
        <f t="shared" si="7"/>
        <v>0</v>
      </c>
      <c r="G28" s="837">
        <f t="shared" si="7"/>
        <v>0</v>
      </c>
      <c r="H28" s="421">
        <f t="shared" si="7"/>
        <v>0.02800658978583196</v>
      </c>
      <c r="I28" s="421">
        <f t="shared" si="7"/>
        <v>0.02800658978583196</v>
      </c>
      <c r="J28" s="421">
        <f t="shared" si="7"/>
        <v>0.02800658978583196</v>
      </c>
      <c r="K28" s="421">
        <f t="shared" si="7"/>
        <v>0.02800658978583196</v>
      </c>
      <c r="L28" s="421">
        <f t="shared" si="7"/>
        <v>0.02800658978583196</v>
      </c>
      <c r="M28" s="837">
        <f t="shared" si="7"/>
        <v>0.02800658978583196</v>
      </c>
      <c r="N28" s="421">
        <f t="shared" si="7"/>
        <v>0</v>
      </c>
      <c r="O28" s="421">
        <f t="shared" si="7"/>
        <v>0</v>
      </c>
      <c r="P28" s="837">
        <f t="shared" si="7"/>
        <v>0</v>
      </c>
      <c r="Q28" s="421"/>
      <c r="S28" s="422"/>
      <c r="T28" s="422"/>
      <c r="U28" s="422"/>
      <c r="V28" s="422"/>
      <c r="W28" s="2245"/>
      <c r="X28" s="2247"/>
      <c r="Y28" s="843">
        <f>BK93</f>
        <v>-0.11104638070234407</v>
      </c>
      <c r="Z28" s="835">
        <f t="shared" si="11" ref="Z28:AJ43">BL93</f>
        <v>-0.11104638070234407</v>
      </c>
      <c r="AA28" s="837">
        <f t="shared" si="11"/>
        <v>-0.11104638070234407</v>
      </c>
      <c r="AB28" s="421">
        <f t="shared" si="10"/>
        <v>-0.024536962053778519</v>
      </c>
      <c r="AC28" s="421">
        <f t="shared" si="8"/>
        <v>-0.024536962053778519</v>
      </c>
      <c r="AD28" s="421">
        <f t="shared" si="8"/>
        <v>-0.024536962053778519</v>
      </c>
      <c r="AE28" s="421">
        <f t="shared" si="8"/>
        <v>-0.024536962053778519</v>
      </c>
      <c r="AF28" s="421">
        <f t="shared" si="8"/>
        <v>-0.024536962053778519</v>
      </c>
      <c r="AG28" s="837">
        <f t="shared" si="8"/>
        <v>-0.024536962053778519</v>
      </c>
      <c r="AH28" s="421">
        <f t="shared" si="8"/>
        <v>-0.010426884291222979</v>
      </c>
      <c r="AI28" s="421">
        <f t="shared" si="8"/>
        <v>-0.010426884291222979</v>
      </c>
      <c r="AJ28" s="837">
        <f t="shared" si="8"/>
        <v>-0.010426884291222979</v>
      </c>
      <c r="AK28" s="423"/>
      <c r="AL28" s="422"/>
      <c r="AM28" s="422"/>
      <c r="AN28" s="422"/>
      <c r="AO28" s="217"/>
      <c r="AP28" s="205"/>
      <c r="AQ28" s="217"/>
      <c r="AR28" s="217"/>
      <c r="AS28" s="539"/>
      <c r="AT28" s="539"/>
      <c r="AU28" s="533"/>
      <c r="AV28" s="533"/>
      <c r="AW28" s="533"/>
      <c r="AX28" s="533"/>
      <c r="AY28" s="533"/>
      <c r="AZ28" s="533"/>
      <c r="BA28" s="533"/>
      <c r="BB28" s="533"/>
      <c r="BC28" s="533"/>
      <c r="BD28" s="533"/>
      <c r="BE28" s="533"/>
      <c r="BF28" s="533"/>
      <c r="BG28" s="533"/>
      <c r="BH28" s="533"/>
      <c r="BI28" s="533"/>
      <c r="BJ28" s="533"/>
      <c r="BK28" s="533"/>
      <c r="BL28" s="533"/>
      <c r="BM28" s="533"/>
      <c r="BN28" s="533"/>
      <c r="BO28" s="533"/>
      <c r="BP28" s="533"/>
      <c r="BQ28" s="533"/>
      <c r="BR28" s="533"/>
      <c r="BS28" s="533"/>
      <c r="BT28" s="533"/>
      <c r="BU28" s="533"/>
      <c r="BV28" s="533"/>
      <c r="BW28" s="533"/>
      <c r="BX28" s="205"/>
      <c r="BY28" s="205"/>
      <c r="BZ28" s="205"/>
      <c r="CA28" s="241"/>
      <c r="CB28" s="241"/>
      <c r="CC28" s="241"/>
      <c r="CD28" s="241"/>
      <c r="CE28" s="241"/>
      <c r="CF28" s="241"/>
      <c r="CG28" s="241"/>
      <c r="CH28" s="241"/>
      <c r="CI28" s="241"/>
      <c r="CJ28" s="241"/>
      <c r="CK28" s="241"/>
    </row>
    <row r="29" spans="1:89" s="244" customFormat="1" ht="3.95" customHeight="1">
      <c r="A29" s="217"/>
      <c r="B29" s="420"/>
      <c r="C29" s="2245"/>
      <c r="D29" s="2247"/>
      <c r="E29" s="845">
        <f t="shared" si="9"/>
        <v>0</v>
      </c>
      <c r="F29" s="421">
        <f t="shared" si="7"/>
        <v>0</v>
      </c>
      <c r="G29" s="837">
        <f t="shared" si="7"/>
        <v>0</v>
      </c>
      <c r="H29" s="421">
        <f t="shared" si="7"/>
        <v>0.02800658978583196</v>
      </c>
      <c r="I29" s="421">
        <f t="shared" si="7"/>
        <v>0.02800658978583196</v>
      </c>
      <c r="J29" s="421">
        <f t="shared" si="7"/>
        <v>0.02800658978583196</v>
      </c>
      <c r="K29" s="421">
        <f t="shared" si="7"/>
        <v>0.02800658978583196</v>
      </c>
      <c r="L29" s="421">
        <f t="shared" si="7"/>
        <v>0.02800658978583196</v>
      </c>
      <c r="M29" s="837">
        <f t="shared" si="7"/>
        <v>0.02800658978583196</v>
      </c>
      <c r="N29" s="421">
        <f t="shared" si="7"/>
        <v>0</v>
      </c>
      <c r="O29" s="421">
        <f t="shared" si="7"/>
        <v>0</v>
      </c>
      <c r="P29" s="837">
        <f t="shared" si="7"/>
        <v>0</v>
      </c>
      <c r="Q29" s="421"/>
      <c r="S29" s="422"/>
      <c r="T29" s="422"/>
      <c r="U29" s="422"/>
      <c r="V29" s="422"/>
      <c r="W29" s="2245"/>
      <c r="X29" s="2247"/>
      <c r="Y29" s="845">
        <f t="shared" si="12" ref="Y29:AJ44">BK94</f>
        <v>-0.11104638070234407</v>
      </c>
      <c r="Z29" s="421">
        <f t="shared" si="11"/>
        <v>-0.11104638070234407</v>
      </c>
      <c r="AA29" s="837">
        <f t="shared" si="11"/>
        <v>-0.11104638070234407</v>
      </c>
      <c r="AB29" s="421">
        <f t="shared" si="10"/>
        <v>-0.024536962053778519</v>
      </c>
      <c r="AC29" s="421">
        <f t="shared" si="8"/>
        <v>-0.024536962053778519</v>
      </c>
      <c r="AD29" s="421">
        <f t="shared" si="8"/>
        <v>-0.024536962053778519</v>
      </c>
      <c r="AE29" s="421">
        <f t="shared" si="8"/>
        <v>-0.024536962053778519</v>
      </c>
      <c r="AF29" s="421">
        <f t="shared" si="8"/>
        <v>-0.024536962053778519</v>
      </c>
      <c r="AG29" s="837">
        <f t="shared" si="8"/>
        <v>-0.024536962053778519</v>
      </c>
      <c r="AH29" s="421">
        <f t="shared" si="8"/>
        <v>-0.010426884291222979</v>
      </c>
      <c r="AI29" s="421">
        <f t="shared" si="8"/>
        <v>-0.010426884291222979</v>
      </c>
      <c r="AJ29" s="837">
        <f t="shared" si="8"/>
        <v>-0.010426884291222979</v>
      </c>
      <c r="AK29" s="423"/>
      <c r="AL29" s="422"/>
      <c r="AM29" s="422"/>
      <c r="AN29" s="422"/>
      <c r="AO29" s="217"/>
      <c r="AP29" s="205"/>
      <c r="AQ29" s="217"/>
      <c r="AR29" s="217"/>
      <c r="AS29" s="539"/>
      <c r="AT29" s="539"/>
      <c r="AU29" s="533"/>
      <c r="AV29" s="533"/>
      <c r="AW29" s="533"/>
      <c r="AX29" s="533"/>
      <c r="AY29" s="533"/>
      <c r="AZ29" s="533"/>
      <c r="BA29" s="533"/>
      <c r="BB29" s="533"/>
      <c r="BC29" s="533"/>
      <c r="BD29" s="533"/>
      <c r="BE29" s="533"/>
      <c r="BF29" s="533"/>
      <c r="BG29" s="533"/>
      <c r="BH29" s="533"/>
      <c r="BI29" s="533"/>
      <c r="BJ29" s="533"/>
      <c r="BK29" s="533"/>
      <c r="BL29" s="533"/>
      <c r="BM29" s="533"/>
      <c r="BN29" s="533"/>
      <c r="BO29" s="533"/>
      <c r="BP29" s="533"/>
      <c r="BQ29" s="533"/>
      <c r="BR29" s="533"/>
      <c r="BS29" s="533"/>
      <c r="BT29" s="533"/>
      <c r="BU29" s="533"/>
      <c r="BV29" s="533"/>
      <c r="BW29" s="533"/>
      <c r="BX29" s="205"/>
      <c r="BY29" s="205"/>
      <c r="BZ29" s="205"/>
      <c r="CA29" s="241"/>
      <c r="CB29" s="241"/>
      <c r="CC29" s="241"/>
      <c r="CD29" s="241"/>
      <c r="CE29" s="241"/>
      <c r="CF29" s="241"/>
      <c r="CG29" s="241"/>
      <c r="CH29" s="241"/>
      <c r="CI29" s="241"/>
      <c r="CJ29" s="241"/>
      <c r="CK29" s="241"/>
    </row>
    <row r="30" spans="1:89" s="244" customFormat="1" ht="7.5" customHeight="1">
      <c r="A30" s="217"/>
      <c r="B30" s="420"/>
      <c r="C30" s="2245"/>
      <c r="D30" s="2247"/>
      <c r="E30" s="845">
        <f t="shared" si="9"/>
        <v>0</v>
      </c>
      <c r="F30" s="421">
        <f t="shared" si="7"/>
        <v>0</v>
      </c>
      <c r="G30" s="837">
        <f t="shared" si="7"/>
        <v>0</v>
      </c>
      <c r="H30" s="838">
        <f t="shared" si="7"/>
        <v>0.02800658978583196</v>
      </c>
      <c r="I30" s="838">
        <f t="shared" si="7"/>
        <v>0.02800658978583196</v>
      </c>
      <c r="J30" s="838">
        <f t="shared" si="7"/>
        <v>0.02800658978583196</v>
      </c>
      <c r="K30" s="838">
        <f t="shared" si="7"/>
        <v>0.02800658978583196</v>
      </c>
      <c r="L30" s="838">
        <f t="shared" si="7"/>
        <v>0.02800658978583196</v>
      </c>
      <c r="M30" s="839">
        <f t="shared" si="7"/>
        <v>0.02800658978583196</v>
      </c>
      <c r="N30" s="838">
        <f t="shared" si="7"/>
        <v>0</v>
      </c>
      <c r="O30" s="838">
        <f t="shared" si="7"/>
        <v>0</v>
      </c>
      <c r="P30" s="839">
        <f t="shared" si="7"/>
        <v>0</v>
      </c>
      <c r="Q30" s="421"/>
      <c r="S30" s="422"/>
      <c r="T30" s="422"/>
      <c r="U30" s="422"/>
      <c r="V30" s="422"/>
      <c r="W30" s="2245"/>
      <c r="X30" s="2247"/>
      <c r="Y30" s="845">
        <f t="shared" si="12"/>
        <v>-0.11104638070234407</v>
      </c>
      <c r="Z30" s="421">
        <f t="shared" si="11"/>
        <v>-0.11104638070234407</v>
      </c>
      <c r="AA30" s="837">
        <f t="shared" si="11"/>
        <v>-0.11104638070234407</v>
      </c>
      <c r="AB30" s="840">
        <f t="shared" si="10"/>
        <v>-0.024536962053778519</v>
      </c>
      <c r="AC30" s="838">
        <f t="shared" si="8"/>
        <v>-0.024536962053778519</v>
      </c>
      <c r="AD30" s="838">
        <f t="shared" si="8"/>
        <v>-0.024536962053778519</v>
      </c>
      <c r="AE30" s="838">
        <f t="shared" si="8"/>
        <v>-0.024536962053778519</v>
      </c>
      <c r="AF30" s="838">
        <f t="shared" si="8"/>
        <v>-0.024536962053778519</v>
      </c>
      <c r="AG30" s="839">
        <f t="shared" si="8"/>
        <v>-0.024536962053778519</v>
      </c>
      <c r="AH30" s="421">
        <f t="shared" si="8"/>
        <v>-0.010426884291222979</v>
      </c>
      <c r="AI30" s="421">
        <f t="shared" si="8"/>
        <v>-0.010426884291222979</v>
      </c>
      <c r="AJ30" s="837">
        <f t="shared" si="8"/>
        <v>-0.010426884291222979</v>
      </c>
      <c r="AK30" s="423"/>
      <c r="AL30" s="422"/>
      <c r="AM30" s="422"/>
      <c r="AN30" s="422"/>
      <c r="AO30" s="217"/>
      <c r="AP30" s="205"/>
      <c r="AQ30" s="217"/>
      <c r="AR30" s="217"/>
      <c r="AS30" s="539"/>
      <c r="AT30" s="539"/>
      <c r="AU30" s="533"/>
      <c r="AV30" s="533"/>
      <c r="AW30" s="533"/>
      <c r="AX30" s="533"/>
      <c r="AY30" s="533"/>
      <c r="AZ30" s="533"/>
      <c r="BA30" s="533"/>
      <c r="BB30" s="533"/>
      <c r="BC30" s="533"/>
      <c r="BD30" s="533"/>
      <c r="BE30" s="533"/>
      <c r="BF30" s="533"/>
      <c r="BG30" s="533"/>
      <c r="BH30" s="533"/>
      <c r="BI30" s="533"/>
      <c r="BJ30" s="533"/>
      <c r="BK30" s="533"/>
      <c r="BL30" s="533"/>
      <c r="BM30" s="533"/>
      <c r="BN30" s="533"/>
      <c r="BO30" s="533"/>
      <c r="BP30" s="533"/>
      <c r="BQ30" s="533"/>
      <c r="BR30" s="533"/>
      <c r="BS30" s="533"/>
      <c r="BT30" s="533"/>
      <c r="BU30" s="533"/>
      <c r="BV30" s="533"/>
      <c r="BW30" s="533"/>
      <c r="BX30" s="205"/>
      <c r="BY30" s="205"/>
      <c r="BZ30" s="205"/>
      <c r="CA30" s="241"/>
      <c r="CB30" s="241"/>
      <c r="CC30" s="241"/>
      <c r="CD30" s="241"/>
      <c r="CE30" s="241"/>
      <c r="CF30" s="241"/>
      <c r="CG30" s="241"/>
      <c r="CH30" s="241"/>
      <c r="CI30" s="241"/>
      <c r="CJ30" s="241"/>
      <c r="CK30" s="241"/>
    </row>
    <row r="31" spans="1:89" s="244" customFormat="1" ht="3.95" customHeight="1">
      <c r="A31" s="217"/>
      <c r="B31" s="420"/>
      <c r="C31" s="2245"/>
      <c r="D31" s="2247"/>
      <c r="E31" s="845">
        <f t="shared" si="9"/>
        <v>0</v>
      </c>
      <c r="F31" s="421">
        <f t="shared" si="7"/>
        <v>0</v>
      </c>
      <c r="G31" s="837">
        <f t="shared" si="7"/>
        <v>0</v>
      </c>
      <c r="H31" s="421">
        <f t="shared" si="7"/>
        <v>0.35090609555189456</v>
      </c>
      <c r="I31" s="837">
        <f t="shared" si="7"/>
        <v>0.35090609555189456</v>
      </c>
      <c r="J31" s="421">
        <f t="shared" si="7"/>
        <v>0.10873146622734761</v>
      </c>
      <c r="K31" s="421">
        <f t="shared" si="7"/>
        <v>0.10873146622734761</v>
      </c>
      <c r="L31" s="421">
        <f t="shared" si="7"/>
        <v>0.10873146622734761</v>
      </c>
      <c r="M31" s="421">
        <f t="shared" si="7"/>
        <v>0.10873146622734761</v>
      </c>
      <c r="N31" s="421">
        <f t="shared" si="7"/>
        <v>0.10873146622734761</v>
      </c>
      <c r="O31" s="421">
        <f t="shared" si="7"/>
        <v>0.10873146622734761</v>
      </c>
      <c r="P31" s="837">
        <f t="shared" si="7"/>
        <v>0.10873146622734761</v>
      </c>
      <c r="Q31" s="421"/>
      <c r="S31" s="422"/>
      <c r="T31" s="422"/>
      <c r="U31" s="422"/>
      <c r="V31" s="422"/>
      <c r="W31" s="2245"/>
      <c r="X31" s="2247"/>
      <c r="Y31" s="845">
        <f t="shared" si="12"/>
        <v>-0.11104638070234407</v>
      </c>
      <c r="Z31" s="421">
        <f t="shared" si="11"/>
        <v>-0.11104638070234407</v>
      </c>
      <c r="AA31" s="837">
        <f t="shared" si="11"/>
        <v>-0.11104638070234407</v>
      </c>
      <c r="AB31" s="421">
        <f t="shared" si="11"/>
        <v>0.10453213254506893</v>
      </c>
      <c r="AC31" s="421">
        <f t="shared" si="11"/>
        <v>0.10453213254506893</v>
      </c>
      <c r="AD31" s="843">
        <f t="shared" si="11"/>
        <v>-0.066964764528246484</v>
      </c>
      <c r="AE31" s="421">
        <f t="shared" si="8"/>
        <v>-0.066964764528246484</v>
      </c>
      <c r="AF31" s="421">
        <f t="shared" si="8"/>
        <v>-0.066964764528246484</v>
      </c>
      <c r="AG31" s="421">
        <f t="shared" si="8"/>
        <v>-0.066964764528246484</v>
      </c>
      <c r="AH31" s="835">
        <f t="shared" si="8"/>
        <v>-0.066964764528246484</v>
      </c>
      <c r="AI31" s="835">
        <f t="shared" si="8"/>
        <v>-0.066964764528246484</v>
      </c>
      <c r="AJ31" s="836">
        <f t="shared" si="8"/>
        <v>-0.066964764528246484</v>
      </c>
      <c r="AK31" s="423"/>
      <c r="AL31" s="422"/>
      <c r="AM31" s="422"/>
      <c r="AN31" s="422"/>
      <c r="AO31" s="217"/>
      <c r="AP31" s="205"/>
      <c r="AQ31" s="217"/>
      <c r="AR31" s="217"/>
      <c r="AS31" s="539"/>
      <c r="AT31" s="539"/>
      <c r="AU31" s="533"/>
      <c r="AV31" s="533"/>
      <c r="AW31" s="533"/>
      <c r="AX31" s="533"/>
      <c r="AY31" s="533"/>
      <c r="AZ31" s="533"/>
      <c r="BA31" s="533"/>
      <c r="BB31" s="533"/>
      <c r="BC31" s="533"/>
      <c r="BD31" s="533"/>
      <c r="BE31" s="533"/>
      <c r="BF31" s="533"/>
      <c r="BG31" s="533"/>
      <c r="BH31" s="533"/>
      <c r="BI31" s="533"/>
      <c r="BJ31" s="533"/>
      <c r="BK31" s="533"/>
      <c r="BL31" s="533"/>
      <c r="BM31" s="533"/>
      <c r="BN31" s="533"/>
      <c r="BO31" s="533"/>
      <c r="BP31" s="533"/>
      <c r="BQ31" s="533"/>
      <c r="BR31" s="533"/>
      <c r="BS31" s="533"/>
      <c r="BT31" s="533"/>
      <c r="BU31" s="533"/>
      <c r="BV31" s="533"/>
      <c r="BW31" s="533"/>
      <c r="BX31" s="205"/>
      <c r="BY31" s="205"/>
      <c r="BZ31" s="205"/>
      <c r="CA31" s="241"/>
      <c r="CB31" s="241"/>
      <c r="CC31" s="241"/>
      <c r="CD31" s="241"/>
      <c r="CE31" s="241"/>
      <c r="CF31" s="241"/>
      <c r="CG31" s="241"/>
      <c r="CH31" s="241"/>
      <c r="CI31" s="241"/>
      <c r="CJ31" s="241"/>
      <c r="CK31" s="241"/>
    </row>
    <row r="32" spans="1:89" s="244" customFormat="1" ht="3.95" customHeight="1">
      <c r="A32" s="217"/>
      <c r="B32" s="420"/>
      <c r="C32" s="2245"/>
      <c r="D32" s="2247"/>
      <c r="E32" s="845">
        <f t="shared" si="9"/>
        <v>0</v>
      </c>
      <c r="F32" s="421">
        <f t="shared" si="7"/>
        <v>0</v>
      </c>
      <c r="G32" s="837">
        <f t="shared" si="7"/>
        <v>0</v>
      </c>
      <c r="H32" s="421">
        <f t="shared" si="7"/>
        <v>0.35090609555189456</v>
      </c>
      <c r="I32" s="837">
        <f t="shared" si="7"/>
        <v>0.35090609555189456</v>
      </c>
      <c r="J32" s="421">
        <f t="shared" si="7"/>
        <v>0.10873146622734761</v>
      </c>
      <c r="K32" s="421">
        <f t="shared" si="7"/>
        <v>0.10873146622734761</v>
      </c>
      <c r="L32" s="421">
        <f t="shared" si="7"/>
        <v>0.10873146622734761</v>
      </c>
      <c r="M32" s="421">
        <f t="shared" si="7"/>
        <v>0.10873146622734761</v>
      </c>
      <c r="N32" s="421">
        <f t="shared" si="7"/>
        <v>0.10873146622734761</v>
      </c>
      <c r="O32" s="421">
        <f t="shared" si="7"/>
        <v>0.10873146622734761</v>
      </c>
      <c r="P32" s="837">
        <f t="shared" si="7"/>
        <v>0.10873146622734761</v>
      </c>
      <c r="Q32" s="421"/>
      <c r="S32" s="422"/>
      <c r="T32" s="422"/>
      <c r="U32" s="422"/>
      <c r="V32" s="422"/>
      <c r="W32" s="2245"/>
      <c r="X32" s="2247"/>
      <c r="Y32" s="845">
        <f t="shared" si="12"/>
        <v>-0.11104638070234407</v>
      </c>
      <c r="Z32" s="421">
        <f t="shared" si="11"/>
        <v>-0.11104638070234407</v>
      </c>
      <c r="AA32" s="837">
        <f t="shared" si="11"/>
        <v>-0.11104638070234407</v>
      </c>
      <c r="AB32" s="421">
        <f t="shared" si="11"/>
        <v>0.10453213254506893</v>
      </c>
      <c r="AC32" s="421">
        <f t="shared" si="11"/>
        <v>0.10453213254506893</v>
      </c>
      <c r="AD32" s="845">
        <f t="shared" si="11"/>
        <v>-0.066964764528246484</v>
      </c>
      <c r="AE32" s="421">
        <f t="shared" si="8"/>
        <v>-0.066964764528246484</v>
      </c>
      <c r="AF32" s="421">
        <f t="shared" si="8"/>
        <v>-0.066964764528246484</v>
      </c>
      <c r="AG32" s="421">
        <f t="shared" si="8"/>
        <v>-0.066964764528246484</v>
      </c>
      <c r="AH32" s="421">
        <f t="shared" si="8"/>
        <v>-0.066964764528246484</v>
      </c>
      <c r="AI32" s="421">
        <f t="shared" si="8"/>
        <v>-0.066964764528246484</v>
      </c>
      <c r="AJ32" s="837">
        <f t="shared" si="8"/>
        <v>-0.066964764528246484</v>
      </c>
      <c r="AK32" s="423"/>
      <c r="AL32" s="422"/>
      <c r="AM32" s="422"/>
      <c r="AN32" s="422"/>
      <c r="AO32" s="217"/>
      <c r="AP32" s="205"/>
      <c r="AQ32" s="217"/>
      <c r="AR32" s="217"/>
      <c r="AS32" s="539"/>
      <c r="AT32" s="539"/>
      <c r="AU32" s="533"/>
      <c r="AV32" s="533"/>
      <c r="AW32" s="533"/>
      <c r="AX32" s="533"/>
      <c r="AY32" s="533"/>
      <c r="AZ32" s="533"/>
      <c r="BA32" s="533"/>
      <c r="BB32" s="533"/>
      <c r="BC32" s="533"/>
      <c r="BD32" s="533"/>
      <c r="BE32" s="533"/>
      <c r="BF32" s="533"/>
      <c r="BG32" s="533"/>
      <c r="BH32" s="533"/>
      <c r="BI32" s="533"/>
      <c r="BJ32" s="533"/>
      <c r="BK32" s="533"/>
      <c r="BL32" s="533"/>
      <c r="BM32" s="533"/>
      <c r="BN32" s="533"/>
      <c r="BO32" s="533"/>
      <c r="BP32" s="533"/>
      <c r="BQ32" s="533"/>
      <c r="BR32" s="533"/>
      <c r="BS32" s="533"/>
      <c r="BT32" s="533"/>
      <c r="BU32" s="533"/>
      <c r="BV32" s="533"/>
      <c r="BW32" s="533"/>
      <c r="BX32" s="205"/>
      <c r="BY32" s="205"/>
      <c r="BZ32" s="205"/>
      <c r="CA32" s="241"/>
      <c r="CB32" s="241"/>
      <c r="CC32" s="241"/>
      <c r="CD32" s="241"/>
      <c r="CE32" s="241"/>
      <c r="CF32" s="241"/>
      <c r="CG32" s="241"/>
      <c r="CH32" s="241"/>
      <c r="CI32" s="241"/>
      <c r="CJ32" s="241"/>
      <c r="CK32" s="241"/>
    </row>
    <row r="33" spans="1:89" s="244" customFormat="1" ht="3.95" customHeight="1">
      <c r="A33" s="217"/>
      <c r="B33" s="420"/>
      <c r="C33" s="2245"/>
      <c r="D33" s="2247"/>
      <c r="E33" s="845">
        <f t="shared" si="9"/>
        <v>0</v>
      </c>
      <c r="F33" s="421">
        <f t="shared" si="7"/>
        <v>0</v>
      </c>
      <c r="G33" s="837">
        <f t="shared" si="7"/>
        <v>0</v>
      </c>
      <c r="H33" s="421">
        <f t="shared" si="7"/>
        <v>0.35090609555189456</v>
      </c>
      <c r="I33" s="837">
        <f t="shared" si="7"/>
        <v>0.35090609555189456</v>
      </c>
      <c r="J33" s="421">
        <f t="shared" si="7"/>
        <v>0.10873146622734761</v>
      </c>
      <c r="K33" s="421">
        <f t="shared" si="7"/>
        <v>0.10873146622734761</v>
      </c>
      <c r="L33" s="421">
        <f t="shared" si="7"/>
        <v>0.10873146622734761</v>
      </c>
      <c r="M33" s="421">
        <f t="shared" si="7"/>
        <v>0.10873146622734761</v>
      </c>
      <c r="N33" s="421">
        <f t="shared" si="7"/>
        <v>0.10873146622734761</v>
      </c>
      <c r="O33" s="421">
        <f t="shared" si="7"/>
        <v>0.10873146622734761</v>
      </c>
      <c r="P33" s="837">
        <f t="shared" si="7"/>
        <v>0.10873146622734761</v>
      </c>
      <c r="Q33" s="421"/>
      <c r="S33" s="422"/>
      <c r="T33" s="422"/>
      <c r="U33" s="422"/>
      <c r="V33" s="422"/>
      <c r="W33" s="2245"/>
      <c r="X33" s="2247"/>
      <c r="Y33" s="845">
        <f t="shared" si="12"/>
        <v>-0.11104638070234407</v>
      </c>
      <c r="Z33" s="421">
        <f t="shared" si="11"/>
        <v>-0.11104638070234407</v>
      </c>
      <c r="AA33" s="837">
        <f t="shared" si="11"/>
        <v>-0.11104638070234407</v>
      </c>
      <c r="AB33" s="421">
        <f t="shared" si="11"/>
        <v>0.10453213254506893</v>
      </c>
      <c r="AC33" s="421">
        <f t="shared" si="11"/>
        <v>0.10453213254506893</v>
      </c>
      <c r="AD33" s="845">
        <f t="shared" si="11"/>
        <v>-0.066964764528246484</v>
      </c>
      <c r="AE33" s="421">
        <f t="shared" si="8"/>
        <v>-0.066964764528246484</v>
      </c>
      <c r="AF33" s="421">
        <f t="shared" si="8"/>
        <v>-0.066964764528246484</v>
      </c>
      <c r="AG33" s="421">
        <f t="shared" si="8"/>
        <v>-0.066964764528246484</v>
      </c>
      <c r="AH33" s="421">
        <f t="shared" si="8"/>
        <v>-0.066964764528246484</v>
      </c>
      <c r="AI33" s="421">
        <f t="shared" si="8"/>
        <v>-0.066964764528246484</v>
      </c>
      <c r="AJ33" s="837">
        <f t="shared" si="8"/>
        <v>-0.066964764528246484</v>
      </c>
      <c r="AK33" s="423"/>
      <c r="AL33" s="422"/>
      <c r="AM33" s="422"/>
      <c r="AN33" s="422"/>
      <c r="AO33" s="217"/>
      <c r="AP33" s="205"/>
      <c r="AQ33" s="217"/>
      <c r="AR33" s="217"/>
      <c r="AS33" s="539"/>
      <c r="AT33" s="539"/>
      <c r="AU33" s="533"/>
      <c r="AV33" s="533"/>
      <c r="AW33" s="533"/>
      <c r="AX33" s="533"/>
      <c r="AY33" s="533"/>
      <c r="AZ33" s="533"/>
      <c r="BA33" s="533"/>
      <c r="BB33" s="533"/>
      <c r="BC33" s="533"/>
      <c r="BD33" s="533"/>
      <c r="BE33" s="533"/>
      <c r="BF33" s="533"/>
      <c r="BG33" s="533"/>
      <c r="BH33" s="533"/>
      <c r="BI33" s="533"/>
      <c r="BJ33" s="533"/>
      <c r="BK33" s="533"/>
      <c r="BL33" s="533"/>
      <c r="BM33" s="533"/>
      <c r="BN33" s="533"/>
      <c r="BO33" s="533"/>
      <c r="BP33" s="533"/>
      <c r="BQ33" s="533"/>
      <c r="BR33" s="533"/>
      <c r="BS33" s="533"/>
      <c r="BT33" s="533"/>
      <c r="BU33" s="533"/>
      <c r="BV33" s="533"/>
      <c r="BW33" s="533"/>
      <c r="BX33" s="205"/>
      <c r="BY33" s="205"/>
      <c r="BZ33" s="205"/>
      <c r="CA33" s="241"/>
      <c r="CB33" s="241"/>
      <c r="CC33" s="241"/>
      <c r="CD33" s="241"/>
      <c r="CE33" s="241"/>
      <c r="CF33" s="241"/>
      <c r="CG33" s="241"/>
      <c r="CH33" s="241"/>
      <c r="CI33" s="241"/>
      <c r="CJ33" s="241"/>
      <c r="CK33" s="241"/>
    </row>
    <row r="34" spans="1:89" s="244" customFormat="1" ht="3.95" customHeight="1">
      <c r="A34" s="217"/>
      <c r="B34" s="420"/>
      <c r="C34" s="2245"/>
      <c r="D34" s="2247"/>
      <c r="E34" s="845">
        <f t="shared" si="9"/>
        <v>0</v>
      </c>
      <c r="F34" s="421">
        <f t="shared" si="7"/>
        <v>0</v>
      </c>
      <c r="G34" s="837">
        <f t="shared" si="7"/>
        <v>0</v>
      </c>
      <c r="H34" s="421">
        <f t="shared" si="7"/>
        <v>0.35090609555189456</v>
      </c>
      <c r="I34" s="837">
        <f t="shared" si="7"/>
        <v>0.35090609555189456</v>
      </c>
      <c r="J34" s="840">
        <f t="shared" si="7"/>
        <v>0.10873146622734761</v>
      </c>
      <c r="K34" s="421">
        <f t="shared" si="7"/>
        <v>0.10873146622734761</v>
      </c>
      <c r="L34" s="421">
        <f t="shared" si="7"/>
        <v>0.10873146622734761</v>
      </c>
      <c r="M34" s="421">
        <f t="shared" si="7"/>
        <v>0.10873146622734761</v>
      </c>
      <c r="N34" s="421">
        <f t="shared" si="7"/>
        <v>0.10873146622734761</v>
      </c>
      <c r="O34" s="421">
        <f t="shared" si="7"/>
        <v>0.10873146622734761</v>
      </c>
      <c r="P34" s="837">
        <f t="shared" si="7"/>
        <v>0.10873146622734761</v>
      </c>
      <c r="Q34" s="421"/>
      <c r="S34" s="422"/>
      <c r="T34" s="422"/>
      <c r="U34" s="422"/>
      <c r="V34" s="422"/>
      <c r="W34" s="2245"/>
      <c r="X34" s="2247"/>
      <c r="Y34" s="845">
        <f t="shared" si="12"/>
        <v>-0.11104638070234407</v>
      </c>
      <c r="Z34" s="421">
        <f t="shared" si="11"/>
        <v>-0.11104638070234407</v>
      </c>
      <c r="AA34" s="837">
        <f t="shared" si="11"/>
        <v>-0.11104638070234407</v>
      </c>
      <c r="AB34" s="421">
        <f t="shared" si="11"/>
        <v>0.10453213254506893</v>
      </c>
      <c r="AC34" s="421">
        <f t="shared" si="11"/>
        <v>0.10453213254506893</v>
      </c>
      <c r="AD34" s="840">
        <f t="shared" si="11"/>
        <v>-0.066964764528246484</v>
      </c>
      <c r="AE34" s="421">
        <f t="shared" si="8"/>
        <v>-0.066964764528246484</v>
      </c>
      <c r="AF34" s="421">
        <f t="shared" si="8"/>
        <v>-0.066964764528246484</v>
      </c>
      <c r="AG34" s="421">
        <f t="shared" si="8"/>
        <v>-0.066964764528246484</v>
      </c>
      <c r="AH34" s="421">
        <f t="shared" si="8"/>
        <v>-0.066964764528246484</v>
      </c>
      <c r="AI34" s="421">
        <f t="shared" si="8"/>
        <v>-0.066964764528246484</v>
      </c>
      <c r="AJ34" s="837">
        <f t="shared" si="8"/>
        <v>-0.066964764528246484</v>
      </c>
      <c r="AK34" s="423"/>
      <c r="AL34" s="422"/>
      <c r="AM34" s="422"/>
      <c r="AN34" s="422"/>
      <c r="AO34" s="217"/>
      <c r="AP34" s="205"/>
      <c r="AQ34" s="217"/>
      <c r="AR34" s="217"/>
      <c r="AS34" s="539"/>
      <c r="AT34" s="539"/>
      <c r="AU34" s="533"/>
      <c r="AV34" s="533"/>
      <c r="AW34" s="533"/>
      <c r="AX34" s="533"/>
      <c r="AY34" s="533"/>
      <c r="AZ34" s="533"/>
      <c r="BA34" s="533"/>
      <c r="BB34" s="533"/>
      <c r="BC34" s="533"/>
      <c r="BD34" s="533"/>
      <c r="BE34" s="533"/>
      <c r="BF34" s="533"/>
      <c r="BG34" s="533"/>
      <c r="BH34" s="533"/>
      <c r="BI34" s="533"/>
      <c r="BJ34" s="533"/>
      <c r="BK34" s="533"/>
      <c r="BL34" s="533"/>
      <c r="BM34" s="533"/>
      <c r="BN34" s="533"/>
      <c r="BO34" s="533"/>
      <c r="BP34" s="533"/>
      <c r="BQ34" s="533"/>
      <c r="BR34" s="533"/>
      <c r="BS34" s="533"/>
      <c r="BT34" s="533"/>
      <c r="BU34" s="533"/>
      <c r="BV34" s="533"/>
      <c r="BW34" s="533"/>
      <c r="BX34" s="205"/>
      <c r="BY34" s="205"/>
      <c r="BZ34" s="205"/>
      <c r="CA34" s="241"/>
      <c r="CB34" s="241"/>
      <c r="CC34" s="241"/>
      <c r="CD34" s="241"/>
      <c r="CE34" s="241"/>
      <c r="CF34" s="241"/>
      <c r="CG34" s="241"/>
      <c r="CH34" s="241"/>
      <c r="CI34" s="241"/>
      <c r="CJ34" s="241"/>
      <c r="CK34" s="241"/>
    </row>
    <row r="35" spans="1:89" s="244" customFormat="1" ht="3.95" customHeight="1">
      <c r="A35" s="217"/>
      <c r="B35" s="420"/>
      <c r="C35" s="2245"/>
      <c r="D35" s="2247"/>
      <c r="E35" s="845">
        <f t="shared" si="9"/>
        <v>0</v>
      </c>
      <c r="F35" s="421">
        <f t="shared" si="7"/>
        <v>0</v>
      </c>
      <c r="G35" s="837">
        <f t="shared" si="7"/>
        <v>0</v>
      </c>
      <c r="H35" s="421">
        <f t="shared" si="7"/>
        <v>0.35090609555189456</v>
      </c>
      <c r="I35" s="421">
        <f t="shared" si="7"/>
        <v>0.35090609555189456</v>
      </c>
      <c r="J35" s="836">
        <f t="shared" si="7"/>
        <v>0.35090609555189456</v>
      </c>
      <c r="K35" s="421">
        <f t="shared" si="7"/>
        <v>0.10873146622734761</v>
      </c>
      <c r="L35" s="421">
        <f t="shared" si="7"/>
        <v>0.10873146622734761</v>
      </c>
      <c r="M35" s="421">
        <f t="shared" si="7"/>
        <v>0.10873146622734761</v>
      </c>
      <c r="N35" s="421">
        <f t="shared" si="7"/>
        <v>0.10873146622734761</v>
      </c>
      <c r="O35" s="421">
        <f t="shared" si="7"/>
        <v>0.10873146622734761</v>
      </c>
      <c r="P35" s="837">
        <f t="shared" si="7"/>
        <v>0.10873146622734761</v>
      </c>
      <c r="Q35" s="421"/>
      <c r="S35" s="422"/>
      <c r="T35" s="422"/>
      <c r="U35" s="422"/>
      <c r="V35" s="422"/>
      <c r="W35" s="2245"/>
      <c r="X35" s="2247"/>
      <c r="Y35" s="845">
        <f t="shared" si="12"/>
        <v>-0.11104638070234407</v>
      </c>
      <c r="Z35" s="421">
        <f t="shared" si="11"/>
        <v>-0.11104638070234407</v>
      </c>
      <c r="AA35" s="837">
        <f t="shared" si="11"/>
        <v>-0.11104638070234407</v>
      </c>
      <c r="AB35" s="421">
        <f t="shared" si="11"/>
        <v>0.10453213254506893</v>
      </c>
      <c r="AC35" s="421">
        <f t="shared" si="11"/>
        <v>0.10453213254506893</v>
      </c>
      <c r="AD35" s="421">
        <f t="shared" si="11"/>
        <v>0.10453213254506893</v>
      </c>
      <c r="AE35" s="845">
        <f t="shared" si="8"/>
        <v>-0.066964764528246484</v>
      </c>
      <c r="AF35" s="421">
        <f t="shared" si="8"/>
        <v>-0.066964764528246484</v>
      </c>
      <c r="AG35" s="421">
        <f t="shared" si="8"/>
        <v>-0.066964764528246484</v>
      </c>
      <c r="AH35" s="421">
        <f t="shared" si="8"/>
        <v>-0.066964764528246484</v>
      </c>
      <c r="AI35" s="421">
        <f t="shared" si="8"/>
        <v>-0.066964764528246484</v>
      </c>
      <c r="AJ35" s="837">
        <f t="shared" si="8"/>
        <v>-0.066964764528246484</v>
      </c>
      <c r="AK35" s="423"/>
      <c r="AL35" s="422"/>
      <c r="AM35" s="422"/>
      <c r="AN35" s="422"/>
      <c r="AO35" s="217"/>
      <c r="AP35" s="205"/>
      <c r="AQ35" s="217"/>
      <c r="AR35" s="217"/>
      <c r="AS35" s="539"/>
      <c r="AT35" s="539"/>
      <c r="AU35" s="533"/>
      <c r="AV35" s="533"/>
      <c r="AW35" s="533"/>
      <c r="AX35" s="533"/>
      <c r="AY35" s="533"/>
      <c r="AZ35" s="533"/>
      <c r="BA35" s="533"/>
      <c r="BB35" s="533"/>
      <c r="BC35" s="533"/>
      <c r="BD35" s="533"/>
      <c r="BE35" s="533"/>
      <c r="BF35" s="533"/>
      <c r="BG35" s="533"/>
      <c r="BH35" s="533"/>
      <c r="BI35" s="533"/>
      <c r="BJ35" s="533"/>
      <c r="BK35" s="533"/>
      <c r="BL35" s="533"/>
      <c r="BM35" s="533"/>
      <c r="BN35" s="533"/>
      <c r="BO35" s="533"/>
      <c r="BP35" s="533"/>
      <c r="BQ35" s="533"/>
      <c r="BR35" s="533"/>
      <c r="BS35" s="533"/>
      <c r="BT35" s="533"/>
      <c r="BU35" s="533"/>
      <c r="BV35" s="533"/>
      <c r="BW35" s="533"/>
      <c r="BX35" s="205"/>
      <c r="BY35" s="205"/>
      <c r="BZ35" s="205"/>
      <c r="CA35" s="241"/>
      <c r="CB35" s="241"/>
      <c r="CC35" s="241"/>
      <c r="CD35" s="241"/>
      <c r="CE35" s="241"/>
      <c r="CF35" s="241"/>
      <c r="CG35" s="241"/>
      <c r="CH35" s="241"/>
      <c r="CI35" s="241"/>
      <c r="CJ35" s="241"/>
      <c r="CK35" s="241"/>
    </row>
    <row r="36" spans="1:89" s="244" customFormat="1" ht="6" customHeight="1">
      <c r="A36" s="217"/>
      <c r="B36" s="420"/>
      <c r="C36" s="2245"/>
      <c r="D36" s="2247"/>
      <c r="E36" s="845">
        <f t="shared" si="9"/>
        <v>0</v>
      </c>
      <c r="F36" s="421">
        <f t="shared" si="7"/>
        <v>0</v>
      </c>
      <c r="G36" s="837">
        <f t="shared" si="7"/>
        <v>0</v>
      </c>
      <c r="H36" s="421">
        <f t="shared" si="7"/>
        <v>0.35090609555189456</v>
      </c>
      <c r="I36" s="421">
        <f t="shared" si="7"/>
        <v>0.35090609555189456</v>
      </c>
      <c r="J36" s="837">
        <f t="shared" si="7"/>
        <v>0.35090609555189456</v>
      </c>
      <c r="K36" s="421">
        <f t="shared" si="7"/>
        <v>0.10873146622734761</v>
      </c>
      <c r="L36" s="421">
        <f t="shared" si="7"/>
        <v>0.10873146622734761</v>
      </c>
      <c r="M36" s="421">
        <f t="shared" si="7"/>
        <v>0.10873146622734761</v>
      </c>
      <c r="N36" s="421">
        <f t="shared" si="7"/>
        <v>0.10873146622734761</v>
      </c>
      <c r="O36" s="421">
        <f t="shared" si="7"/>
        <v>0.10873146622734761</v>
      </c>
      <c r="P36" s="837">
        <f t="shared" si="7"/>
        <v>0.10873146622734761</v>
      </c>
      <c r="Q36" s="421"/>
      <c r="S36" s="422"/>
      <c r="T36" s="422"/>
      <c r="U36" s="422"/>
      <c r="V36" s="422"/>
      <c r="W36" s="2245"/>
      <c r="X36" s="2247"/>
      <c r="Y36" s="845">
        <f t="shared" si="12"/>
        <v>-0.11104638070234407</v>
      </c>
      <c r="Z36" s="421">
        <f t="shared" si="11"/>
        <v>-0.11104638070234407</v>
      </c>
      <c r="AA36" s="837">
        <f t="shared" si="11"/>
        <v>-0.11104638070234407</v>
      </c>
      <c r="AB36" s="421">
        <f t="shared" si="11"/>
        <v>0.10453213254506893</v>
      </c>
      <c r="AC36" s="421">
        <f t="shared" si="11"/>
        <v>0.10453213254506893</v>
      </c>
      <c r="AD36" s="421">
        <f t="shared" si="11"/>
        <v>0.10453213254506893</v>
      </c>
      <c r="AE36" s="845">
        <f t="shared" si="8"/>
        <v>-0.066964764528246484</v>
      </c>
      <c r="AF36" s="421">
        <f t="shared" si="8"/>
        <v>-0.066964764528246484</v>
      </c>
      <c r="AG36" s="421">
        <f t="shared" si="8"/>
        <v>-0.066964764528246484</v>
      </c>
      <c r="AH36" s="421">
        <f t="shared" si="8"/>
        <v>-0.066964764528246484</v>
      </c>
      <c r="AI36" s="421">
        <f t="shared" si="8"/>
        <v>-0.066964764528246484</v>
      </c>
      <c r="AJ36" s="837">
        <f t="shared" si="8"/>
        <v>-0.066964764528246484</v>
      </c>
      <c r="AK36" s="423"/>
      <c r="AL36" s="422"/>
      <c r="AM36" s="422"/>
      <c r="AN36" s="422"/>
      <c r="AO36" s="217"/>
      <c r="AP36" s="205"/>
      <c r="AQ36" s="217"/>
      <c r="AR36" s="217"/>
      <c r="AS36" s="539"/>
      <c r="AT36" s="539"/>
      <c r="AU36" s="533"/>
      <c r="AV36" s="533"/>
      <c r="AW36" s="533"/>
      <c r="AX36" s="533"/>
      <c r="AY36" s="533"/>
      <c r="AZ36" s="533"/>
      <c r="BA36" s="533"/>
      <c r="BB36" s="533"/>
      <c r="BC36" s="533"/>
      <c r="BD36" s="533"/>
      <c r="BE36" s="533"/>
      <c r="BF36" s="533"/>
      <c r="BG36" s="533"/>
      <c r="BH36" s="533"/>
      <c r="BI36" s="533"/>
      <c r="BJ36" s="533"/>
      <c r="BK36" s="533"/>
      <c r="BL36" s="533"/>
      <c r="BM36" s="533"/>
      <c r="BN36" s="533"/>
      <c r="BO36" s="533"/>
      <c r="BP36" s="533"/>
      <c r="BQ36" s="533"/>
      <c r="BR36" s="533"/>
      <c r="BS36" s="533"/>
      <c r="BT36" s="533"/>
      <c r="BU36" s="533"/>
      <c r="BV36" s="533"/>
      <c r="BW36" s="533"/>
      <c r="BX36" s="205"/>
      <c r="BY36" s="205"/>
      <c r="BZ36" s="205"/>
      <c r="CA36" s="241"/>
      <c r="CB36" s="241"/>
      <c r="CC36" s="241"/>
      <c r="CD36" s="241"/>
      <c r="CE36" s="241"/>
      <c r="CF36" s="241"/>
      <c r="CG36" s="241"/>
      <c r="CH36" s="241"/>
      <c r="CI36" s="241"/>
      <c r="CJ36" s="241"/>
      <c r="CK36" s="241"/>
    </row>
    <row r="37" spans="1:89" s="244" customFormat="1" ht="3.95" customHeight="1">
      <c r="A37" s="217"/>
      <c r="B37" s="420"/>
      <c r="C37" s="2245"/>
      <c r="D37" s="2247"/>
      <c r="E37" s="845">
        <f t="shared" si="9"/>
        <v>0</v>
      </c>
      <c r="F37" s="421">
        <f t="shared" si="7"/>
        <v>0</v>
      </c>
      <c r="G37" s="837">
        <f t="shared" si="7"/>
        <v>0</v>
      </c>
      <c r="H37" s="421">
        <f t="shared" si="7"/>
        <v>0.35090609555189456</v>
      </c>
      <c r="I37" s="421">
        <f t="shared" si="7"/>
        <v>0.35090609555189456</v>
      </c>
      <c r="J37" s="837">
        <f t="shared" si="7"/>
        <v>0.35090609555189456</v>
      </c>
      <c r="K37" s="421">
        <f t="shared" si="7"/>
        <v>0.10873146622734761</v>
      </c>
      <c r="L37" s="421">
        <f t="shared" si="7"/>
        <v>0.10873146622734761</v>
      </c>
      <c r="M37" s="421">
        <f t="shared" si="7"/>
        <v>0.10873146622734761</v>
      </c>
      <c r="N37" s="421">
        <f t="shared" si="7"/>
        <v>0.10873146622734761</v>
      </c>
      <c r="O37" s="421">
        <f t="shared" si="7"/>
        <v>0.10873146622734761</v>
      </c>
      <c r="P37" s="837">
        <f t="shared" si="7"/>
        <v>0.10873146622734761</v>
      </c>
      <c r="Q37" s="421"/>
      <c r="S37" s="422"/>
      <c r="T37" s="422"/>
      <c r="U37" s="422"/>
      <c r="V37" s="422"/>
      <c r="W37" s="2245"/>
      <c r="X37" s="2247"/>
      <c r="Y37" s="845">
        <f t="shared" si="12"/>
        <v>-0.11104638070234407</v>
      </c>
      <c r="Z37" s="421">
        <f t="shared" si="11"/>
        <v>-0.11104638070234407</v>
      </c>
      <c r="AA37" s="837">
        <f t="shared" si="11"/>
        <v>-0.11104638070234407</v>
      </c>
      <c r="AB37" s="421">
        <f t="shared" si="11"/>
        <v>0.10453213254506893</v>
      </c>
      <c r="AC37" s="421">
        <f t="shared" si="11"/>
        <v>0.10453213254506893</v>
      </c>
      <c r="AD37" s="421">
        <f t="shared" si="11"/>
        <v>0.10453213254506893</v>
      </c>
      <c r="AE37" s="845">
        <f t="shared" si="8"/>
        <v>-0.066964764528246484</v>
      </c>
      <c r="AF37" s="421">
        <f t="shared" si="8"/>
        <v>-0.066964764528246484</v>
      </c>
      <c r="AG37" s="421">
        <f t="shared" si="8"/>
        <v>-0.066964764528246484</v>
      </c>
      <c r="AH37" s="421">
        <f t="shared" si="8"/>
        <v>-0.066964764528246484</v>
      </c>
      <c r="AI37" s="421">
        <f t="shared" si="8"/>
        <v>-0.066964764528246484</v>
      </c>
      <c r="AJ37" s="837">
        <f t="shared" si="8"/>
        <v>-0.066964764528246484</v>
      </c>
      <c r="AK37" s="423"/>
      <c r="AL37" s="422"/>
      <c r="AM37" s="422"/>
      <c r="AN37" s="422"/>
      <c r="AO37" s="217"/>
      <c r="AP37" s="205"/>
      <c r="AQ37" s="217"/>
      <c r="AR37" s="217"/>
      <c r="AS37" s="539"/>
      <c r="AT37" s="539"/>
      <c r="AU37" s="533"/>
      <c r="AV37" s="533"/>
      <c r="AW37" s="533"/>
      <c r="AX37" s="533"/>
      <c r="AY37" s="533"/>
      <c r="AZ37" s="533"/>
      <c r="BA37" s="533"/>
      <c r="BB37" s="533"/>
      <c r="BC37" s="533"/>
      <c r="BD37" s="533"/>
      <c r="BE37" s="533"/>
      <c r="BF37" s="533"/>
      <c r="BG37" s="533"/>
      <c r="BH37" s="533"/>
      <c r="BI37" s="533"/>
      <c r="BJ37" s="533"/>
      <c r="BK37" s="533"/>
      <c r="BL37" s="533"/>
      <c r="BM37" s="533"/>
      <c r="BN37" s="533"/>
      <c r="BO37" s="533"/>
      <c r="BP37" s="533"/>
      <c r="BQ37" s="533"/>
      <c r="BR37" s="533"/>
      <c r="BS37" s="533"/>
      <c r="BT37" s="533"/>
      <c r="BU37" s="533"/>
      <c r="BV37" s="533"/>
      <c r="BW37" s="533"/>
      <c r="BX37" s="205"/>
      <c r="BY37" s="205"/>
      <c r="BZ37" s="205"/>
      <c r="CA37" s="241"/>
      <c r="CB37" s="241"/>
      <c r="CC37" s="241"/>
      <c r="CD37" s="241"/>
      <c r="CE37" s="241"/>
      <c r="CF37" s="241"/>
      <c r="CG37" s="241"/>
      <c r="CH37" s="241"/>
      <c r="CI37" s="241"/>
      <c r="CJ37" s="241"/>
      <c r="CK37" s="241"/>
    </row>
    <row r="38" spans="1:89" s="244" customFormat="1" ht="3.95" customHeight="1">
      <c r="A38" s="217"/>
      <c r="B38" s="420"/>
      <c r="C38" s="2245"/>
      <c r="D38" s="2247"/>
      <c r="E38" s="845">
        <f t="shared" si="9"/>
        <v>0</v>
      </c>
      <c r="F38" s="421">
        <f t="shared" si="7"/>
        <v>0</v>
      </c>
      <c r="G38" s="837">
        <f t="shared" si="7"/>
        <v>0</v>
      </c>
      <c r="H38" s="421">
        <f t="shared" si="7"/>
        <v>0.35090609555189456</v>
      </c>
      <c r="I38" s="421">
        <f t="shared" si="7"/>
        <v>0.35090609555189456</v>
      </c>
      <c r="J38" s="837">
        <f t="shared" si="7"/>
        <v>0.35090609555189456</v>
      </c>
      <c r="K38" s="421">
        <f t="shared" si="7"/>
        <v>0.10873146622734761</v>
      </c>
      <c r="L38" s="421">
        <f t="shared" si="7"/>
        <v>0.10873146622734761</v>
      </c>
      <c r="M38" s="421">
        <f t="shared" si="7"/>
        <v>0.10873146622734761</v>
      </c>
      <c r="N38" s="421">
        <f t="shared" si="7"/>
        <v>0.10873146622734761</v>
      </c>
      <c r="O38" s="421">
        <f t="shared" si="7"/>
        <v>0.10873146622734761</v>
      </c>
      <c r="P38" s="837">
        <f t="shared" si="7"/>
        <v>0.10873146622734761</v>
      </c>
      <c r="Q38" s="421"/>
      <c r="S38" s="422"/>
      <c r="T38" s="422"/>
      <c r="U38" s="422"/>
      <c r="V38" s="422"/>
      <c r="W38" s="2245"/>
      <c r="X38" s="2247"/>
      <c r="Y38" s="845">
        <f t="shared" si="12"/>
        <v>-0.11104638070234407</v>
      </c>
      <c r="Z38" s="421">
        <f t="shared" si="11"/>
        <v>-0.11104638070234407</v>
      </c>
      <c r="AA38" s="837">
        <f t="shared" si="11"/>
        <v>-0.11104638070234407</v>
      </c>
      <c r="AB38" s="421">
        <f t="shared" si="11"/>
        <v>0.10453213254506893</v>
      </c>
      <c r="AC38" s="421">
        <f t="shared" si="11"/>
        <v>0.10453213254506893</v>
      </c>
      <c r="AD38" s="421">
        <f t="shared" si="11"/>
        <v>0.10453213254506893</v>
      </c>
      <c r="AE38" s="845">
        <f t="shared" si="8"/>
        <v>-0.066964764528246484</v>
      </c>
      <c r="AF38" s="421">
        <f t="shared" si="8"/>
        <v>-0.066964764528246484</v>
      </c>
      <c r="AG38" s="421">
        <f t="shared" si="8"/>
        <v>-0.066964764528246484</v>
      </c>
      <c r="AH38" s="421">
        <f t="shared" si="8"/>
        <v>-0.066964764528246484</v>
      </c>
      <c r="AI38" s="421">
        <f t="shared" si="8"/>
        <v>-0.066964764528246484</v>
      </c>
      <c r="AJ38" s="837">
        <f t="shared" si="8"/>
        <v>-0.066964764528246484</v>
      </c>
      <c r="AK38" s="423"/>
      <c r="AL38" s="422"/>
      <c r="AM38" s="422"/>
      <c r="AN38" s="422"/>
      <c r="AO38" s="217"/>
      <c r="AP38" s="205"/>
      <c r="AQ38" s="217"/>
      <c r="AR38" s="217"/>
      <c r="AS38" s="539"/>
      <c r="AT38" s="539"/>
      <c r="AU38" s="533"/>
      <c r="AV38" s="533"/>
      <c r="AW38" s="533"/>
      <c r="AX38" s="533"/>
      <c r="AY38" s="533"/>
      <c r="AZ38" s="533"/>
      <c r="BA38" s="533"/>
      <c r="BB38" s="533"/>
      <c r="BC38" s="533"/>
      <c r="BD38" s="533"/>
      <c r="BE38" s="533"/>
      <c r="BF38" s="533"/>
      <c r="BG38" s="533"/>
      <c r="BH38" s="533"/>
      <c r="BI38" s="533"/>
      <c r="BJ38" s="533"/>
      <c r="BK38" s="533"/>
      <c r="BL38" s="533"/>
      <c r="BM38" s="533"/>
      <c r="BN38" s="533"/>
      <c r="BO38" s="533"/>
      <c r="BP38" s="533"/>
      <c r="BQ38" s="533"/>
      <c r="BR38" s="533"/>
      <c r="BS38" s="533"/>
      <c r="BT38" s="533"/>
      <c r="BU38" s="533"/>
      <c r="BV38" s="533"/>
      <c r="BW38" s="533"/>
      <c r="BX38" s="205"/>
      <c r="BY38" s="205"/>
      <c r="BZ38" s="205"/>
      <c r="CA38" s="241"/>
      <c r="CB38" s="241"/>
      <c r="CC38" s="241"/>
      <c r="CD38" s="241"/>
      <c r="CE38" s="241"/>
      <c r="CF38" s="241"/>
      <c r="CG38" s="241"/>
      <c r="CH38" s="241"/>
      <c r="CI38" s="241"/>
      <c r="CJ38" s="241"/>
      <c r="CK38" s="241"/>
    </row>
    <row r="39" spans="1:89" s="244" customFormat="1" ht="3.95" customHeight="1">
      <c r="A39" s="217"/>
      <c r="B39" s="420"/>
      <c r="C39" s="2245"/>
      <c r="D39" s="2247"/>
      <c r="E39" s="845">
        <f t="shared" si="9"/>
        <v>0</v>
      </c>
      <c r="F39" s="421">
        <f t="shared" si="7"/>
        <v>0</v>
      </c>
      <c r="G39" s="837">
        <f t="shared" si="7"/>
        <v>0</v>
      </c>
      <c r="H39" s="421">
        <f t="shared" si="7"/>
        <v>0.35090609555189456</v>
      </c>
      <c r="I39" s="421">
        <f t="shared" si="7"/>
        <v>0.35090609555189456</v>
      </c>
      <c r="J39" s="837">
        <f t="shared" si="7"/>
        <v>0.35090609555189456</v>
      </c>
      <c r="K39" s="421">
        <f t="shared" si="7"/>
        <v>0.10873146622734761</v>
      </c>
      <c r="L39" s="421">
        <f t="shared" si="7"/>
        <v>0.10873146622734761</v>
      </c>
      <c r="M39" s="421">
        <f t="shared" si="7"/>
        <v>0.10873146622734761</v>
      </c>
      <c r="N39" s="421">
        <f t="shared" si="7"/>
        <v>0.10873146622734761</v>
      </c>
      <c r="O39" s="421">
        <f t="shared" si="7"/>
        <v>0.10873146622734761</v>
      </c>
      <c r="P39" s="837">
        <f t="shared" si="7"/>
        <v>0.10873146622734761</v>
      </c>
      <c r="Q39" s="421"/>
      <c r="S39" s="422"/>
      <c r="T39" s="422"/>
      <c r="U39" s="422"/>
      <c r="V39" s="422"/>
      <c r="W39" s="2245"/>
      <c r="X39" s="2247"/>
      <c r="Y39" s="845">
        <f t="shared" si="12"/>
        <v>-0.11104638070234407</v>
      </c>
      <c r="Z39" s="421">
        <f t="shared" si="11"/>
        <v>-0.11104638070234407</v>
      </c>
      <c r="AA39" s="837">
        <f t="shared" si="11"/>
        <v>-0.11104638070234407</v>
      </c>
      <c r="AB39" s="421">
        <f t="shared" si="11"/>
        <v>0.10453213254506893</v>
      </c>
      <c r="AC39" s="421">
        <f t="shared" si="11"/>
        <v>0.10453213254506893</v>
      </c>
      <c r="AD39" s="421">
        <f t="shared" si="11"/>
        <v>0.10453213254506893</v>
      </c>
      <c r="AE39" s="845">
        <f t="shared" si="8"/>
        <v>-0.066964764528246484</v>
      </c>
      <c r="AF39" s="421">
        <f t="shared" si="8"/>
        <v>-0.066964764528246484</v>
      </c>
      <c r="AG39" s="421">
        <f t="shared" si="8"/>
        <v>-0.066964764528246484</v>
      </c>
      <c r="AH39" s="421">
        <f t="shared" si="8"/>
        <v>-0.066964764528246484</v>
      </c>
      <c r="AI39" s="421">
        <f t="shared" si="8"/>
        <v>-0.066964764528246484</v>
      </c>
      <c r="AJ39" s="837">
        <f t="shared" si="8"/>
        <v>-0.066964764528246484</v>
      </c>
      <c r="AK39" s="423"/>
      <c r="AL39" s="422"/>
      <c r="AM39" s="422"/>
      <c r="AN39" s="422"/>
      <c r="AO39" s="217"/>
      <c r="AP39" s="205"/>
      <c r="AQ39" s="217"/>
      <c r="AR39" s="217"/>
      <c r="AS39" s="539"/>
      <c r="AT39" s="539"/>
      <c r="AU39" s="533"/>
      <c r="AV39" s="533"/>
      <c r="AW39" s="533"/>
      <c r="AX39" s="533"/>
      <c r="AY39" s="533"/>
      <c r="AZ39" s="533"/>
      <c r="BA39" s="533"/>
      <c r="BB39" s="533"/>
      <c r="BC39" s="533"/>
      <c r="BD39" s="533"/>
      <c r="BE39" s="533"/>
      <c r="BF39" s="533"/>
      <c r="BG39" s="533"/>
      <c r="BH39" s="533"/>
      <c r="BI39" s="533"/>
      <c r="BJ39" s="533"/>
      <c r="BK39" s="533"/>
      <c r="BL39" s="533"/>
      <c r="BM39" s="533"/>
      <c r="BN39" s="533"/>
      <c r="BO39" s="533"/>
      <c r="BP39" s="533"/>
      <c r="BQ39" s="533"/>
      <c r="BR39" s="533"/>
      <c r="BS39" s="533"/>
      <c r="BT39" s="533"/>
      <c r="BU39" s="533"/>
      <c r="BV39" s="533"/>
      <c r="BW39" s="533"/>
      <c r="BX39" s="205"/>
      <c r="BY39" s="205"/>
      <c r="BZ39" s="205"/>
      <c r="CA39" s="241"/>
      <c r="CB39" s="241"/>
      <c r="CC39" s="241"/>
      <c r="CD39" s="241"/>
      <c r="CE39" s="241"/>
      <c r="CF39" s="241"/>
      <c r="CG39" s="241"/>
      <c r="CH39" s="241"/>
      <c r="CI39" s="241"/>
      <c r="CJ39" s="241"/>
      <c r="CK39" s="241"/>
    </row>
    <row r="40" spans="1:89" s="244" customFormat="1" ht="3.95" customHeight="1">
      <c r="A40" s="217"/>
      <c r="B40" s="420"/>
      <c r="C40" s="2245"/>
      <c r="D40" s="2248" t="str">
        <f>$AV120</f>
        <v>basso</v>
      </c>
      <c r="E40" s="845">
        <f t="shared" si="9"/>
        <v>0</v>
      </c>
      <c r="F40" s="421">
        <f t="shared" si="7"/>
        <v>0</v>
      </c>
      <c r="G40" s="837">
        <f t="shared" si="7"/>
        <v>0</v>
      </c>
      <c r="H40" s="421">
        <f t="shared" si="7"/>
        <v>0.35090609555189456</v>
      </c>
      <c r="I40" s="421">
        <f t="shared" si="7"/>
        <v>0.35090609555189456</v>
      </c>
      <c r="J40" s="837">
        <f t="shared" si="7"/>
        <v>0.35090609555189456</v>
      </c>
      <c r="K40" s="421">
        <f t="shared" si="7"/>
        <v>0.10873146622734761</v>
      </c>
      <c r="L40" s="421">
        <f t="shared" si="7"/>
        <v>0.10873146622734761</v>
      </c>
      <c r="M40" s="421">
        <f t="shared" si="7"/>
        <v>0.10873146622734761</v>
      </c>
      <c r="N40" s="421">
        <f t="shared" si="7"/>
        <v>0.10873146622734761</v>
      </c>
      <c r="O40" s="421">
        <f t="shared" si="7"/>
        <v>0.10873146622734761</v>
      </c>
      <c r="P40" s="837">
        <f t="shared" si="7"/>
        <v>0.10873146622734761</v>
      </c>
      <c r="Q40" s="421"/>
      <c r="S40" s="422"/>
      <c r="T40" s="422"/>
      <c r="U40" s="422"/>
      <c r="V40" s="422"/>
      <c r="W40" s="2245"/>
      <c r="X40" s="2248" t="str">
        <f>$AV120</f>
        <v>basso</v>
      </c>
      <c r="Y40" s="845">
        <f t="shared" si="12"/>
        <v>-0.11104638070234407</v>
      </c>
      <c r="Z40" s="421">
        <f t="shared" si="11"/>
        <v>-0.11104638070234407</v>
      </c>
      <c r="AA40" s="837">
        <f t="shared" si="11"/>
        <v>-0.11104638070234407</v>
      </c>
      <c r="AB40" s="421">
        <f t="shared" si="11"/>
        <v>0.10453213254506893</v>
      </c>
      <c r="AC40" s="421">
        <f t="shared" si="11"/>
        <v>0.10453213254506893</v>
      </c>
      <c r="AD40" s="421">
        <f t="shared" si="11"/>
        <v>0.10453213254506893</v>
      </c>
      <c r="AE40" s="845">
        <f t="shared" si="8"/>
        <v>-0.066964764528246484</v>
      </c>
      <c r="AF40" s="421">
        <f t="shared" si="8"/>
        <v>-0.066964764528246484</v>
      </c>
      <c r="AG40" s="421">
        <f t="shared" si="8"/>
        <v>-0.066964764528246484</v>
      </c>
      <c r="AH40" s="421">
        <f t="shared" si="8"/>
        <v>-0.066964764528246484</v>
      </c>
      <c r="AI40" s="421">
        <f t="shared" si="8"/>
        <v>-0.066964764528246484</v>
      </c>
      <c r="AJ40" s="837">
        <f t="shared" si="8"/>
        <v>-0.066964764528246484</v>
      </c>
      <c r="AK40" s="423"/>
      <c r="AL40" s="422"/>
      <c r="AM40" s="422"/>
      <c r="AN40" s="422"/>
      <c r="AO40" s="217"/>
      <c r="AP40" s="205"/>
      <c r="AQ40" s="217"/>
      <c r="AR40" s="217"/>
      <c r="AS40" s="539"/>
      <c r="AT40" s="539"/>
      <c r="AU40" s="533"/>
      <c r="AV40" s="533"/>
      <c r="AW40" s="533"/>
      <c r="AX40" s="533"/>
      <c r="AY40" s="533"/>
      <c r="AZ40" s="533"/>
      <c r="BA40" s="533"/>
      <c r="BB40" s="533"/>
      <c r="BC40" s="533"/>
      <c r="BD40" s="533"/>
      <c r="BE40" s="533"/>
      <c r="BF40" s="533"/>
      <c r="BG40" s="533"/>
      <c r="BH40" s="533"/>
      <c r="BI40" s="533"/>
      <c r="BJ40" s="533"/>
      <c r="BK40" s="533"/>
      <c r="BL40" s="533"/>
      <c r="BM40" s="533"/>
      <c r="BN40" s="533"/>
      <c r="BO40" s="533"/>
      <c r="BP40" s="533"/>
      <c r="BQ40" s="533"/>
      <c r="BR40" s="533"/>
      <c r="BS40" s="533"/>
      <c r="BT40" s="533"/>
      <c r="BU40" s="533"/>
      <c r="BV40" s="533"/>
      <c r="BW40" s="533"/>
      <c r="BX40" s="205"/>
      <c r="BY40" s="205"/>
      <c r="BZ40" s="205"/>
      <c r="CA40" s="241"/>
      <c r="CB40" s="241"/>
      <c r="CC40" s="241"/>
      <c r="CD40" s="241"/>
      <c r="CE40" s="241"/>
      <c r="CF40" s="241"/>
      <c r="CG40" s="241"/>
      <c r="CH40" s="241"/>
      <c r="CI40" s="241"/>
      <c r="CJ40" s="241"/>
      <c r="CK40" s="241"/>
    </row>
    <row r="41" spans="1:89" s="244" customFormat="1" ht="3.95" customHeight="1">
      <c r="A41" s="217"/>
      <c r="B41" s="420"/>
      <c r="C41" s="2245"/>
      <c r="D41" s="2248"/>
      <c r="E41" s="845">
        <f t="shared" si="9"/>
        <v>0</v>
      </c>
      <c r="F41" s="421">
        <f t="shared" si="7"/>
        <v>0</v>
      </c>
      <c r="G41" s="839">
        <f t="shared" si="7"/>
        <v>0</v>
      </c>
      <c r="H41" s="421">
        <f t="shared" si="7"/>
        <v>0.35090609555189456</v>
      </c>
      <c r="I41" s="421">
        <f t="shared" si="7"/>
        <v>0.35090609555189456</v>
      </c>
      <c r="J41" s="837">
        <f t="shared" si="7"/>
        <v>0.35090609555189456</v>
      </c>
      <c r="K41" s="421">
        <f t="shared" si="7"/>
        <v>0.10873146622734761</v>
      </c>
      <c r="L41" s="421">
        <f t="shared" si="7"/>
        <v>0.10873146622734761</v>
      </c>
      <c r="M41" s="421">
        <f t="shared" si="7"/>
        <v>0.10873146622734761</v>
      </c>
      <c r="N41" s="421">
        <f t="shared" si="7"/>
        <v>0.10873146622734761</v>
      </c>
      <c r="O41" s="421">
        <f t="shared" si="7"/>
        <v>0.10873146622734761</v>
      </c>
      <c r="P41" s="837">
        <f t="shared" si="7"/>
        <v>0.10873146622734761</v>
      </c>
      <c r="Q41" s="421"/>
      <c r="S41" s="422"/>
      <c r="T41" s="422"/>
      <c r="U41" s="422"/>
      <c r="V41" s="422"/>
      <c r="W41" s="2245"/>
      <c r="X41" s="2248"/>
      <c r="Y41" s="845">
        <f t="shared" si="12"/>
        <v>-0.11104638070234407</v>
      </c>
      <c r="Z41" s="421">
        <f t="shared" si="11"/>
        <v>-0.11104638070234407</v>
      </c>
      <c r="AA41" s="839">
        <f t="shared" si="11"/>
        <v>-0.11104638070234407</v>
      </c>
      <c r="AB41" s="421">
        <f t="shared" si="11"/>
        <v>0.10453213254506893</v>
      </c>
      <c r="AC41" s="421">
        <f t="shared" si="11"/>
        <v>0.10453213254506893</v>
      </c>
      <c r="AD41" s="421">
        <f t="shared" si="11"/>
        <v>0.10453213254506893</v>
      </c>
      <c r="AE41" s="845">
        <f t="shared" si="8"/>
        <v>-0.066964764528246484</v>
      </c>
      <c r="AF41" s="421">
        <f t="shared" si="8"/>
        <v>-0.066964764528246484</v>
      </c>
      <c r="AG41" s="421">
        <f t="shared" si="8"/>
        <v>-0.066964764528246484</v>
      </c>
      <c r="AH41" s="421">
        <f t="shared" si="8"/>
        <v>-0.066964764528246484</v>
      </c>
      <c r="AI41" s="421">
        <f t="shared" si="8"/>
        <v>-0.066964764528246484</v>
      </c>
      <c r="AJ41" s="837">
        <f t="shared" si="8"/>
        <v>-0.066964764528246484</v>
      </c>
      <c r="AK41" s="423"/>
      <c r="AL41" s="422"/>
      <c r="AM41" s="422"/>
      <c r="AN41" s="422"/>
      <c r="AO41" s="217"/>
      <c r="AP41" s="205"/>
      <c r="AQ41" s="217"/>
      <c r="AR41" s="217"/>
      <c r="AS41" s="539"/>
      <c r="AT41" s="539"/>
      <c r="AU41" s="533"/>
      <c r="AV41" s="533"/>
      <c r="AW41" s="533"/>
      <c r="AX41" s="533"/>
      <c r="AY41" s="533"/>
      <c r="AZ41" s="533"/>
      <c r="BA41" s="533"/>
      <c r="BB41" s="533"/>
      <c r="BC41" s="533"/>
      <c r="BD41" s="533"/>
      <c r="BE41" s="533"/>
      <c r="BF41" s="533"/>
      <c r="BG41" s="533"/>
      <c r="BH41" s="533"/>
      <c r="BI41" s="533"/>
      <c r="BJ41" s="533"/>
      <c r="BK41" s="533"/>
      <c r="BL41" s="533"/>
      <c r="BM41" s="533"/>
      <c r="BN41" s="533"/>
      <c r="BO41" s="533"/>
      <c r="BP41" s="533"/>
      <c r="BQ41" s="533"/>
      <c r="BR41" s="533"/>
      <c r="BS41" s="533"/>
      <c r="BT41" s="533"/>
      <c r="BU41" s="533"/>
      <c r="BV41" s="533"/>
      <c r="BW41" s="533"/>
      <c r="BX41" s="205"/>
      <c r="BY41" s="205"/>
      <c r="BZ41" s="205"/>
      <c r="CA41" s="241"/>
      <c r="CB41" s="241"/>
      <c r="CC41" s="241"/>
      <c r="CD41" s="241"/>
      <c r="CE41" s="241"/>
      <c r="CF41" s="241"/>
      <c r="CG41" s="241"/>
      <c r="CH41" s="241"/>
      <c r="CI41" s="241"/>
      <c r="CJ41" s="241"/>
      <c r="CK41" s="241"/>
    </row>
    <row r="42" spans="1:89" s="244" customFormat="1" ht="6" customHeight="1">
      <c r="A42" s="217"/>
      <c r="B42" s="420"/>
      <c r="C42" s="2245"/>
      <c r="D42" s="2248"/>
      <c r="E42" s="845">
        <f t="shared" si="9"/>
        <v>0</v>
      </c>
      <c r="F42" s="837">
        <f t="shared" si="9"/>
        <v>0</v>
      </c>
      <c r="G42" s="841">
        <f t="shared" si="9"/>
        <v>0.32125205930807249</v>
      </c>
      <c r="H42" s="421">
        <f t="shared" si="9"/>
        <v>0.35090609555189456</v>
      </c>
      <c r="I42" s="421">
        <f t="shared" si="9"/>
        <v>0.35090609555189456</v>
      </c>
      <c r="J42" s="837">
        <f t="shared" si="9"/>
        <v>0.35090609555189456</v>
      </c>
      <c r="K42" s="421">
        <f t="shared" si="9"/>
        <v>0.10873146622734761</v>
      </c>
      <c r="L42" s="421">
        <f t="shared" si="9"/>
        <v>0.10873146622734761</v>
      </c>
      <c r="M42" s="421">
        <f t="shared" si="9"/>
        <v>0.10873146622734761</v>
      </c>
      <c r="N42" s="421">
        <f t="shared" si="9"/>
        <v>0.10873146622734761</v>
      </c>
      <c r="O42" s="421">
        <f t="shared" si="9"/>
        <v>0.10873146622734761</v>
      </c>
      <c r="P42" s="837">
        <f t="shared" si="9"/>
        <v>0.10873146622734761</v>
      </c>
      <c r="Q42" s="421"/>
      <c r="S42" s="422"/>
      <c r="T42" s="422"/>
      <c r="U42" s="422"/>
      <c r="V42" s="422"/>
      <c r="W42" s="2245"/>
      <c r="X42" s="2248"/>
      <c r="Y42" s="845">
        <f t="shared" si="12"/>
        <v>-0.11104638070234407</v>
      </c>
      <c r="Z42" s="837">
        <f t="shared" si="11"/>
        <v>-0.11104638070234407</v>
      </c>
      <c r="AA42" s="841">
        <f t="shared" si="11"/>
        <v>0.1422586275296816</v>
      </c>
      <c r="AB42" s="421">
        <f t="shared" si="11"/>
        <v>0.10453213254506893</v>
      </c>
      <c r="AC42" s="421">
        <f t="shared" si="11"/>
        <v>0.10453213254506893</v>
      </c>
      <c r="AD42" s="421">
        <f t="shared" si="11"/>
        <v>0.10453213254506893</v>
      </c>
      <c r="AE42" s="845">
        <f t="shared" si="11"/>
        <v>-0.066964764528246484</v>
      </c>
      <c r="AF42" s="421">
        <f t="shared" si="11"/>
        <v>-0.066964764528246484</v>
      </c>
      <c r="AG42" s="421">
        <f t="shared" si="11"/>
        <v>-0.066964764528246484</v>
      </c>
      <c r="AH42" s="421">
        <f t="shared" si="11"/>
        <v>-0.066964764528246484</v>
      </c>
      <c r="AI42" s="421">
        <f t="shared" si="11"/>
        <v>-0.066964764528246484</v>
      </c>
      <c r="AJ42" s="837">
        <f t="shared" si="11"/>
        <v>-0.066964764528246484</v>
      </c>
      <c r="AK42" s="423"/>
      <c r="AL42" s="422"/>
      <c r="AM42" s="422"/>
      <c r="AN42" s="422"/>
      <c r="AO42" s="217"/>
      <c r="AP42" s="205"/>
      <c r="AQ42" s="217"/>
      <c r="AR42" s="217"/>
      <c r="AS42" s="539"/>
      <c r="AT42" s="539"/>
      <c r="AU42" s="533"/>
      <c r="AV42" s="533"/>
      <c r="AW42" s="533"/>
      <c r="AX42" s="533"/>
      <c r="AY42" s="533"/>
      <c r="AZ42" s="533"/>
      <c r="BA42" s="533"/>
      <c r="BB42" s="533"/>
      <c r="BC42" s="533"/>
      <c r="BD42" s="533"/>
      <c r="BE42" s="533"/>
      <c r="BF42" s="533"/>
      <c r="BG42" s="533"/>
      <c r="BH42" s="533"/>
      <c r="BI42" s="533"/>
      <c r="BJ42" s="533"/>
      <c r="BK42" s="533"/>
      <c r="BL42" s="533"/>
      <c r="BM42" s="533"/>
      <c r="BN42" s="533"/>
      <c r="BO42" s="533"/>
      <c r="BP42" s="533"/>
      <c r="BQ42" s="533"/>
      <c r="BR42" s="533"/>
      <c r="BS42" s="533"/>
      <c r="BT42" s="533"/>
      <c r="BU42" s="533"/>
      <c r="BV42" s="533"/>
      <c r="BW42" s="533"/>
      <c r="BX42" s="205"/>
      <c r="BY42" s="205"/>
      <c r="BZ42" s="205"/>
      <c r="CA42" s="241"/>
      <c r="CB42" s="241"/>
      <c r="CC42" s="241"/>
      <c r="CD42" s="241"/>
      <c r="CE42" s="241"/>
      <c r="CF42" s="241"/>
      <c r="CG42" s="241"/>
      <c r="CH42" s="241"/>
      <c r="CI42" s="241"/>
      <c r="CJ42" s="241"/>
      <c r="CK42" s="241"/>
    </row>
    <row r="43" spans="1:89" s="244" customFormat="1" ht="3.95" customHeight="1">
      <c r="A43" s="217"/>
      <c r="B43" s="420"/>
      <c r="C43" s="2245"/>
      <c r="D43" s="2248"/>
      <c r="E43" s="845">
        <f t="shared" si="13" ref="E43:P58">AW108</f>
        <v>0</v>
      </c>
      <c r="F43" s="837">
        <f t="shared" si="13"/>
        <v>0</v>
      </c>
      <c r="G43" s="842">
        <f t="shared" si="13"/>
        <v>0.32125205930807249</v>
      </c>
      <c r="H43" s="421">
        <f t="shared" si="13"/>
        <v>0.35090609555189456</v>
      </c>
      <c r="I43" s="421">
        <f t="shared" si="13"/>
        <v>0.35090609555189456</v>
      </c>
      <c r="J43" s="837">
        <f t="shared" si="13"/>
        <v>0.35090609555189456</v>
      </c>
      <c r="K43" s="421">
        <f t="shared" si="13"/>
        <v>0.10873146622734761</v>
      </c>
      <c r="L43" s="421">
        <f t="shared" si="13"/>
        <v>0.10873146622734761</v>
      </c>
      <c r="M43" s="421">
        <f t="shared" si="13"/>
        <v>0.10873146622734761</v>
      </c>
      <c r="N43" s="421">
        <f t="shared" si="13"/>
        <v>0.10873146622734761</v>
      </c>
      <c r="O43" s="421">
        <f t="shared" si="13"/>
        <v>0.10873146622734761</v>
      </c>
      <c r="P43" s="837">
        <f t="shared" si="13"/>
        <v>0.10873146622734761</v>
      </c>
      <c r="Q43" s="421"/>
      <c r="S43" s="422"/>
      <c r="T43" s="422"/>
      <c r="U43" s="422"/>
      <c r="V43" s="422"/>
      <c r="W43" s="2245"/>
      <c r="X43" s="2248"/>
      <c r="Y43" s="845">
        <f t="shared" si="12"/>
        <v>-0.11104638070234407</v>
      </c>
      <c r="Z43" s="837">
        <f t="shared" si="11"/>
        <v>-0.11104638070234407</v>
      </c>
      <c r="AA43" s="842">
        <f t="shared" si="11"/>
        <v>0.1422586275296816</v>
      </c>
      <c r="AB43" s="421">
        <f t="shared" si="11"/>
        <v>0.10453213254506893</v>
      </c>
      <c r="AC43" s="421">
        <f t="shared" si="11"/>
        <v>0.10453213254506893</v>
      </c>
      <c r="AD43" s="421">
        <f t="shared" si="11"/>
        <v>0.10453213254506893</v>
      </c>
      <c r="AE43" s="845">
        <f t="shared" si="11"/>
        <v>-0.066964764528246484</v>
      </c>
      <c r="AF43" s="421">
        <f t="shared" si="11"/>
        <v>-0.066964764528246484</v>
      </c>
      <c r="AG43" s="421">
        <f t="shared" si="11"/>
        <v>-0.066964764528246484</v>
      </c>
      <c r="AH43" s="421">
        <f t="shared" si="11"/>
        <v>-0.066964764528246484</v>
      </c>
      <c r="AI43" s="421">
        <f t="shared" si="11"/>
        <v>-0.066964764528246484</v>
      </c>
      <c r="AJ43" s="837">
        <f t="shared" si="11"/>
        <v>-0.066964764528246484</v>
      </c>
      <c r="AK43" s="423"/>
      <c r="AL43" s="422"/>
      <c r="AM43" s="422"/>
      <c r="AN43" s="422"/>
      <c r="AO43" s="217"/>
      <c r="AP43" s="205"/>
      <c r="AQ43" s="217"/>
      <c r="AR43" s="217"/>
      <c r="AS43" s="539"/>
      <c r="AT43" s="539"/>
      <c r="AU43" s="533"/>
      <c r="AV43" s="533"/>
      <c r="AW43" s="533"/>
      <c r="AX43" s="533"/>
      <c r="AY43" s="533"/>
      <c r="AZ43" s="533"/>
      <c r="BA43" s="533"/>
      <c r="BB43" s="533"/>
      <c r="BC43" s="533"/>
      <c r="BD43" s="533"/>
      <c r="BE43" s="533"/>
      <c r="BF43" s="533"/>
      <c r="BG43" s="533"/>
      <c r="BH43" s="533"/>
      <c r="BI43" s="533"/>
      <c r="BJ43" s="533"/>
      <c r="BK43" s="533"/>
      <c r="BL43" s="533"/>
      <c r="BM43" s="533"/>
      <c r="BN43" s="533"/>
      <c r="BO43" s="533"/>
      <c r="BP43" s="533"/>
      <c r="BQ43" s="533"/>
      <c r="BR43" s="533"/>
      <c r="BS43" s="533"/>
      <c r="BT43" s="533"/>
      <c r="BU43" s="533"/>
      <c r="BV43" s="533"/>
      <c r="BW43" s="533"/>
      <c r="BX43" s="205"/>
      <c r="BY43" s="205"/>
      <c r="BZ43" s="205"/>
      <c r="CA43" s="241"/>
      <c r="CB43" s="241"/>
      <c r="CC43" s="241"/>
      <c r="CD43" s="241"/>
      <c r="CE43" s="241"/>
      <c r="CF43" s="241"/>
      <c r="CG43" s="241"/>
      <c r="CH43" s="241"/>
      <c r="CI43" s="241"/>
      <c r="CJ43" s="241"/>
      <c r="CK43" s="241"/>
    </row>
    <row r="44" spans="1:89" s="244" customFormat="1" ht="3" customHeight="1">
      <c r="A44" s="217"/>
      <c r="B44" s="420"/>
      <c r="C44" s="2245"/>
      <c r="D44" s="2248"/>
      <c r="E44" s="840">
        <f t="shared" si="13"/>
        <v>0</v>
      </c>
      <c r="F44" s="839">
        <f t="shared" si="13"/>
        <v>0</v>
      </c>
      <c r="G44" s="842">
        <f t="shared" si="13"/>
        <v>0.32125205930807249</v>
      </c>
      <c r="H44" s="840">
        <f t="shared" si="13"/>
        <v>0.35090609555189456</v>
      </c>
      <c r="I44" s="838">
        <f t="shared" si="13"/>
        <v>0.35090609555189456</v>
      </c>
      <c r="J44" s="839">
        <f t="shared" si="13"/>
        <v>0.35090609555189456</v>
      </c>
      <c r="K44" s="838">
        <f t="shared" si="13"/>
        <v>0.10873146622734761</v>
      </c>
      <c r="L44" s="838">
        <f t="shared" si="13"/>
        <v>0.10873146622734761</v>
      </c>
      <c r="M44" s="838">
        <f t="shared" si="13"/>
        <v>0.10873146622734761</v>
      </c>
      <c r="N44" s="838">
        <f t="shared" si="13"/>
        <v>0.10873146622734761</v>
      </c>
      <c r="O44" s="838">
        <f t="shared" si="13"/>
        <v>0.10873146622734761</v>
      </c>
      <c r="P44" s="839">
        <f t="shared" si="13"/>
        <v>0.10873146622734761</v>
      </c>
      <c r="Q44" s="421"/>
      <c r="S44" s="422"/>
      <c r="T44" s="422"/>
      <c r="U44" s="422"/>
      <c r="V44" s="422"/>
      <c r="W44" s="2245"/>
      <c r="X44" s="2248"/>
      <c r="Y44" s="840">
        <f t="shared" si="12"/>
        <v>-0.11104638070234407</v>
      </c>
      <c r="Z44" s="839">
        <f t="shared" si="12"/>
        <v>-0.11104638070234407</v>
      </c>
      <c r="AA44" s="842">
        <f t="shared" si="12"/>
        <v>0.1422586275296816</v>
      </c>
      <c r="AB44" s="421">
        <f t="shared" si="12"/>
        <v>0.10453213254506893</v>
      </c>
      <c r="AC44" s="421">
        <f t="shared" si="12"/>
        <v>0.10453213254506893</v>
      </c>
      <c r="AD44" s="421">
        <f t="shared" si="12"/>
        <v>0.10453213254506893</v>
      </c>
      <c r="AE44" s="840">
        <f t="shared" si="12"/>
        <v>-0.066964764528246484</v>
      </c>
      <c r="AF44" s="421">
        <f t="shared" si="12"/>
        <v>-0.066964764528246484</v>
      </c>
      <c r="AG44" s="421">
        <f t="shared" si="12"/>
        <v>-0.066964764528246484</v>
      </c>
      <c r="AH44" s="421">
        <f t="shared" si="12"/>
        <v>-0.066964764528246484</v>
      </c>
      <c r="AI44" s="421">
        <f t="shared" si="12"/>
        <v>-0.066964764528246484</v>
      </c>
      <c r="AJ44" s="837">
        <f t="shared" si="12"/>
        <v>-0.066964764528246484</v>
      </c>
      <c r="AK44" s="423"/>
      <c r="AL44" s="422"/>
      <c r="AM44" s="422"/>
      <c r="AN44" s="422"/>
      <c r="AO44" s="217"/>
      <c r="AP44" s="205"/>
      <c r="AQ44" s="217"/>
      <c r="AR44" s="217"/>
      <c r="AS44" s="539"/>
      <c r="AT44" s="539"/>
      <c r="AU44" s="533"/>
      <c r="AV44" s="533"/>
      <c r="AW44" s="533"/>
      <c r="AX44" s="533"/>
      <c r="AY44" s="533"/>
      <c r="AZ44" s="533"/>
      <c r="BA44" s="533"/>
      <c r="BB44" s="533"/>
      <c r="BC44" s="533"/>
      <c r="BD44" s="533"/>
      <c r="BE44" s="533"/>
      <c r="BF44" s="533"/>
      <c r="BG44" s="533"/>
      <c r="BH44" s="533"/>
      <c r="BI44" s="533"/>
      <c r="BJ44" s="533"/>
      <c r="BK44" s="533"/>
      <c r="BL44" s="533"/>
      <c r="BM44" s="533"/>
      <c r="BN44" s="533"/>
      <c r="BO44" s="533"/>
      <c r="BP44" s="533"/>
      <c r="BQ44" s="533"/>
      <c r="BR44" s="533"/>
      <c r="BS44" s="533"/>
      <c r="BT44" s="533"/>
      <c r="BU44" s="533"/>
      <c r="BV44" s="533"/>
      <c r="BW44" s="533"/>
      <c r="BX44" s="205"/>
      <c r="BY44" s="205"/>
      <c r="BZ44" s="205"/>
      <c r="CA44" s="241"/>
      <c r="CB44" s="241"/>
      <c r="CC44" s="241"/>
      <c r="CD44" s="241"/>
      <c r="CE44" s="241"/>
      <c r="CF44" s="241"/>
      <c r="CG44" s="241"/>
      <c r="CH44" s="241"/>
      <c r="CI44" s="241"/>
      <c r="CJ44" s="241"/>
      <c r="CK44" s="241"/>
    </row>
    <row r="45" spans="1:89" s="244" customFormat="1" ht="3.95" customHeight="1">
      <c r="A45" s="217"/>
      <c r="B45" s="420"/>
      <c r="C45" s="2245"/>
      <c r="D45" s="2248"/>
      <c r="E45" s="845">
        <f t="shared" si="13"/>
        <v>0.080724876441515644</v>
      </c>
      <c r="F45" s="837">
        <f t="shared" si="13"/>
        <v>0.080724876441515644</v>
      </c>
      <c r="G45" s="421">
        <f t="shared" si="13"/>
        <v>0.32125205930807249</v>
      </c>
      <c r="H45" s="421">
        <f t="shared" si="13"/>
        <v>0.32125205930807249</v>
      </c>
      <c r="I45" s="836">
        <f t="shared" si="13"/>
        <v>0.32125205930807249</v>
      </c>
      <c r="J45" s="421">
        <f t="shared" si="13"/>
        <v>0.056013179571663921</v>
      </c>
      <c r="K45" s="421">
        <f t="shared" si="13"/>
        <v>0.056013179571663921</v>
      </c>
      <c r="L45" s="421">
        <f t="shared" si="13"/>
        <v>0.056013179571663921</v>
      </c>
      <c r="M45" s="421">
        <f t="shared" si="13"/>
        <v>0.056013179571663921</v>
      </c>
      <c r="N45" s="421">
        <f t="shared" si="13"/>
        <v>0.056013179571663921</v>
      </c>
      <c r="O45" s="421">
        <f t="shared" si="13"/>
        <v>0.056013179571663921</v>
      </c>
      <c r="P45" s="837">
        <f t="shared" si="13"/>
        <v>0.056013179571663921</v>
      </c>
      <c r="Q45" s="421"/>
      <c r="S45" s="422"/>
      <c r="T45" s="422"/>
      <c r="U45" s="422"/>
      <c r="V45" s="422"/>
      <c r="W45" s="2245"/>
      <c r="X45" s="2248"/>
      <c r="Y45" s="845">
        <f t="shared" si="14" ref="Y45:AJ60">BK110</f>
        <v>0.036360273348941242</v>
      </c>
      <c r="Z45" s="836">
        <f t="shared" si="14"/>
        <v>0.036360273348941242</v>
      </c>
      <c r="AA45" s="421">
        <f t="shared" si="14"/>
        <v>0.1422586275296816</v>
      </c>
      <c r="AB45" s="835">
        <f t="shared" si="14"/>
        <v>0.1422586275296816</v>
      </c>
      <c r="AC45" s="836">
        <f t="shared" si="14"/>
        <v>0.1422586275296816</v>
      </c>
      <c r="AD45" s="843">
        <f t="shared" si="14"/>
        <v>-0.04251283667177172</v>
      </c>
      <c r="AE45" s="835">
        <f t="shared" si="14"/>
        <v>-0.04251283667177172</v>
      </c>
      <c r="AF45" s="835">
        <f t="shared" si="14"/>
        <v>-0.04251283667177172</v>
      </c>
      <c r="AG45" s="835">
        <f t="shared" si="14"/>
        <v>-0.04251283667177172</v>
      </c>
      <c r="AH45" s="835">
        <f t="shared" si="14"/>
        <v>-0.04251283667177172</v>
      </c>
      <c r="AI45" s="835">
        <f t="shared" si="14"/>
        <v>-0.04251283667177172</v>
      </c>
      <c r="AJ45" s="836">
        <f t="shared" si="14"/>
        <v>-0.04251283667177172</v>
      </c>
      <c r="AK45" s="423"/>
      <c r="AL45" s="422"/>
      <c r="AM45" s="422"/>
      <c r="AN45" s="422"/>
      <c r="AO45" s="217"/>
      <c r="AP45" s="205"/>
      <c r="AQ45" s="217"/>
      <c r="AR45" s="217"/>
      <c r="AS45" s="539"/>
      <c r="AT45" s="539"/>
      <c r="AU45" s="533"/>
      <c r="AV45" s="533"/>
      <c r="AW45" s="533"/>
      <c r="AX45" s="533"/>
      <c r="AY45" s="533"/>
      <c r="AZ45" s="533"/>
      <c r="BA45" s="533"/>
      <c r="BB45" s="533"/>
      <c r="BC45" s="533"/>
      <c r="BD45" s="533"/>
      <c r="BE45" s="533"/>
      <c r="BF45" s="533"/>
      <c r="BG45" s="533"/>
      <c r="BH45" s="533"/>
      <c r="BI45" s="533"/>
      <c r="BJ45" s="533"/>
      <c r="BK45" s="533"/>
      <c r="BL45" s="533"/>
      <c r="BM45" s="533"/>
      <c r="BN45" s="533"/>
      <c r="BO45" s="533"/>
      <c r="BP45" s="533"/>
      <c r="BQ45" s="533"/>
      <c r="BR45" s="533"/>
      <c r="BS45" s="533"/>
      <c r="BT45" s="533"/>
      <c r="BU45" s="533"/>
      <c r="BV45" s="533"/>
      <c r="BW45" s="533"/>
      <c r="BX45" s="205"/>
      <c r="BY45" s="205"/>
      <c r="BZ45" s="205"/>
      <c r="CA45" s="241"/>
      <c r="CB45" s="241"/>
      <c r="CC45" s="241"/>
      <c r="CD45" s="241"/>
      <c r="CE45" s="241"/>
      <c r="CF45" s="241"/>
      <c r="CG45" s="241"/>
      <c r="CH45" s="241"/>
      <c r="CI45" s="241"/>
      <c r="CJ45" s="241"/>
      <c r="CK45" s="241"/>
    </row>
    <row r="46" spans="1:89" s="244" customFormat="1" ht="3.95" customHeight="1">
      <c r="A46" s="217"/>
      <c r="B46" s="420"/>
      <c r="C46" s="2245"/>
      <c r="D46" s="2248"/>
      <c r="E46" s="845">
        <f t="shared" si="13"/>
        <v>0.080724876441515644</v>
      </c>
      <c r="F46" s="837">
        <f t="shared" si="13"/>
        <v>0.080724876441515644</v>
      </c>
      <c r="G46" s="421">
        <f t="shared" si="13"/>
        <v>0.32125205930807249</v>
      </c>
      <c r="H46" s="421">
        <f t="shared" si="13"/>
        <v>0.32125205930807249</v>
      </c>
      <c r="I46" s="837">
        <f t="shared" si="13"/>
        <v>0.32125205930807249</v>
      </c>
      <c r="J46" s="421">
        <f t="shared" si="13"/>
        <v>0.056013179571663921</v>
      </c>
      <c r="K46" s="421">
        <f t="shared" si="13"/>
        <v>0.056013179571663921</v>
      </c>
      <c r="L46" s="421">
        <f t="shared" si="13"/>
        <v>0.056013179571663921</v>
      </c>
      <c r="M46" s="421">
        <f t="shared" si="13"/>
        <v>0.056013179571663921</v>
      </c>
      <c r="N46" s="421">
        <f t="shared" si="13"/>
        <v>0.056013179571663921</v>
      </c>
      <c r="O46" s="421">
        <f t="shared" si="13"/>
        <v>0.056013179571663921</v>
      </c>
      <c r="P46" s="837">
        <f t="shared" si="13"/>
        <v>0.056013179571663921</v>
      </c>
      <c r="Q46" s="421"/>
      <c r="S46" s="422"/>
      <c r="T46" s="422"/>
      <c r="U46" s="422"/>
      <c r="V46" s="422"/>
      <c r="W46" s="2245"/>
      <c r="X46" s="2248"/>
      <c r="Y46" s="845">
        <f t="shared" si="14"/>
        <v>0.036360273348941242</v>
      </c>
      <c r="Z46" s="837">
        <f t="shared" si="14"/>
        <v>0.036360273348941242</v>
      </c>
      <c r="AA46" s="421">
        <f t="shared" si="14"/>
        <v>0.1422586275296816</v>
      </c>
      <c r="AB46" s="421">
        <f t="shared" si="14"/>
        <v>0.1422586275296816</v>
      </c>
      <c r="AC46" s="837">
        <f t="shared" si="14"/>
        <v>0.1422586275296816</v>
      </c>
      <c r="AD46" s="421">
        <f t="shared" si="14"/>
        <v>-0.04251283667177172</v>
      </c>
      <c r="AE46" s="421">
        <f t="shared" si="14"/>
        <v>-0.04251283667177172</v>
      </c>
      <c r="AF46" s="421">
        <f t="shared" si="14"/>
        <v>-0.04251283667177172</v>
      </c>
      <c r="AG46" s="421">
        <f t="shared" si="14"/>
        <v>-0.04251283667177172</v>
      </c>
      <c r="AH46" s="421">
        <f t="shared" si="14"/>
        <v>-0.04251283667177172</v>
      </c>
      <c r="AI46" s="421">
        <f t="shared" si="14"/>
        <v>-0.04251283667177172</v>
      </c>
      <c r="AJ46" s="837">
        <f t="shared" si="14"/>
        <v>-0.04251283667177172</v>
      </c>
      <c r="AK46" s="423"/>
      <c r="AL46" s="422"/>
      <c r="AM46" s="422"/>
      <c r="AN46" s="422"/>
      <c r="AO46" s="217"/>
      <c r="AP46" s="205"/>
      <c r="AQ46" s="217"/>
      <c r="AR46" s="217"/>
      <c r="AS46" s="539"/>
      <c r="AT46" s="539"/>
      <c r="AU46" s="533"/>
      <c r="AV46" s="533"/>
      <c r="AW46" s="533"/>
      <c r="AX46" s="533"/>
      <c r="AY46" s="533"/>
      <c r="AZ46" s="533"/>
      <c r="BA46" s="533"/>
      <c r="BB46" s="533"/>
      <c r="BC46" s="533"/>
      <c r="BD46" s="533"/>
      <c r="BE46" s="533"/>
      <c r="BF46" s="533"/>
      <c r="BG46" s="533"/>
      <c r="BH46" s="533"/>
      <c r="BI46" s="533"/>
      <c r="BJ46" s="533"/>
      <c r="BK46" s="533"/>
      <c r="BL46" s="533"/>
      <c r="BM46" s="533"/>
      <c r="BN46" s="533"/>
      <c r="BO46" s="533"/>
      <c r="BP46" s="533"/>
      <c r="BQ46" s="533"/>
      <c r="BR46" s="533"/>
      <c r="BS46" s="533"/>
      <c r="BT46" s="533"/>
      <c r="BU46" s="533"/>
      <c r="BV46" s="533"/>
      <c r="BW46" s="533"/>
      <c r="BX46" s="205"/>
      <c r="BY46" s="205"/>
      <c r="BZ46" s="205"/>
      <c r="CA46" s="241"/>
      <c r="CB46" s="241"/>
      <c r="CC46" s="241"/>
      <c r="CD46" s="241"/>
      <c r="CE46" s="241"/>
      <c r="CF46" s="241"/>
      <c r="CG46" s="241"/>
      <c r="CH46" s="241"/>
      <c r="CI46" s="241"/>
      <c r="CJ46" s="241"/>
      <c r="CK46" s="241"/>
    </row>
    <row r="47" spans="1:89" s="244" customFormat="1" ht="3.95" customHeight="1">
      <c r="A47" s="217"/>
      <c r="B47" s="420"/>
      <c r="C47" s="2245"/>
      <c r="D47" s="2248"/>
      <c r="E47" s="845">
        <f t="shared" si="13"/>
        <v>0.080724876441515644</v>
      </c>
      <c r="F47" s="837">
        <f t="shared" si="13"/>
        <v>0.080724876441515644</v>
      </c>
      <c r="G47" s="421">
        <f t="shared" si="13"/>
        <v>0.32125205930807249</v>
      </c>
      <c r="H47" s="421">
        <f t="shared" si="13"/>
        <v>0.32125205930807249</v>
      </c>
      <c r="I47" s="837">
        <f t="shared" si="13"/>
        <v>0.32125205930807249</v>
      </c>
      <c r="J47" s="421">
        <f t="shared" si="13"/>
        <v>0.056013179571663921</v>
      </c>
      <c r="K47" s="421">
        <f t="shared" si="13"/>
        <v>0.056013179571663921</v>
      </c>
      <c r="L47" s="421">
        <f t="shared" si="13"/>
        <v>0.056013179571663921</v>
      </c>
      <c r="M47" s="421">
        <f t="shared" si="13"/>
        <v>0.056013179571663921</v>
      </c>
      <c r="N47" s="421">
        <f t="shared" si="13"/>
        <v>0.056013179571663921</v>
      </c>
      <c r="O47" s="421">
        <f t="shared" si="13"/>
        <v>0.056013179571663921</v>
      </c>
      <c r="P47" s="837">
        <f t="shared" si="13"/>
        <v>0.056013179571663921</v>
      </c>
      <c r="Q47" s="421"/>
      <c r="S47" s="422"/>
      <c r="T47" s="422"/>
      <c r="U47" s="422"/>
      <c r="V47" s="422"/>
      <c r="W47" s="2245"/>
      <c r="X47" s="2248"/>
      <c r="Y47" s="845">
        <f t="shared" si="14"/>
        <v>0.036360273348941242</v>
      </c>
      <c r="Z47" s="837">
        <f t="shared" si="14"/>
        <v>0.036360273348941242</v>
      </c>
      <c r="AA47" s="421">
        <f t="shared" si="14"/>
        <v>0.1422586275296816</v>
      </c>
      <c r="AB47" s="421">
        <f t="shared" si="14"/>
        <v>0.1422586275296816</v>
      </c>
      <c r="AC47" s="837">
        <f t="shared" si="14"/>
        <v>0.1422586275296816</v>
      </c>
      <c r="AD47" s="421">
        <f t="shared" si="14"/>
        <v>-0.04251283667177172</v>
      </c>
      <c r="AE47" s="421">
        <f t="shared" si="14"/>
        <v>-0.04251283667177172</v>
      </c>
      <c r="AF47" s="421">
        <f t="shared" si="14"/>
        <v>-0.04251283667177172</v>
      </c>
      <c r="AG47" s="421">
        <f t="shared" si="14"/>
        <v>-0.04251283667177172</v>
      </c>
      <c r="AH47" s="421">
        <f t="shared" si="14"/>
        <v>-0.04251283667177172</v>
      </c>
      <c r="AI47" s="421">
        <f t="shared" si="14"/>
        <v>-0.04251283667177172</v>
      </c>
      <c r="AJ47" s="837">
        <f t="shared" si="14"/>
        <v>-0.04251283667177172</v>
      </c>
      <c r="AK47" s="423"/>
      <c r="AL47" s="422"/>
      <c r="AM47" s="422"/>
      <c r="AN47" s="422"/>
      <c r="AO47" s="217"/>
      <c r="AP47" s="205"/>
      <c r="AQ47" s="217"/>
      <c r="AR47" s="217"/>
      <c r="AS47" s="539"/>
      <c r="AT47" s="539"/>
      <c r="AU47" s="533"/>
      <c r="AV47" s="533"/>
      <c r="AW47" s="533"/>
      <c r="AX47" s="533"/>
      <c r="AY47" s="533"/>
      <c r="AZ47" s="533"/>
      <c r="BA47" s="533"/>
      <c r="BB47" s="533"/>
      <c r="BC47" s="533"/>
      <c r="BD47" s="533"/>
      <c r="BE47" s="533"/>
      <c r="BF47" s="533"/>
      <c r="BG47" s="533"/>
      <c r="BH47" s="533"/>
      <c r="BI47" s="533"/>
      <c r="BJ47" s="533"/>
      <c r="BK47" s="533"/>
      <c r="BL47" s="533"/>
      <c r="BM47" s="533"/>
      <c r="BN47" s="533"/>
      <c r="BO47" s="533"/>
      <c r="BP47" s="533"/>
      <c r="BQ47" s="533"/>
      <c r="BR47" s="533"/>
      <c r="BS47" s="533"/>
      <c r="BT47" s="533"/>
      <c r="BU47" s="533"/>
      <c r="BV47" s="533"/>
      <c r="BW47" s="533"/>
      <c r="BX47" s="205"/>
      <c r="BY47" s="205"/>
      <c r="BZ47" s="205"/>
      <c r="CA47" s="241"/>
      <c r="CB47" s="241"/>
      <c r="CC47" s="241"/>
      <c r="CD47" s="241"/>
      <c r="CE47" s="241"/>
      <c r="CF47" s="241"/>
      <c r="CG47" s="241"/>
      <c r="CH47" s="241"/>
      <c r="CI47" s="241"/>
      <c r="CJ47" s="241"/>
      <c r="CK47" s="241"/>
    </row>
    <row r="48" spans="1:89" s="244" customFormat="1" ht="3.95" customHeight="1">
      <c r="A48" s="217"/>
      <c r="B48" s="420"/>
      <c r="C48" s="2245"/>
      <c r="D48" s="2248"/>
      <c r="E48" s="845">
        <f t="shared" si="13"/>
        <v>0.080724876441515644</v>
      </c>
      <c r="F48" s="837">
        <f t="shared" si="13"/>
        <v>0.080724876441515644</v>
      </c>
      <c r="G48" s="421">
        <f t="shared" si="13"/>
        <v>0.32125205930807249</v>
      </c>
      <c r="H48" s="421">
        <f t="shared" si="13"/>
        <v>0.32125205930807249</v>
      </c>
      <c r="I48" s="837">
        <f t="shared" si="13"/>
        <v>0.32125205930807249</v>
      </c>
      <c r="J48" s="838">
        <f t="shared" si="13"/>
        <v>0.056013179571663921</v>
      </c>
      <c r="K48" s="421">
        <f t="shared" si="13"/>
        <v>0.056013179571663921</v>
      </c>
      <c r="L48" s="421">
        <f t="shared" si="13"/>
        <v>0.056013179571663921</v>
      </c>
      <c r="M48" s="421">
        <f t="shared" si="13"/>
        <v>0.056013179571663921</v>
      </c>
      <c r="N48" s="421">
        <f t="shared" si="13"/>
        <v>0.056013179571663921</v>
      </c>
      <c r="O48" s="421">
        <f t="shared" si="13"/>
        <v>0.056013179571663921</v>
      </c>
      <c r="P48" s="837">
        <f t="shared" si="13"/>
        <v>0.056013179571663921</v>
      </c>
      <c r="Q48" s="421"/>
      <c r="S48" s="422"/>
      <c r="T48" s="422"/>
      <c r="U48" s="422"/>
      <c r="V48" s="422"/>
      <c r="W48" s="2245"/>
      <c r="X48" s="2248"/>
      <c r="Y48" s="845">
        <f t="shared" si="14"/>
        <v>0.036360273348941242</v>
      </c>
      <c r="Z48" s="837">
        <f t="shared" si="14"/>
        <v>0.036360273348941242</v>
      </c>
      <c r="AA48" s="421">
        <f t="shared" si="14"/>
        <v>0.1422586275296816</v>
      </c>
      <c r="AB48" s="421">
        <f t="shared" si="14"/>
        <v>0.1422586275296816</v>
      </c>
      <c r="AC48" s="837">
        <f t="shared" si="14"/>
        <v>0.1422586275296816</v>
      </c>
      <c r="AD48" s="421">
        <f t="shared" si="14"/>
        <v>-0.04251283667177172</v>
      </c>
      <c r="AE48" s="421">
        <f t="shared" si="14"/>
        <v>-0.04251283667177172</v>
      </c>
      <c r="AF48" s="421">
        <f t="shared" si="14"/>
        <v>-0.04251283667177172</v>
      </c>
      <c r="AG48" s="421">
        <f t="shared" si="14"/>
        <v>-0.04251283667177172</v>
      </c>
      <c r="AH48" s="421">
        <f t="shared" si="14"/>
        <v>-0.04251283667177172</v>
      </c>
      <c r="AI48" s="421">
        <f t="shared" si="14"/>
        <v>-0.04251283667177172</v>
      </c>
      <c r="AJ48" s="837">
        <f t="shared" si="14"/>
        <v>-0.04251283667177172</v>
      </c>
      <c r="AK48" s="423"/>
      <c r="AL48" s="422"/>
      <c r="AM48" s="422"/>
      <c r="AN48" s="422"/>
      <c r="AO48" s="217"/>
      <c r="AP48" s="205"/>
      <c r="AQ48" s="217"/>
      <c r="AR48" s="217"/>
      <c r="AS48" s="539"/>
      <c r="AT48" s="539"/>
      <c r="AU48" s="533"/>
      <c r="AV48" s="533"/>
      <c r="AW48" s="533"/>
      <c r="AX48" s="533"/>
      <c r="AY48" s="533"/>
      <c r="AZ48" s="533"/>
      <c r="BA48" s="533"/>
      <c r="BB48" s="533"/>
      <c r="BC48" s="533"/>
      <c r="BD48" s="533"/>
      <c r="BE48" s="533"/>
      <c r="BF48" s="533"/>
      <c r="BG48" s="533"/>
      <c r="BH48" s="533"/>
      <c r="BI48" s="533"/>
      <c r="BJ48" s="533"/>
      <c r="BK48" s="533"/>
      <c r="BL48" s="533"/>
      <c r="BM48" s="533"/>
      <c r="BN48" s="533"/>
      <c r="BO48" s="533"/>
      <c r="BP48" s="533"/>
      <c r="BQ48" s="533"/>
      <c r="BR48" s="533"/>
      <c r="BS48" s="533"/>
      <c r="BT48" s="533"/>
      <c r="BU48" s="533"/>
      <c r="BV48" s="533"/>
      <c r="BW48" s="533"/>
      <c r="BX48" s="205"/>
      <c r="BY48" s="205"/>
      <c r="BZ48" s="205"/>
      <c r="CA48" s="241"/>
      <c r="CB48" s="241"/>
      <c r="CC48" s="241"/>
      <c r="CD48" s="241"/>
      <c r="CE48" s="241"/>
      <c r="CF48" s="241"/>
      <c r="CG48" s="241"/>
      <c r="CH48" s="241"/>
      <c r="CI48" s="241"/>
      <c r="CJ48" s="241"/>
      <c r="CK48" s="241"/>
    </row>
    <row r="49" spans="1:89" s="244" customFormat="1" ht="3.95" customHeight="1">
      <c r="A49" s="217"/>
      <c r="B49" s="420"/>
      <c r="C49" s="2245"/>
      <c r="D49" s="2248"/>
      <c r="E49" s="845">
        <f t="shared" si="13"/>
        <v>0.080724876441515644</v>
      </c>
      <c r="F49" s="837">
        <f t="shared" si="13"/>
        <v>0.080724876441515644</v>
      </c>
      <c r="G49" s="421">
        <f t="shared" si="13"/>
        <v>0.32125205930807249</v>
      </c>
      <c r="H49" s="421">
        <f t="shared" si="13"/>
        <v>0.32125205930807249</v>
      </c>
      <c r="I49" s="421">
        <f t="shared" si="13"/>
        <v>0.32125205930807249</v>
      </c>
      <c r="J49" s="837">
        <f t="shared" si="13"/>
        <v>0.32125205930807249</v>
      </c>
      <c r="K49" s="421">
        <f t="shared" si="13"/>
        <v>0.056013179571663921</v>
      </c>
      <c r="L49" s="421">
        <f t="shared" si="13"/>
        <v>0.056013179571663921</v>
      </c>
      <c r="M49" s="421">
        <f t="shared" si="13"/>
        <v>0.056013179571663921</v>
      </c>
      <c r="N49" s="421">
        <f t="shared" si="13"/>
        <v>0.056013179571663921</v>
      </c>
      <c r="O49" s="421">
        <f t="shared" si="13"/>
        <v>0.056013179571663921</v>
      </c>
      <c r="P49" s="837">
        <f t="shared" si="13"/>
        <v>0.056013179571663921</v>
      </c>
      <c r="Q49" s="421"/>
      <c r="S49" s="422"/>
      <c r="T49" s="422"/>
      <c r="U49" s="422"/>
      <c r="V49" s="422"/>
      <c r="W49" s="2245"/>
      <c r="X49" s="2248"/>
      <c r="Y49" s="845">
        <f t="shared" si="14"/>
        <v>0.036360273348941242</v>
      </c>
      <c r="Z49" s="837">
        <f t="shared" si="14"/>
        <v>0.036360273348941242</v>
      </c>
      <c r="AA49" s="421">
        <f t="shared" si="14"/>
        <v>0.1422586275296816</v>
      </c>
      <c r="AB49" s="421">
        <f t="shared" si="14"/>
        <v>0.1422586275296816</v>
      </c>
      <c r="AC49" s="421">
        <f t="shared" si="14"/>
        <v>0.1422586275296816</v>
      </c>
      <c r="AD49" s="836">
        <f t="shared" si="14"/>
        <v>0.1422586275296816</v>
      </c>
      <c r="AE49" s="421">
        <f t="shared" si="14"/>
        <v>-0.04251283667177172</v>
      </c>
      <c r="AF49" s="421">
        <f t="shared" si="14"/>
        <v>-0.04251283667177172</v>
      </c>
      <c r="AG49" s="421">
        <f t="shared" si="14"/>
        <v>-0.04251283667177172</v>
      </c>
      <c r="AH49" s="421">
        <f t="shared" si="14"/>
        <v>-0.04251283667177172</v>
      </c>
      <c r="AI49" s="421">
        <f t="shared" si="14"/>
        <v>-0.04251283667177172</v>
      </c>
      <c r="AJ49" s="837">
        <f t="shared" si="14"/>
        <v>-0.04251283667177172</v>
      </c>
      <c r="AK49" s="423"/>
      <c r="AL49" s="422"/>
      <c r="AM49" s="422"/>
      <c r="AN49" s="422"/>
      <c r="AO49" s="217"/>
      <c r="AP49" s="205"/>
      <c r="AQ49" s="217"/>
      <c r="AR49" s="217"/>
      <c r="AS49" s="539"/>
      <c r="AT49" s="539"/>
      <c r="AU49" s="533"/>
      <c r="AV49" s="533"/>
      <c r="AW49" s="533"/>
      <c r="AX49" s="533"/>
      <c r="AY49" s="533"/>
      <c r="AZ49" s="533"/>
      <c r="BA49" s="533"/>
      <c r="BB49" s="533"/>
      <c r="BC49" s="533"/>
      <c r="BD49" s="533"/>
      <c r="BE49" s="533"/>
      <c r="BF49" s="533"/>
      <c r="BG49" s="533"/>
      <c r="BH49" s="533"/>
      <c r="BI49" s="533"/>
      <c r="BJ49" s="533"/>
      <c r="BK49" s="533"/>
      <c r="BL49" s="533"/>
      <c r="BM49" s="533"/>
      <c r="BN49" s="533"/>
      <c r="BO49" s="533"/>
      <c r="BP49" s="533"/>
      <c r="BQ49" s="533"/>
      <c r="BR49" s="533"/>
      <c r="BS49" s="533"/>
      <c r="BT49" s="533"/>
      <c r="BU49" s="533"/>
      <c r="BV49" s="533"/>
      <c r="BW49" s="533"/>
      <c r="BX49" s="205"/>
      <c r="BY49" s="205"/>
      <c r="BZ49" s="205"/>
      <c r="CA49" s="241"/>
      <c r="CB49" s="241"/>
      <c r="CC49" s="241"/>
      <c r="CD49" s="241"/>
      <c r="CE49" s="241"/>
      <c r="CF49" s="241"/>
      <c r="CG49" s="241"/>
      <c r="CH49" s="241"/>
      <c r="CI49" s="241"/>
      <c r="CJ49" s="241"/>
      <c r="CK49" s="241"/>
    </row>
    <row r="50" spans="1:89" s="244" customFormat="1" ht="3.95" customHeight="1">
      <c r="A50" s="217"/>
      <c r="B50" s="420"/>
      <c r="C50" s="2245"/>
      <c r="D50" s="2248"/>
      <c r="E50" s="845">
        <f t="shared" si="13"/>
        <v>0.080724876441515644</v>
      </c>
      <c r="F50" s="837">
        <f t="shared" si="13"/>
        <v>0.080724876441515644</v>
      </c>
      <c r="G50" s="421">
        <f t="shared" si="13"/>
        <v>0.32125205930807249</v>
      </c>
      <c r="H50" s="421">
        <f t="shared" si="13"/>
        <v>0.32125205930807249</v>
      </c>
      <c r="I50" s="421">
        <f t="shared" si="13"/>
        <v>0.32125205930807249</v>
      </c>
      <c r="J50" s="837">
        <f t="shared" si="13"/>
        <v>0.32125205930807249</v>
      </c>
      <c r="K50" s="421">
        <f t="shared" si="13"/>
        <v>0.056013179571663921</v>
      </c>
      <c r="L50" s="421">
        <f t="shared" si="13"/>
        <v>0.056013179571663921</v>
      </c>
      <c r="M50" s="421">
        <f t="shared" si="13"/>
        <v>0.056013179571663921</v>
      </c>
      <c r="N50" s="421">
        <f t="shared" si="13"/>
        <v>0.056013179571663921</v>
      </c>
      <c r="O50" s="421">
        <f t="shared" si="13"/>
        <v>0.056013179571663921</v>
      </c>
      <c r="P50" s="837">
        <f t="shared" si="13"/>
        <v>0.056013179571663921</v>
      </c>
      <c r="Q50" s="421"/>
      <c r="S50" s="422"/>
      <c r="T50" s="422"/>
      <c r="U50" s="422"/>
      <c r="V50" s="422"/>
      <c r="W50" s="2245"/>
      <c r="X50" s="2248"/>
      <c r="Y50" s="845">
        <f t="shared" si="14"/>
        <v>0.036360273348941242</v>
      </c>
      <c r="Z50" s="837">
        <f t="shared" si="14"/>
        <v>0.036360273348941242</v>
      </c>
      <c r="AA50" s="421">
        <f t="shared" si="14"/>
        <v>0.1422586275296816</v>
      </c>
      <c r="AB50" s="421">
        <f t="shared" si="14"/>
        <v>0.1422586275296816</v>
      </c>
      <c r="AC50" s="421">
        <f t="shared" si="14"/>
        <v>0.1422586275296816</v>
      </c>
      <c r="AD50" s="837">
        <f t="shared" si="14"/>
        <v>0.1422586275296816</v>
      </c>
      <c r="AE50" s="421">
        <f t="shared" si="14"/>
        <v>-0.04251283667177172</v>
      </c>
      <c r="AF50" s="421">
        <f t="shared" si="14"/>
        <v>-0.04251283667177172</v>
      </c>
      <c r="AG50" s="421">
        <f t="shared" si="14"/>
        <v>-0.04251283667177172</v>
      </c>
      <c r="AH50" s="421">
        <f t="shared" si="14"/>
        <v>-0.04251283667177172</v>
      </c>
      <c r="AI50" s="421">
        <f t="shared" si="14"/>
        <v>-0.04251283667177172</v>
      </c>
      <c r="AJ50" s="837">
        <f t="shared" si="14"/>
        <v>-0.04251283667177172</v>
      </c>
      <c r="AK50" s="423"/>
      <c r="AL50" s="422"/>
      <c r="AM50" s="422"/>
      <c r="AN50" s="422"/>
      <c r="AO50" s="217"/>
      <c r="AP50" s="205"/>
      <c r="AQ50" s="217"/>
      <c r="AR50" s="217"/>
      <c r="AS50" s="539"/>
      <c r="AT50" s="539"/>
      <c r="AU50" s="533"/>
      <c r="AV50" s="533"/>
      <c r="AW50" s="533"/>
      <c r="AX50" s="533"/>
      <c r="AY50" s="533"/>
      <c r="AZ50" s="533"/>
      <c r="BA50" s="533"/>
      <c r="BB50" s="533"/>
      <c r="BC50" s="533"/>
      <c r="BD50" s="533"/>
      <c r="BE50" s="533"/>
      <c r="BF50" s="533"/>
      <c r="BG50" s="533"/>
      <c r="BH50" s="533"/>
      <c r="BI50" s="533"/>
      <c r="BJ50" s="533"/>
      <c r="BK50" s="533"/>
      <c r="BL50" s="533"/>
      <c r="BM50" s="533"/>
      <c r="BN50" s="533"/>
      <c r="BO50" s="533"/>
      <c r="BP50" s="533"/>
      <c r="BQ50" s="533"/>
      <c r="BR50" s="533"/>
      <c r="BS50" s="533"/>
      <c r="BT50" s="533"/>
      <c r="BU50" s="533"/>
      <c r="BV50" s="533"/>
      <c r="BW50" s="533"/>
      <c r="BX50" s="205"/>
      <c r="BY50" s="205"/>
      <c r="BZ50" s="205"/>
      <c r="CA50" s="241"/>
      <c r="CB50" s="241"/>
      <c r="CC50" s="241"/>
      <c r="CD50" s="241"/>
      <c r="CE50" s="241"/>
      <c r="CF50" s="241"/>
      <c r="CG50" s="241"/>
      <c r="CH50" s="241"/>
      <c r="CI50" s="241"/>
      <c r="CJ50" s="241"/>
      <c r="CK50" s="241"/>
    </row>
    <row r="51" spans="1:89" s="244" customFormat="1" ht="3.95" customHeight="1">
      <c r="A51" s="217"/>
      <c r="B51" s="420"/>
      <c r="C51" s="2245"/>
      <c r="D51" s="2248"/>
      <c r="E51" s="845">
        <f t="shared" si="13"/>
        <v>0.080724876441515644</v>
      </c>
      <c r="F51" s="837">
        <f t="shared" si="13"/>
        <v>0.080724876441515644</v>
      </c>
      <c r="G51" s="421">
        <f t="shared" si="13"/>
        <v>0.32125205930807249</v>
      </c>
      <c r="H51" s="421">
        <f t="shared" si="13"/>
        <v>0.32125205930807249</v>
      </c>
      <c r="I51" s="421">
        <f t="shared" si="13"/>
        <v>0.32125205930807249</v>
      </c>
      <c r="J51" s="837">
        <f t="shared" si="13"/>
        <v>0.32125205930807249</v>
      </c>
      <c r="K51" s="421">
        <f t="shared" si="13"/>
        <v>0.056013179571663921</v>
      </c>
      <c r="L51" s="421">
        <f t="shared" si="13"/>
        <v>0.056013179571663921</v>
      </c>
      <c r="M51" s="421">
        <f t="shared" si="13"/>
        <v>0.056013179571663921</v>
      </c>
      <c r="N51" s="421">
        <f t="shared" si="13"/>
        <v>0.056013179571663921</v>
      </c>
      <c r="O51" s="421">
        <f t="shared" si="13"/>
        <v>0.056013179571663921</v>
      </c>
      <c r="P51" s="837">
        <f t="shared" si="13"/>
        <v>0.056013179571663921</v>
      </c>
      <c r="Q51" s="421"/>
      <c r="S51" s="422"/>
      <c r="T51" s="422"/>
      <c r="U51" s="422"/>
      <c r="V51" s="422"/>
      <c r="W51" s="2245"/>
      <c r="X51" s="2248"/>
      <c r="Y51" s="845">
        <f t="shared" si="14"/>
        <v>0.036360273348941242</v>
      </c>
      <c r="Z51" s="837">
        <f t="shared" si="14"/>
        <v>0.036360273348941242</v>
      </c>
      <c r="AA51" s="421">
        <f t="shared" si="14"/>
        <v>0.1422586275296816</v>
      </c>
      <c r="AB51" s="421">
        <f t="shared" si="14"/>
        <v>0.1422586275296816</v>
      </c>
      <c r="AC51" s="421">
        <f t="shared" si="14"/>
        <v>0.1422586275296816</v>
      </c>
      <c r="AD51" s="837">
        <f t="shared" si="14"/>
        <v>0.1422586275296816</v>
      </c>
      <c r="AE51" s="421">
        <f t="shared" si="14"/>
        <v>-0.04251283667177172</v>
      </c>
      <c r="AF51" s="421">
        <f t="shared" si="14"/>
        <v>-0.04251283667177172</v>
      </c>
      <c r="AG51" s="421">
        <f t="shared" si="14"/>
        <v>-0.04251283667177172</v>
      </c>
      <c r="AH51" s="421">
        <f t="shared" si="14"/>
        <v>-0.04251283667177172</v>
      </c>
      <c r="AI51" s="421">
        <f t="shared" si="14"/>
        <v>-0.04251283667177172</v>
      </c>
      <c r="AJ51" s="837">
        <f t="shared" si="14"/>
        <v>-0.04251283667177172</v>
      </c>
      <c r="AK51" s="423"/>
      <c r="AL51" s="422"/>
      <c r="AM51" s="422"/>
      <c r="AN51" s="422"/>
      <c r="AO51" s="217"/>
      <c r="AP51" s="205"/>
      <c r="AQ51" s="217"/>
      <c r="AR51" s="217"/>
      <c r="AS51" s="539"/>
      <c r="AT51" s="539"/>
      <c r="AU51" s="533"/>
      <c r="AV51" s="533"/>
      <c r="AW51" s="533"/>
      <c r="AX51" s="533"/>
      <c r="AY51" s="533"/>
      <c r="AZ51" s="533"/>
      <c r="BA51" s="533"/>
      <c r="BB51" s="533"/>
      <c r="BC51" s="533"/>
      <c r="BD51" s="533"/>
      <c r="BE51" s="533"/>
      <c r="BF51" s="533"/>
      <c r="BG51" s="533"/>
      <c r="BH51" s="533"/>
      <c r="BI51" s="533"/>
      <c r="BJ51" s="533"/>
      <c r="BK51" s="533"/>
      <c r="BL51" s="533"/>
      <c r="BM51" s="533"/>
      <c r="BN51" s="533"/>
      <c r="BO51" s="533"/>
      <c r="BP51" s="533"/>
      <c r="BQ51" s="533"/>
      <c r="BR51" s="533"/>
      <c r="BS51" s="533"/>
      <c r="BT51" s="533"/>
      <c r="BU51" s="533"/>
      <c r="BV51" s="533"/>
      <c r="BW51" s="533"/>
      <c r="BX51" s="205"/>
      <c r="BY51" s="205"/>
      <c r="BZ51" s="205"/>
      <c r="CA51" s="241"/>
      <c r="CB51" s="241"/>
      <c r="CC51" s="241"/>
      <c r="CD51" s="241"/>
      <c r="CE51" s="241"/>
      <c r="CF51" s="241"/>
      <c r="CG51" s="241"/>
      <c r="CH51" s="241"/>
      <c r="CI51" s="241"/>
      <c r="CJ51" s="241"/>
      <c r="CK51" s="241"/>
    </row>
    <row r="52" spans="1:89" s="244" customFormat="1" ht="3.95" customHeight="1">
      <c r="A52" s="217"/>
      <c r="B52" s="420"/>
      <c r="C52" s="2245"/>
      <c r="D52" s="2248"/>
      <c r="E52" s="845">
        <f t="shared" si="13"/>
        <v>0.080724876441515644</v>
      </c>
      <c r="F52" s="837">
        <f t="shared" si="13"/>
        <v>0.080724876441515644</v>
      </c>
      <c r="G52" s="421">
        <f t="shared" si="13"/>
        <v>0.32125205930807249</v>
      </c>
      <c r="H52" s="421">
        <f t="shared" si="13"/>
        <v>0.32125205930807249</v>
      </c>
      <c r="I52" s="421">
        <f t="shared" si="13"/>
        <v>0.32125205930807249</v>
      </c>
      <c r="J52" s="837">
        <f t="shared" si="13"/>
        <v>0.32125205930807249</v>
      </c>
      <c r="K52" s="421">
        <f t="shared" si="13"/>
        <v>0.056013179571663921</v>
      </c>
      <c r="L52" s="421">
        <f t="shared" si="13"/>
        <v>0.056013179571663921</v>
      </c>
      <c r="M52" s="421">
        <f t="shared" si="13"/>
        <v>0.056013179571663921</v>
      </c>
      <c r="N52" s="421">
        <f t="shared" si="13"/>
        <v>0.056013179571663921</v>
      </c>
      <c r="O52" s="421">
        <f t="shared" si="13"/>
        <v>0.056013179571663921</v>
      </c>
      <c r="P52" s="837">
        <f t="shared" si="13"/>
        <v>0.056013179571663921</v>
      </c>
      <c r="Q52" s="421"/>
      <c r="S52" s="422"/>
      <c r="T52" s="422"/>
      <c r="U52" s="422"/>
      <c r="V52" s="422"/>
      <c r="W52" s="2245"/>
      <c r="X52" s="2248"/>
      <c r="Y52" s="845">
        <f t="shared" si="14"/>
        <v>0.036360273348941242</v>
      </c>
      <c r="Z52" s="837">
        <f t="shared" si="14"/>
        <v>0.036360273348941242</v>
      </c>
      <c r="AA52" s="421">
        <f t="shared" si="14"/>
        <v>0.1422586275296816</v>
      </c>
      <c r="AB52" s="421">
        <f t="shared" si="14"/>
        <v>0.1422586275296816</v>
      </c>
      <c r="AC52" s="421">
        <f t="shared" si="14"/>
        <v>0.1422586275296816</v>
      </c>
      <c r="AD52" s="837">
        <f t="shared" si="14"/>
        <v>0.1422586275296816</v>
      </c>
      <c r="AE52" s="421">
        <f t="shared" si="14"/>
        <v>-0.04251283667177172</v>
      </c>
      <c r="AF52" s="421">
        <f t="shared" si="14"/>
        <v>-0.04251283667177172</v>
      </c>
      <c r="AG52" s="421">
        <f t="shared" si="14"/>
        <v>-0.04251283667177172</v>
      </c>
      <c r="AH52" s="421">
        <f t="shared" si="14"/>
        <v>-0.04251283667177172</v>
      </c>
      <c r="AI52" s="421">
        <f t="shared" si="14"/>
        <v>-0.04251283667177172</v>
      </c>
      <c r="AJ52" s="837">
        <f t="shared" si="14"/>
        <v>-0.04251283667177172</v>
      </c>
      <c r="AK52" s="423"/>
      <c r="AL52" s="422"/>
      <c r="AM52" s="422"/>
      <c r="AN52" s="422"/>
      <c r="AO52" s="217"/>
      <c r="AP52" s="205"/>
      <c r="AQ52" s="217"/>
      <c r="AR52" s="217"/>
      <c r="AS52" s="539"/>
      <c r="AT52" s="539"/>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533"/>
      <c r="BR52" s="533"/>
      <c r="BS52" s="533"/>
      <c r="BT52" s="533"/>
      <c r="BU52" s="533"/>
      <c r="BV52" s="533"/>
      <c r="BW52" s="533"/>
      <c r="BX52" s="205"/>
      <c r="BY52" s="205"/>
      <c r="BZ52" s="205"/>
      <c r="CA52" s="241"/>
      <c r="CB52" s="241"/>
      <c r="CC52" s="241"/>
      <c r="CD52" s="241"/>
      <c r="CE52" s="241"/>
      <c r="CF52" s="241"/>
      <c r="CG52" s="241"/>
      <c r="CH52" s="241"/>
      <c r="CI52" s="241"/>
      <c r="CJ52" s="241"/>
      <c r="CK52" s="241"/>
    </row>
    <row r="53" spans="1:89" s="244" customFormat="1" ht="3.95" customHeight="1">
      <c r="A53" s="217"/>
      <c r="B53" s="420"/>
      <c r="C53" s="2245"/>
      <c r="D53" s="2248"/>
      <c r="E53" s="845">
        <f t="shared" si="13"/>
        <v>0.080724876441515644</v>
      </c>
      <c r="F53" s="837">
        <f t="shared" si="13"/>
        <v>0.080724876441515644</v>
      </c>
      <c r="G53" s="421">
        <f t="shared" si="13"/>
        <v>0.32125205930807249</v>
      </c>
      <c r="H53" s="421">
        <f t="shared" si="13"/>
        <v>0.32125205930807249</v>
      </c>
      <c r="I53" s="421">
        <f t="shared" si="13"/>
        <v>0.32125205930807249</v>
      </c>
      <c r="J53" s="837">
        <f t="shared" si="13"/>
        <v>0.32125205930807249</v>
      </c>
      <c r="K53" s="421">
        <f t="shared" si="13"/>
        <v>0.056013179571663921</v>
      </c>
      <c r="L53" s="421">
        <f t="shared" si="13"/>
        <v>0.056013179571663921</v>
      </c>
      <c r="M53" s="421">
        <f t="shared" si="13"/>
        <v>0.056013179571663921</v>
      </c>
      <c r="N53" s="421">
        <f t="shared" si="13"/>
        <v>0.056013179571663921</v>
      </c>
      <c r="O53" s="421">
        <f t="shared" si="13"/>
        <v>0.056013179571663921</v>
      </c>
      <c r="P53" s="837">
        <f t="shared" si="13"/>
        <v>0.056013179571663921</v>
      </c>
      <c r="Q53" s="421"/>
      <c r="S53" s="422"/>
      <c r="T53" s="422"/>
      <c r="U53" s="422"/>
      <c r="V53" s="422"/>
      <c r="W53" s="2245"/>
      <c r="X53" s="2248"/>
      <c r="Y53" s="845">
        <f t="shared" si="14"/>
        <v>0.036360273348941242</v>
      </c>
      <c r="Z53" s="837">
        <f t="shared" si="14"/>
        <v>0.036360273348941242</v>
      </c>
      <c r="AA53" s="421">
        <f t="shared" si="14"/>
        <v>0.1422586275296816</v>
      </c>
      <c r="AB53" s="421">
        <f t="shared" si="14"/>
        <v>0.1422586275296816</v>
      </c>
      <c r="AC53" s="421">
        <f t="shared" si="14"/>
        <v>0.1422586275296816</v>
      </c>
      <c r="AD53" s="837">
        <f t="shared" si="14"/>
        <v>0.1422586275296816</v>
      </c>
      <c r="AE53" s="421">
        <f t="shared" si="14"/>
        <v>-0.04251283667177172</v>
      </c>
      <c r="AF53" s="421">
        <f t="shared" si="14"/>
        <v>-0.04251283667177172</v>
      </c>
      <c r="AG53" s="421">
        <f t="shared" si="14"/>
        <v>-0.04251283667177172</v>
      </c>
      <c r="AH53" s="421">
        <f t="shared" si="14"/>
        <v>-0.04251283667177172</v>
      </c>
      <c r="AI53" s="421">
        <f t="shared" si="14"/>
        <v>-0.04251283667177172</v>
      </c>
      <c r="AJ53" s="837">
        <f t="shared" si="14"/>
        <v>-0.04251283667177172</v>
      </c>
      <c r="AK53" s="423"/>
      <c r="AL53" s="422"/>
      <c r="AM53" s="422"/>
      <c r="AN53" s="422"/>
      <c r="AO53" s="217"/>
      <c r="AP53" s="205"/>
      <c r="AQ53" s="217"/>
      <c r="AR53" s="217"/>
      <c r="AS53" s="539"/>
      <c r="AT53" s="539"/>
      <c r="AU53" s="533"/>
      <c r="AV53" s="533"/>
      <c r="AW53" s="533"/>
      <c r="AX53" s="533"/>
      <c r="AY53" s="533"/>
      <c r="AZ53" s="533"/>
      <c r="BA53" s="533"/>
      <c r="BB53" s="533"/>
      <c r="BC53" s="533"/>
      <c r="BD53" s="533"/>
      <c r="BE53" s="533"/>
      <c r="BF53" s="533"/>
      <c r="BG53" s="533"/>
      <c r="BH53" s="533"/>
      <c r="BI53" s="533"/>
      <c r="BJ53" s="533"/>
      <c r="BK53" s="533"/>
      <c r="BL53" s="533"/>
      <c r="BM53" s="533"/>
      <c r="BN53" s="533"/>
      <c r="BO53" s="533"/>
      <c r="BP53" s="533"/>
      <c r="BQ53" s="533"/>
      <c r="BR53" s="533"/>
      <c r="BS53" s="533"/>
      <c r="BT53" s="533"/>
      <c r="BU53" s="533"/>
      <c r="BV53" s="533"/>
      <c r="BW53" s="533"/>
      <c r="BX53" s="205"/>
      <c r="BY53" s="205"/>
      <c r="BZ53" s="205"/>
      <c r="CA53" s="241"/>
      <c r="CB53" s="241"/>
      <c r="CC53" s="241"/>
      <c r="CD53" s="241"/>
      <c r="CE53" s="241"/>
      <c r="CF53" s="241"/>
      <c r="CG53" s="241"/>
      <c r="CH53" s="241"/>
      <c r="CI53" s="241"/>
      <c r="CJ53" s="241"/>
      <c r="CK53" s="241"/>
    </row>
    <row r="54" spans="1:89" s="244" customFormat="1" ht="3.95" customHeight="1">
      <c r="A54" s="217"/>
      <c r="B54" s="420"/>
      <c r="C54" s="2245"/>
      <c r="D54" s="2248"/>
      <c r="E54" s="845">
        <f t="shared" si="13"/>
        <v>0.080724876441515644</v>
      </c>
      <c r="F54" s="837">
        <f t="shared" si="13"/>
        <v>0.080724876441515644</v>
      </c>
      <c r="G54" s="421">
        <f t="shared" si="13"/>
        <v>0.32125205930807249</v>
      </c>
      <c r="H54" s="421">
        <f t="shared" si="13"/>
        <v>0.32125205930807249</v>
      </c>
      <c r="I54" s="421">
        <f t="shared" si="13"/>
        <v>0.32125205930807249</v>
      </c>
      <c r="J54" s="837">
        <f t="shared" si="13"/>
        <v>0.32125205930807249</v>
      </c>
      <c r="K54" s="421">
        <f t="shared" si="13"/>
        <v>0.056013179571663921</v>
      </c>
      <c r="L54" s="421">
        <f t="shared" si="13"/>
        <v>0.056013179571663921</v>
      </c>
      <c r="M54" s="421">
        <f t="shared" si="13"/>
        <v>0.056013179571663921</v>
      </c>
      <c r="N54" s="421">
        <f t="shared" si="13"/>
        <v>0.056013179571663921</v>
      </c>
      <c r="O54" s="421">
        <f t="shared" si="13"/>
        <v>0.056013179571663921</v>
      </c>
      <c r="P54" s="837">
        <f t="shared" si="13"/>
        <v>0.056013179571663921</v>
      </c>
      <c r="Q54" s="421"/>
      <c r="S54" s="422"/>
      <c r="T54" s="422"/>
      <c r="U54" s="422"/>
      <c r="V54" s="422"/>
      <c r="W54" s="2245"/>
      <c r="X54" s="2248"/>
      <c r="Y54" s="845">
        <f t="shared" si="14"/>
        <v>0.036360273348941242</v>
      </c>
      <c r="Z54" s="837">
        <f t="shared" si="14"/>
        <v>0.036360273348941242</v>
      </c>
      <c r="AA54" s="421">
        <f t="shared" si="14"/>
        <v>0.1422586275296816</v>
      </c>
      <c r="AB54" s="421">
        <f t="shared" si="14"/>
        <v>0.1422586275296816</v>
      </c>
      <c r="AC54" s="421">
        <f t="shared" si="14"/>
        <v>0.1422586275296816</v>
      </c>
      <c r="AD54" s="837">
        <f t="shared" si="14"/>
        <v>0.1422586275296816</v>
      </c>
      <c r="AE54" s="421">
        <f t="shared" si="14"/>
        <v>-0.04251283667177172</v>
      </c>
      <c r="AF54" s="421">
        <f t="shared" si="14"/>
        <v>-0.04251283667177172</v>
      </c>
      <c r="AG54" s="421">
        <f t="shared" si="14"/>
        <v>-0.04251283667177172</v>
      </c>
      <c r="AH54" s="421">
        <f t="shared" si="14"/>
        <v>-0.04251283667177172</v>
      </c>
      <c r="AI54" s="421">
        <f t="shared" si="14"/>
        <v>-0.04251283667177172</v>
      </c>
      <c r="AJ54" s="837">
        <f t="shared" si="14"/>
        <v>-0.04251283667177172</v>
      </c>
      <c r="AK54" s="423"/>
      <c r="AL54" s="422"/>
      <c r="AM54" s="422"/>
      <c r="AN54" s="422"/>
      <c r="AO54" s="217"/>
      <c r="AP54" s="205"/>
      <c r="AQ54" s="217"/>
      <c r="AR54" s="217"/>
      <c r="AS54" s="539"/>
      <c r="AT54" s="539"/>
      <c r="AU54" s="533"/>
      <c r="AV54" s="533"/>
      <c r="AW54" s="533"/>
      <c r="AX54" s="533"/>
      <c r="AY54" s="533"/>
      <c r="AZ54" s="533"/>
      <c r="BA54" s="533"/>
      <c r="BB54" s="533"/>
      <c r="BC54" s="533"/>
      <c r="BD54" s="533"/>
      <c r="BE54" s="533"/>
      <c r="BF54" s="533"/>
      <c r="BG54" s="533"/>
      <c r="BH54" s="533"/>
      <c r="BI54" s="533"/>
      <c r="BJ54" s="533"/>
      <c r="BK54" s="533"/>
      <c r="BL54" s="533"/>
      <c r="BM54" s="533"/>
      <c r="BN54" s="533"/>
      <c r="BO54" s="533"/>
      <c r="BP54" s="533"/>
      <c r="BQ54" s="533"/>
      <c r="BR54" s="533"/>
      <c r="BS54" s="533"/>
      <c r="BT54" s="533"/>
      <c r="BU54" s="533"/>
      <c r="BV54" s="533"/>
      <c r="BW54" s="533"/>
      <c r="BX54" s="205"/>
      <c r="BY54" s="205"/>
      <c r="BZ54" s="205"/>
      <c r="CA54" s="241"/>
      <c r="CB54" s="241"/>
      <c r="CC54" s="241"/>
      <c r="CD54" s="241"/>
      <c r="CE54" s="241"/>
      <c r="CF54" s="241"/>
      <c r="CG54" s="241"/>
      <c r="CH54" s="241"/>
      <c r="CI54" s="241"/>
      <c r="CJ54" s="241"/>
      <c r="CK54" s="241"/>
    </row>
    <row r="55" spans="1:89" s="244" customFormat="1" ht="3.95" customHeight="1">
      <c r="A55" s="217"/>
      <c r="B55" s="420"/>
      <c r="C55" s="2245"/>
      <c r="D55" s="2248"/>
      <c r="E55" s="845">
        <f t="shared" si="13"/>
        <v>0.080724876441515644</v>
      </c>
      <c r="F55" s="837">
        <f t="shared" si="13"/>
        <v>0.080724876441515644</v>
      </c>
      <c r="G55" s="421">
        <f t="shared" si="13"/>
        <v>0.32125205930807249</v>
      </c>
      <c r="H55" s="421">
        <f t="shared" si="13"/>
        <v>0.32125205930807249</v>
      </c>
      <c r="I55" s="421">
        <f t="shared" si="13"/>
        <v>0.32125205930807249</v>
      </c>
      <c r="J55" s="837">
        <f t="shared" si="13"/>
        <v>0.32125205930807249</v>
      </c>
      <c r="K55" s="421">
        <f t="shared" si="13"/>
        <v>0.056013179571663921</v>
      </c>
      <c r="L55" s="421">
        <f t="shared" si="13"/>
        <v>0.056013179571663921</v>
      </c>
      <c r="M55" s="421">
        <f t="shared" si="13"/>
        <v>0.056013179571663921</v>
      </c>
      <c r="N55" s="421">
        <f t="shared" si="13"/>
        <v>0.056013179571663921</v>
      </c>
      <c r="O55" s="421">
        <f t="shared" si="13"/>
        <v>0.056013179571663921</v>
      </c>
      <c r="P55" s="837">
        <f t="shared" si="13"/>
        <v>0.056013179571663921</v>
      </c>
      <c r="Q55" s="421"/>
      <c r="S55" s="422"/>
      <c r="T55" s="422"/>
      <c r="U55" s="422"/>
      <c r="V55" s="422"/>
      <c r="W55" s="2245"/>
      <c r="X55" s="2248"/>
      <c r="Y55" s="845">
        <f t="shared" si="14"/>
        <v>0.036360273348941242</v>
      </c>
      <c r="Z55" s="837">
        <f t="shared" si="14"/>
        <v>0.036360273348941242</v>
      </c>
      <c r="AA55" s="421">
        <f t="shared" si="14"/>
        <v>0.1422586275296816</v>
      </c>
      <c r="AB55" s="421">
        <f t="shared" si="14"/>
        <v>0.1422586275296816</v>
      </c>
      <c r="AC55" s="421">
        <f t="shared" si="14"/>
        <v>0.1422586275296816</v>
      </c>
      <c r="AD55" s="837">
        <f t="shared" si="14"/>
        <v>0.1422586275296816</v>
      </c>
      <c r="AE55" s="421">
        <f t="shared" si="14"/>
        <v>-0.04251283667177172</v>
      </c>
      <c r="AF55" s="421">
        <f t="shared" si="14"/>
        <v>-0.04251283667177172</v>
      </c>
      <c r="AG55" s="421">
        <f t="shared" si="14"/>
        <v>-0.04251283667177172</v>
      </c>
      <c r="AH55" s="421">
        <f t="shared" si="14"/>
        <v>-0.04251283667177172</v>
      </c>
      <c r="AI55" s="421">
        <f t="shared" si="14"/>
        <v>-0.04251283667177172</v>
      </c>
      <c r="AJ55" s="837">
        <f t="shared" si="14"/>
        <v>-0.04251283667177172</v>
      </c>
      <c r="AK55" s="423"/>
      <c r="AL55" s="422"/>
      <c r="AM55" s="422"/>
      <c r="AN55" s="422"/>
      <c r="AO55" s="217"/>
      <c r="AP55" s="205"/>
      <c r="AQ55" s="217"/>
      <c r="AR55" s="217"/>
      <c r="AS55" s="539"/>
      <c r="AT55" s="539"/>
      <c r="AU55" s="533"/>
      <c r="AV55" s="533"/>
      <c r="AW55" s="533"/>
      <c r="AX55" s="533"/>
      <c r="AY55" s="533"/>
      <c r="AZ55" s="533"/>
      <c r="BA55" s="533"/>
      <c r="BB55" s="533"/>
      <c r="BC55" s="533"/>
      <c r="BD55" s="533"/>
      <c r="BE55" s="533"/>
      <c r="BF55" s="533"/>
      <c r="BG55" s="533"/>
      <c r="BH55" s="533"/>
      <c r="BI55" s="533"/>
      <c r="BJ55" s="533"/>
      <c r="BK55" s="533"/>
      <c r="BL55" s="533"/>
      <c r="BM55" s="533"/>
      <c r="BN55" s="533"/>
      <c r="BO55" s="533"/>
      <c r="BP55" s="533"/>
      <c r="BQ55" s="533"/>
      <c r="BR55" s="533"/>
      <c r="BS55" s="533"/>
      <c r="BT55" s="533"/>
      <c r="BU55" s="533"/>
      <c r="BV55" s="533"/>
      <c r="BW55" s="533"/>
      <c r="BX55" s="205"/>
      <c r="BY55" s="205"/>
      <c r="BZ55" s="205"/>
      <c r="CA55" s="241"/>
      <c r="CB55" s="241"/>
      <c r="CC55" s="241"/>
      <c r="CD55" s="241"/>
      <c r="CE55" s="241"/>
      <c r="CF55" s="241"/>
      <c r="CG55" s="241"/>
      <c r="CH55" s="241"/>
      <c r="CI55" s="241"/>
      <c r="CJ55" s="241"/>
      <c r="CK55" s="241"/>
    </row>
    <row r="56" spans="1:89" s="244" customFormat="1" ht="3.95" customHeight="1">
      <c r="A56" s="217"/>
      <c r="B56" s="420"/>
      <c r="C56" s="2245"/>
      <c r="D56" s="2248"/>
      <c r="E56" s="845">
        <f t="shared" si="13"/>
        <v>0.080724876441515644</v>
      </c>
      <c r="F56" s="837">
        <f t="shared" si="13"/>
        <v>0.080724876441515644</v>
      </c>
      <c r="G56" s="421">
        <f t="shared" si="13"/>
        <v>0.32125205930807249</v>
      </c>
      <c r="H56" s="421">
        <f t="shared" si="13"/>
        <v>0.32125205930807249</v>
      </c>
      <c r="I56" s="421">
        <f t="shared" si="13"/>
        <v>0.32125205930807249</v>
      </c>
      <c r="J56" s="837">
        <f t="shared" si="13"/>
        <v>0.32125205930807249</v>
      </c>
      <c r="K56" s="421">
        <f t="shared" si="13"/>
        <v>0.056013179571663921</v>
      </c>
      <c r="L56" s="421">
        <f t="shared" si="13"/>
        <v>0.056013179571663921</v>
      </c>
      <c r="M56" s="421">
        <f t="shared" si="13"/>
        <v>0.056013179571663921</v>
      </c>
      <c r="N56" s="421">
        <f t="shared" si="13"/>
        <v>0.056013179571663921</v>
      </c>
      <c r="O56" s="421">
        <f t="shared" si="13"/>
        <v>0.056013179571663921</v>
      </c>
      <c r="P56" s="837">
        <f t="shared" si="13"/>
        <v>0.056013179571663921</v>
      </c>
      <c r="Q56" s="421"/>
      <c r="S56" s="422"/>
      <c r="T56" s="422"/>
      <c r="U56" s="422"/>
      <c r="V56" s="422"/>
      <c r="W56" s="2245"/>
      <c r="X56" s="2248"/>
      <c r="Y56" s="845">
        <f t="shared" si="14"/>
        <v>0.036360273348941242</v>
      </c>
      <c r="Z56" s="837">
        <f t="shared" si="14"/>
        <v>0.036360273348941242</v>
      </c>
      <c r="AA56" s="421">
        <f t="shared" si="14"/>
        <v>0.1422586275296816</v>
      </c>
      <c r="AB56" s="421">
        <f t="shared" si="14"/>
        <v>0.1422586275296816</v>
      </c>
      <c r="AC56" s="421">
        <f t="shared" si="14"/>
        <v>0.1422586275296816</v>
      </c>
      <c r="AD56" s="837">
        <f t="shared" si="14"/>
        <v>0.1422586275296816</v>
      </c>
      <c r="AE56" s="421">
        <f t="shared" si="14"/>
        <v>-0.04251283667177172</v>
      </c>
      <c r="AF56" s="421">
        <f t="shared" si="14"/>
        <v>-0.04251283667177172</v>
      </c>
      <c r="AG56" s="421">
        <f t="shared" si="14"/>
        <v>-0.04251283667177172</v>
      </c>
      <c r="AH56" s="421">
        <f t="shared" si="14"/>
        <v>-0.04251283667177172</v>
      </c>
      <c r="AI56" s="421">
        <f t="shared" si="14"/>
        <v>-0.04251283667177172</v>
      </c>
      <c r="AJ56" s="837">
        <f t="shared" si="14"/>
        <v>-0.04251283667177172</v>
      </c>
      <c r="AK56" s="423"/>
      <c r="AL56" s="422"/>
      <c r="AM56" s="422"/>
      <c r="AN56" s="422"/>
      <c r="AO56" s="217"/>
      <c r="AP56" s="205"/>
      <c r="AQ56" s="217"/>
      <c r="AR56" s="217"/>
      <c r="AS56" s="539"/>
      <c r="AT56" s="539"/>
      <c r="AU56" s="533"/>
      <c r="AV56" s="533"/>
      <c r="AW56" s="533"/>
      <c r="AX56" s="533"/>
      <c r="AY56" s="533"/>
      <c r="AZ56" s="533"/>
      <c r="BA56" s="533"/>
      <c r="BB56" s="533"/>
      <c r="BC56" s="533"/>
      <c r="BD56" s="533"/>
      <c r="BE56" s="533"/>
      <c r="BF56" s="533"/>
      <c r="BG56" s="533"/>
      <c r="BH56" s="533"/>
      <c r="BI56" s="533"/>
      <c r="BJ56" s="533"/>
      <c r="BK56" s="533"/>
      <c r="BL56" s="533"/>
      <c r="BM56" s="533"/>
      <c r="BN56" s="533"/>
      <c r="BO56" s="533"/>
      <c r="BP56" s="533"/>
      <c r="BQ56" s="533"/>
      <c r="BR56" s="533"/>
      <c r="BS56" s="533"/>
      <c r="BT56" s="533"/>
      <c r="BU56" s="533"/>
      <c r="BV56" s="533"/>
      <c r="BW56" s="533"/>
      <c r="BX56" s="205"/>
      <c r="BY56" s="205"/>
      <c r="BZ56" s="205"/>
      <c r="CA56" s="241"/>
      <c r="CB56" s="241"/>
      <c r="CC56" s="241"/>
      <c r="CD56" s="241"/>
      <c r="CE56" s="241"/>
      <c r="CF56" s="241"/>
      <c r="CG56" s="241"/>
      <c r="CH56" s="241"/>
      <c r="CI56" s="241"/>
      <c r="CJ56" s="241"/>
      <c r="CK56" s="241"/>
    </row>
    <row r="57" spans="1:89" s="244" customFormat="1" ht="3.95" customHeight="1">
      <c r="A57" s="217"/>
      <c r="B57" s="420"/>
      <c r="C57" s="2245"/>
      <c r="D57" s="2248"/>
      <c r="E57" s="845">
        <f t="shared" si="13"/>
        <v>0.080724876441515644</v>
      </c>
      <c r="F57" s="837">
        <f t="shared" si="13"/>
        <v>0.080724876441515644</v>
      </c>
      <c r="G57" s="421">
        <f t="shared" si="13"/>
        <v>0.32125205930807249</v>
      </c>
      <c r="H57" s="421">
        <f t="shared" si="13"/>
        <v>0.32125205930807249</v>
      </c>
      <c r="I57" s="421">
        <f t="shared" si="13"/>
        <v>0.32125205930807249</v>
      </c>
      <c r="J57" s="837">
        <f t="shared" si="13"/>
        <v>0.32125205930807249</v>
      </c>
      <c r="K57" s="421">
        <f t="shared" si="13"/>
        <v>0.056013179571663921</v>
      </c>
      <c r="L57" s="421">
        <f t="shared" si="13"/>
        <v>0.056013179571663921</v>
      </c>
      <c r="M57" s="421">
        <f t="shared" si="13"/>
        <v>0.056013179571663921</v>
      </c>
      <c r="N57" s="421">
        <f t="shared" si="13"/>
        <v>0.056013179571663921</v>
      </c>
      <c r="O57" s="421">
        <f t="shared" si="13"/>
        <v>0.056013179571663921</v>
      </c>
      <c r="P57" s="837">
        <f t="shared" si="13"/>
        <v>0.056013179571663921</v>
      </c>
      <c r="Q57" s="421"/>
      <c r="S57" s="422"/>
      <c r="T57" s="422"/>
      <c r="U57" s="422"/>
      <c r="V57" s="422"/>
      <c r="W57" s="2245"/>
      <c r="X57" s="2248"/>
      <c r="Y57" s="845">
        <f t="shared" si="14"/>
        <v>0.036360273348941242</v>
      </c>
      <c r="Z57" s="837">
        <f t="shared" si="14"/>
        <v>0.036360273348941242</v>
      </c>
      <c r="AA57" s="421">
        <f t="shared" si="14"/>
        <v>0.1422586275296816</v>
      </c>
      <c r="AB57" s="421">
        <f t="shared" si="14"/>
        <v>0.1422586275296816</v>
      </c>
      <c r="AC57" s="421">
        <f t="shared" si="14"/>
        <v>0.1422586275296816</v>
      </c>
      <c r="AD57" s="837">
        <f t="shared" si="14"/>
        <v>0.1422586275296816</v>
      </c>
      <c r="AE57" s="421">
        <f t="shared" si="14"/>
        <v>-0.04251283667177172</v>
      </c>
      <c r="AF57" s="421">
        <f t="shared" si="14"/>
        <v>-0.04251283667177172</v>
      </c>
      <c r="AG57" s="421">
        <f t="shared" si="14"/>
        <v>-0.04251283667177172</v>
      </c>
      <c r="AH57" s="421">
        <f t="shared" si="14"/>
        <v>-0.04251283667177172</v>
      </c>
      <c r="AI57" s="421">
        <f t="shared" si="14"/>
        <v>-0.04251283667177172</v>
      </c>
      <c r="AJ57" s="837">
        <f t="shared" si="14"/>
        <v>-0.04251283667177172</v>
      </c>
      <c r="AK57" s="423"/>
      <c r="AL57" s="422"/>
      <c r="AM57" s="422"/>
      <c r="AN57" s="422"/>
      <c r="AO57" s="217"/>
      <c r="AP57" s="205"/>
      <c r="AQ57" s="217"/>
      <c r="AR57" s="217"/>
      <c r="AS57" s="539"/>
      <c r="AT57" s="539"/>
      <c r="AU57" s="533"/>
      <c r="AV57" s="533"/>
      <c r="AW57" s="533"/>
      <c r="AX57" s="533"/>
      <c r="AY57" s="533"/>
      <c r="AZ57" s="533"/>
      <c r="BA57" s="533"/>
      <c r="BB57" s="533"/>
      <c r="BC57" s="533"/>
      <c r="BD57" s="533"/>
      <c r="BE57" s="533"/>
      <c r="BF57" s="533"/>
      <c r="BG57" s="533"/>
      <c r="BH57" s="533"/>
      <c r="BI57" s="533"/>
      <c r="BJ57" s="533"/>
      <c r="BK57" s="533"/>
      <c r="BL57" s="533"/>
      <c r="BM57" s="533"/>
      <c r="BN57" s="533"/>
      <c r="BO57" s="533"/>
      <c r="BP57" s="533"/>
      <c r="BQ57" s="533"/>
      <c r="BR57" s="533"/>
      <c r="BS57" s="533"/>
      <c r="BT57" s="533"/>
      <c r="BU57" s="533"/>
      <c r="BV57" s="533"/>
      <c r="BW57" s="533"/>
      <c r="BX57" s="205"/>
      <c r="BY57" s="205"/>
      <c r="BZ57" s="205"/>
      <c r="CA57" s="241"/>
      <c r="CB57" s="241"/>
      <c r="CC57" s="241"/>
      <c r="CD57" s="241"/>
      <c r="CE57" s="241"/>
      <c r="CF57" s="241"/>
      <c r="CG57" s="241"/>
      <c r="CH57" s="241"/>
      <c r="CI57" s="241"/>
      <c r="CJ57" s="241"/>
      <c r="CK57" s="241"/>
    </row>
    <row r="58" spans="1:89" s="244" customFormat="1" ht="3.95" customHeight="1">
      <c r="A58" s="217"/>
      <c r="B58" s="420"/>
      <c r="C58" s="2245"/>
      <c r="D58" s="2248"/>
      <c r="E58" s="845">
        <f t="shared" si="13"/>
        <v>0.080724876441515644</v>
      </c>
      <c r="F58" s="837">
        <f t="shared" si="13"/>
        <v>0.080724876441515644</v>
      </c>
      <c r="G58" s="421">
        <f t="shared" si="13"/>
        <v>0.32125205930807249</v>
      </c>
      <c r="H58" s="421">
        <f t="shared" si="13"/>
        <v>0.32125205930807249</v>
      </c>
      <c r="I58" s="421">
        <f t="shared" si="13"/>
        <v>0.32125205930807249</v>
      </c>
      <c r="J58" s="837">
        <f t="shared" si="13"/>
        <v>0.32125205930807249</v>
      </c>
      <c r="K58" s="421">
        <f t="shared" si="13"/>
        <v>0.056013179571663921</v>
      </c>
      <c r="L58" s="421">
        <f t="shared" si="13"/>
        <v>0.056013179571663921</v>
      </c>
      <c r="M58" s="421">
        <f t="shared" si="13"/>
        <v>0.056013179571663921</v>
      </c>
      <c r="N58" s="421">
        <f t="shared" si="13"/>
        <v>0.056013179571663921</v>
      </c>
      <c r="O58" s="421">
        <f t="shared" si="13"/>
        <v>0.056013179571663921</v>
      </c>
      <c r="P58" s="837">
        <f t="shared" si="13"/>
        <v>0.056013179571663921</v>
      </c>
      <c r="Q58" s="421"/>
      <c r="S58" s="422"/>
      <c r="T58" s="422"/>
      <c r="U58" s="422"/>
      <c r="V58" s="422"/>
      <c r="W58" s="2245"/>
      <c r="X58" s="2248"/>
      <c r="Y58" s="845">
        <f t="shared" si="14"/>
        <v>0.036360273348941242</v>
      </c>
      <c r="Z58" s="837">
        <f t="shared" si="14"/>
        <v>0.036360273348941242</v>
      </c>
      <c r="AA58" s="421">
        <f t="shared" si="14"/>
        <v>0.1422586275296816</v>
      </c>
      <c r="AB58" s="421">
        <f t="shared" si="14"/>
        <v>0.1422586275296816</v>
      </c>
      <c r="AC58" s="421">
        <f t="shared" si="14"/>
        <v>0.1422586275296816</v>
      </c>
      <c r="AD58" s="837">
        <f t="shared" si="14"/>
        <v>0.1422586275296816</v>
      </c>
      <c r="AE58" s="421">
        <f t="shared" si="14"/>
        <v>-0.04251283667177172</v>
      </c>
      <c r="AF58" s="421">
        <f t="shared" si="14"/>
        <v>-0.04251283667177172</v>
      </c>
      <c r="AG58" s="421">
        <f t="shared" si="14"/>
        <v>-0.04251283667177172</v>
      </c>
      <c r="AH58" s="421">
        <f t="shared" si="14"/>
        <v>-0.04251283667177172</v>
      </c>
      <c r="AI58" s="421">
        <f t="shared" si="14"/>
        <v>-0.04251283667177172</v>
      </c>
      <c r="AJ58" s="837">
        <f t="shared" si="14"/>
        <v>-0.04251283667177172</v>
      </c>
      <c r="AK58" s="423"/>
      <c r="AL58" s="422"/>
      <c r="AM58" s="422"/>
      <c r="AN58" s="422"/>
      <c r="AO58" s="217"/>
      <c r="AP58" s="205"/>
      <c r="AQ58" s="217"/>
      <c r="AR58" s="217"/>
      <c r="AS58" s="539"/>
      <c r="AT58" s="539"/>
      <c r="AU58" s="533"/>
      <c r="AV58" s="533"/>
      <c r="AW58" s="533"/>
      <c r="AX58" s="533"/>
      <c r="AY58" s="533"/>
      <c r="AZ58" s="533"/>
      <c r="BA58" s="533"/>
      <c r="BB58" s="533"/>
      <c r="BC58" s="533"/>
      <c r="BD58" s="533"/>
      <c r="BE58" s="533"/>
      <c r="BF58" s="533"/>
      <c r="BG58" s="533"/>
      <c r="BH58" s="533"/>
      <c r="BI58" s="533"/>
      <c r="BJ58" s="533"/>
      <c r="BK58" s="533"/>
      <c r="BL58" s="533"/>
      <c r="BM58" s="533"/>
      <c r="BN58" s="533"/>
      <c r="BO58" s="533"/>
      <c r="BP58" s="533"/>
      <c r="BQ58" s="533"/>
      <c r="BR58" s="533"/>
      <c r="BS58" s="533"/>
      <c r="BT58" s="533"/>
      <c r="BU58" s="533"/>
      <c r="BV58" s="533"/>
      <c r="BW58" s="533"/>
      <c r="BX58" s="205"/>
      <c r="BY58" s="205"/>
      <c r="BZ58" s="205"/>
      <c r="CA58" s="241"/>
      <c r="CB58" s="241"/>
      <c r="CC58" s="241"/>
      <c r="CD58" s="241"/>
      <c r="CE58" s="241"/>
      <c r="CF58" s="241"/>
      <c r="CG58" s="241"/>
      <c r="CH58" s="241"/>
      <c r="CI58" s="241"/>
      <c r="CJ58" s="241"/>
      <c r="CK58" s="241"/>
    </row>
    <row r="59" spans="1:89" s="244" customFormat="1" ht="3.95" customHeight="1">
      <c r="A59" s="217"/>
      <c r="B59" s="420"/>
      <c r="C59" s="2245"/>
      <c r="D59" s="2248"/>
      <c r="E59" s="845">
        <f t="shared" si="15" ref="E59:P65">AW124</f>
        <v>0.080724876441515644</v>
      </c>
      <c r="F59" s="837">
        <f t="shared" si="15"/>
        <v>0.080724876441515644</v>
      </c>
      <c r="G59" s="421">
        <f t="shared" si="15"/>
        <v>0.32125205930807249</v>
      </c>
      <c r="H59" s="421">
        <f t="shared" si="15"/>
        <v>0.32125205930807249</v>
      </c>
      <c r="I59" s="421">
        <f t="shared" si="15"/>
        <v>0.32125205930807249</v>
      </c>
      <c r="J59" s="837">
        <f t="shared" si="15"/>
        <v>0.32125205930807249</v>
      </c>
      <c r="K59" s="421">
        <f t="shared" si="15"/>
        <v>0.056013179571663921</v>
      </c>
      <c r="L59" s="421">
        <f t="shared" si="15"/>
        <v>0.056013179571663921</v>
      </c>
      <c r="M59" s="421">
        <f t="shared" si="15"/>
        <v>0.056013179571663921</v>
      </c>
      <c r="N59" s="421">
        <f t="shared" si="15"/>
        <v>0.056013179571663921</v>
      </c>
      <c r="O59" s="421">
        <f t="shared" si="15"/>
        <v>0.056013179571663921</v>
      </c>
      <c r="P59" s="837">
        <f t="shared" si="15"/>
        <v>0.056013179571663921</v>
      </c>
      <c r="Q59" s="421"/>
      <c r="S59" s="422"/>
      <c r="T59" s="422"/>
      <c r="U59" s="422"/>
      <c r="V59" s="422"/>
      <c r="W59" s="2245"/>
      <c r="X59" s="2248"/>
      <c r="Y59" s="845">
        <f t="shared" si="14"/>
        <v>0.036360273348941242</v>
      </c>
      <c r="Z59" s="837">
        <f t="shared" si="14"/>
        <v>0.036360273348941242</v>
      </c>
      <c r="AA59" s="421">
        <f t="shared" si="14"/>
        <v>0.1422586275296816</v>
      </c>
      <c r="AB59" s="421">
        <f t="shared" si="14"/>
        <v>0.1422586275296816</v>
      </c>
      <c r="AC59" s="421">
        <f t="shared" si="14"/>
        <v>0.1422586275296816</v>
      </c>
      <c r="AD59" s="837">
        <f t="shared" si="14"/>
        <v>0.1422586275296816</v>
      </c>
      <c r="AE59" s="421">
        <f t="shared" si="14"/>
        <v>-0.04251283667177172</v>
      </c>
      <c r="AF59" s="421">
        <f t="shared" si="14"/>
        <v>-0.04251283667177172</v>
      </c>
      <c r="AG59" s="421">
        <f t="shared" si="14"/>
        <v>-0.04251283667177172</v>
      </c>
      <c r="AH59" s="421">
        <f t="shared" si="14"/>
        <v>-0.04251283667177172</v>
      </c>
      <c r="AI59" s="421">
        <f t="shared" si="14"/>
        <v>-0.04251283667177172</v>
      </c>
      <c r="AJ59" s="837">
        <f t="shared" si="14"/>
        <v>-0.04251283667177172</v>
      </c>
      <c r="AK59" s="423"/>
      <c r="AL59" s="422"/>
      <c r="AM59" s="422"/>
      <c r="AN59" s="422"/>
      <c r="AO59" s="217"/>
      <c r="AP59" s="205"/>
      <c r="AQ59" s="217"/>
      <c r="AR59" s="217"/>
      <c r="AS59" s="539"/>
      <c r="AT59" s="539"/>
      <c r="AU59" s="533"/>
      <c r="AV59" s="533"/>
      <c r="AW59" s="533"/>
      <c r="AX59" s="533"/>
      <c r="AY59" s="533"/>
      <c r="AZ59" s="533"/>
      <c r="BA59" s="533"/>
      <c r="BB59" s="533"/>
      <c r="BC59" s="533"/>
      <c r="BD59" s="533"/>
      <c r="BE59" s="533"/>
      <c r="BF59" s="533"/>
      <c r="BG59" s="533"/>
      <c r="BH59" s="533"/>
      <c r="BI59" s="533"/>
      <c r="BJ59" s="533"/>
      <c r="BK59" s="533"/>
      <c r="BL59" s="533"/>
      <c r="BM59" s="533"/>
      <c r="BN59" s="533"/>
      <c r="BO59" s="533"/>
      <c r="BP59" s="533"/>
      <c r="BQ59" s="533"/>
      <c r="BR59" s="533"/>
      <c r="BS59" s="533"/>
      <c r="BT59" s="533"/>
      <c r="BU59" s="533"/>
      <c r="BV59" s="533"/>
      <c r="BW59" s="533"/>
      <c r="BX59" s="205"/>
      <c r="BY59" s="205"/>
      <c r="BZ59" s="205"/>
      <c r="CA59" s="241"/>
      <c r="CB59" s="241"/>
      <c r="CC59" s="241"/>
      <c r="CD59" s="241"/>
      <c r="CE59" s="241"/>
      <c r="CF59" s="241"/>
      <c r="CG59" s="241"/>
      <c r="CH59" s="241"/>
      <c r="CI59" s="241"/>
      <c r="CJ59" s="241"/>
      <c r="CK59" s="241"/>
    </row>
    <row r="60" spans="1:89" s="244" customFormat="1" ht="3.95" customHeight="1">
      <c r="A60" s="217"/>
      <c r="B60" s="420"/>
      <c r="C60" s="2245"/>
      <c r="D60" s="2248"/>
      <c r="E60" s="845">
        <f t="shared" si="15"/>
        <v>0.080724876441515644</v>
      </c>
      <c r="F60" s="837">
        <f t="shared" si="15"/>
        <v>0.080724876441515644</v>
      </c>
      <c r="G60" s="421">
        <f t="shared" si="15"/>
        <v>0.32125205930807249</v>
      </c>
      <c r="H60" s="421">
        <f t="shared" si="15"/>
        <v>0.32125205930807249</v>
      </c>
      <c r="I60" s="421">
        <f t="shared" si="15"/>
        <v>0.32125205930807249</v>
      </c>
      <c r="J60" s="837">
        <f t="shared" si="15"/>
        <v>0.32125205930807249</v>
      </c>
      <c r="K60" s="421">
        <f t="shared" si="15"/>
        <v>0.056013179571663921</v>
      </c>
      <c r="L60" s="421">
        <f t="shared" si="15"/>
        <v>0.056013179571663921</v>
      </c>
      <c r="M60" s="421">
        <f t="shared" si="15"/>
        <v>0.056013179571663921</v>
      </c>
      <c r="N60" s="421">
        <f t="shared" si="15"/>
        <v>0.056013179571663921</v>
      </c>
      <c r="O60" s="421">
        <f t="shared" si="15"/>
        <v>0.056013179571663921</v>
      </c>
      <c r="P60" s="837">
        <f t="shared" si="15"/>
        <v>0.056013179571663921</v>
      </c>
      <c r="Q60" s="421"/>
      <c r="S60" s="422"/>
      <c r="T60" s="422"/>
      <c r="U60" s="422"/>
      <c r="V60" s="422"/>
      <c r="W60" s="2245"/>
      <c r="X60" s="2248"/>
      <c r="Y60" s="845">
        <f t="shared" si="14"/>
        <v>0.036360273348941242</v>
      </c>
      <c r="Z60" s="837">
        <f t="shared" si="14"/>
        <v>0.036360273348941242</v>
      </c>
      <c r="AA60" s="421">
        <f t="shared" si="14"/>
        <v>0.1422586275296816</v>
      </c>
      <c r="AB60" s="421">
        <f t="shared" si="14"/>
        <v>0.1422586275296816</v>
      </c>
      <c r="AC60" s="421">
        <f t="shared" si="14"/>
        <v>0.1422586275296816</v>
      </c>
      <c r="AD60" s="837">
        <f t="shared" si="14"/>
        <v>0.1422586275296816</v>
      </c>
      <c r="AE60" s="421">
        <f t="shared" si="14"/>
        <v>-0.04251283667177172</v>
      </c>
      <c r="AF60" s="421">
        <f t="shared" si="14"/>
        <v>-0.04251283667177172</v>
      </c>
      <c r="AG60" s="421">
        <f t="shared" si="14"/>
        <v>-0.04251283667177172</v>
      </c>
      <c r="AH60" s="421">
        <f t="shared" si="14"/>
        <v>-0.04251283667177172</v>
      </c>
      <c r="AI60" s="421">
        <f t="shared" si="14"/>
        <v>-0.04251283667177172</v>
      </c>
      <c r="AJ60" s="837">
        <f t="shared" si="14"/>
        <v>-0.04251283667177172</v>
      </c>
      <c r="AK60" s="423"/>
      <c r="AL60" s="422"/>
      <c r="AM60" s="422"/>
      <c r="AN60" s="422"/>
      <c r="AO60" s="217"/>
      <c r="AP60" s="205"/>
      <c r="AQ60" s="217"/>
      <c r="AR60" s="217"/>
      <c r="AS60" s="539"/>
      <c r="AT60" s="539"/>
      <c r="AU60" s="533"/>
      <c r="AV60" s="533"/>
      <c r="AW60" s="533"/>
      <c r="AX60" s="533"/>
      <c r="AY60" s="533"/>
      <c r="AZ60" s="533"/>
      <c r="BA60" s="533"/>
      <c r="BB60" s="533"/>
      <c r="BC60" s="533"/>
      <c r="BD60" s="533"/>
      <c r="BE60" s="533"/>
      <c r="BF60" s="533"/>
      <c r="BG60" s="533"/>
      <c r="BH60" s="533"/>
      <c r="BI60" s="533"/>
      <c r="BJ60" s="533"/>
      <c r="BK60" s="533"/>
      <c r="BL60" s="533"/>
      <c r="BM60" s="533"/>
      <c r="BN60" s="533"/>
      <c r="BO60" s="533"/>
      <c r="BP60" s="533"/>
      <c r="BQ60" s="533"/>
      <c r="BR60" s="533"/>
      <c r="BS60" s="533"/>
      <c r="BT60" s="533"/>
      <c r="BU60" s="533"/>
      <c r="BV60" s="533"/>
      <c r="BW60" s="533"/>
      <c r="BX60" s="205"/>
      <c r="BY60" s="205"/>
      <c r="BZ60" s="205"/>
      <c r="CA60" s="241"/>
      <c r="CB60" s="241"/>
      <c r="CC60" s="241"/>
      <c r="CD60" s="241"/>
      <c r="CE60" s="241"/>
      <c r="CF60" s="241"/>
      <c r="CG60" s="241"/>
      <c r="CH60" s="241"/>
      <c r="CI60" s="241"/>
      <c r="CJ60" s="241"/>
      <c r="CK60" s="241"/>
    </row>
    <row r="61" spans="1:89" s="244" customFormat="1" ht="3.95" customHeight="1">
      <c r="A61" s="217"/>
      <c r="B61" s="420"/>
      <c r="C61" s="2245"/>
      <c r="D61" s="2248"/>
      <c r="E61" s="845">
        <f t="shared" si="15"/>
        <v>0.080724876441515644</v>
      </c>
      <c r="F61" s="837">
        <f t="shared" si="15"/>
        <v>0.080724876441515644</v>
      </c>
      <c r="G61" s="421">
        <f t="shared" si="15"/>
        <v>0.32125205930807249</v>
      </c>
      <c r="H61" s="421">
        <f t="shared" si="15"/>
        <v>0.32125205930807249</v>
      </c>
      <c r="I61" s="421">
        <f t="shared" si="15"/>
        <v>0.32125205930807249</v>
      </c>
      <c r="J61" s="837">
        <f t="shared" si="15"/>
        <v>0.32125205930807249</v>
      </c>
      <c r="K61" s="421">
        <f t="shared" si="15"/>
        <v>0.056013179571663921</v>
      </c>
      <c r="L61" s="421">
        <f t="shared" si="15"/>
        <v>0.056013179571663921</v>
      </c>
      <c r="M61" s="421">
        <f t="shared" si="15"/>
        <v>0.056013179571663921</v>
      </c>
      <c r="N61" s="421">
        <f t="shared" si="15"/>
        <v>0.056013179571663921</v>
      </c>
      <c r="O61" s="421">
        <f t="shared" si="15"/>
        <v>0.056013179571663921</v>
      </c>
      <c r="P61" s="837">
        <f t="shared" si="15"/>
        <v>0.056013179571663921</v>
      </c>
      <c r="Q61" s="421"/>
      <c r="S61" s="422"/>
      <c r="T61" s="422"/>
      <c r="U61" s="422"/>
      <c r="V61" s="422"/>
      <c r="W61" s="2245"/>
      <c r="X61" s="2248"/>
      <c r="Y61" s="845">
        <f t="shared" si="16" ref="Y61:AJ65">BK126</f>
        <v>0.036360273348941242</v>
      </c>
      <c r="Z61" s="837">
        <f t="shared" si="16"/>
        <v>0.036360273348941242</v>
      </c>
      <c r="AA61" s="421">
        <f t="shared" si="16"/>
        <v>0.1422586275296816</v>
      </c>
      <c r="AB61" s="421">
        <f t="shared" si="16"/>
        <v>0.1422586275296816</v>
      </c>
      <c r="AC61" s="421">
        <f t="shared" si="16"/>
        <v>0.1422586275296816</v>
      </c>
      <c r="AD61" s="837">
        <f t="shared" si="16"/>
        <v>0.1422586275296816</v>
      </c>
      <c r="AE61" s="421">
        <f t="shared" si="16"/>
        <v>-0.04251283667177172</v>
      </c>
      <c r="AF61" s="421">
        <f t="shared" si="16"/>
        <v>-0.04251283667177172</v>
      </c>
      <c r="AG61" s="421">
        <f t="shared" si="16"/>
        <v>-0.04251283667177172</v>
      </c>
      <c r="AH61" s="421">
        <f t="shared" si="16"/>
        <v>-0.04251283667177172</v>
      </c>
      <c r="AI61" s="421">
        <f t="shared" si="16"/>
        <v>-0.04251283667177172</v>
      </c>
      <c r="AJ61" s="837">
        <f t="shared" si="16"/>
        <v>-0.04251283667177172</v>
      </c>
      <c r="AK61" s="423"/>
      <c r="AL61" s="422"/>
      <c r="AM61" s="422"/>
      <c r="AN61" s="422"/>
      <c r="AO61" s="217"/>
      <c r="AP61" s="205"/>
      <c r="AQ61" s="217"/>
      <c r="AR61" s="217"/>
      <c r="AS61" s="539"/>
      <c r="AT61" s="539"/>
      <c r="AU61" s="533"/>
      <c r="AV61" s="533"/>
      <c r="AW61" s="533"/>
      <c r="AX61" s="533"/>
      <c r="AY61" s="533"/>
      <c r="AZ61" s="533"/>
      <c r="BA61" s="533"/>
      <c r="BB61" s="533"/>
      <c r="BC61" s="533"/>
      <c r="BD61" s="533"/>
      <c r="BE61" s="533"/>
      <c r="BF61" s="533"/>
      <c r="BG61" s="533"/>
      <c r="BH61" s="533"/>
      <c r="BI61" s="533"/>
      <c r="BJ61" s="533"/>
      <c r="BK61" s="533"/>
      <c r="BL61" s="533"/>
      <c r="BM61" s="533"/>
      <c r="BN61" s="533"/>
      <c r="BO61" s="533"/>
      <c r="BP61" s="533"/>
      <c r="BQ61" s="533"/>
      <c r="BR61" s="533"/>
      <c r="BS61" s="533"/>
      <c r="BT61" s="533"/>
      <c r="BU61" s="533"/>
      <c r="BV61" s="533"/>
      <c r="BW61" s="533"/>
      <c r="BX61" s="205"/>
      <c r="BY61" s="205"/>
      <c r="BZ61" s="205"/>
      <c r="CA61" s="241"/>
      <c r="CB61" s="241"/>
      <c r="CC61" s="241"/>
      <c r="CD61" s="241"/>
      <c r="CE61" s="241"/>
      <c r="CF61" s="241"/>
      <c r="CG61" s="241"/>
      <c r="CH61" s="241"/>
      <c r="CI61" s="241"/>
      <c r="CJ61" s="241"/>
      <c r="CK61" s="241"/>
    </row>
    <row r="62" spans="1:89" s="244" customFormat="1" ht="3.95" customHeight="1">
      <c r="A62" s="217"/>
      <c r="B62" s="420"/>
      <c r="C62" s="2245"/>
      <c r="D62" s="2248"/>
      <c r="E62" s="845">
        <f t="shared" si="15"/>
        <v>0.080724876441515644</v>
      </c>
      <c r="F62" s="837">
        <f t="shared" si="15"/>
        <v>0.080724876441515644</v>
      </c>
      <c r="G62" s="421">
        <f t="shared" si="15"/>
        <v>0.32125205930807249</v>
      </c>
      <c r="H62" s="421">
        <f t="shared" si="15"/>
        <v>0.32125205930807249</v>
      </c>
      <c r="I62" s="421">
        <f t="shared" si="15"/>
        <v>0.32125205930807249</v>
      </c>
      <c r="J62" s="837">
        <f t="shared" si="15"/>
        <v>0.32125205930807249</v>
      </c>
      <c r="K62" s="421">
        <f t="shared" si="15"/>
        <v>0.056013179571663921</v>
      </c>
      <c r="L62" s="421">
        <f t="shared" si="15"/>
        <v>0.056013179571663921</v>
      </c>
      <c r="M62" s="421">
        <f t="shared" si="15"/>
        <v>0.056013179571663921</v>
      </c>
      <c r="N62" s="421">
        <f t="shared" si="15"/>
        <v>0.056013179571663921</v>
      </c>
      <c r="O62" s="421">
        <f t="shared" si="15"/>
        <v>0.056013179571663921</v>
      </c>
      <c r="P62" s="837">
        <f t="shared" si="15"/>
        <v>0.056013179571663921</v>
      </c>
      <c r="Q62" s="421"/>
      <c r="S62" s="422"/>
      <c r="T62" s="422"/>
      <c r="U62" s="422"/>
      <c r="V62" s="422"/>
      <c r="W62" s="2245"/>
      <c r="X62" s="2248"/>
      <c r="Y62" s="845">
        <f t="shared" si="16"/>
        <v>0.036360273348941242</v>
      </c>
      <c r="Z62" s="837">
        <f t="shared" si="16"/>
        <v>0.036360273348941242</v>
      </c>
      <c r="AA62" s="421">
        <f t="shared" si="16"/>
        <v>0.1422586275296816</v>
      </c>
      <c r="AB62" s="421">
        <f t="shared" si="16"/>
        <v>0.1422586275296816</v>
      </c>
      <c r="AC62" s="421">
        <f t="shared" si="16"/>
        <v>0.1422586275296816</v>
      </c>
      <c r="AD62" s="837">
        <f t="shared" si="16"/>
        <v>0.1422586275296816</v>
      </c>
      <c r="AE62" s="421">
        <f t="shared" si="16"/>
        <v>-0.04251283667177172</v>
      </c>
      <c r="AF62" s="421">
        <f t="shared" si="16"/>
        <v>-0.04251283667177172</v>
      </c>
      <c r="AG62" s="421">
        <f t="shared" si="16"/>
        <v>-0.04251283667177172</v>
      </c>
      <c r="AH62" s="421">
        <f t="shared" si="16"/>
        <v>-0.04251283667177172</v>
      </c>
      <c r="AI62" s="421">
        <f t="shared" si="16"/>
        <v>-0.04251283667177172</v>
      </c>
      <c r="AJ62" s="837">
        <f t="shared" si="16"/>
        <v>-0.04251283667177172</v>
      </c>
      <c r="AK62" s="423"/>
      <c r="AL62" s="422"/>
      <c r="AM62" s="422"/>
      <c r="AN62" s="422"/>
      <c r="AO62" s="217"/>
      <c r="AP62" s="205"/>
      <c r="AQ62" s="217"/>
      <c r="AR62" s="217"/>
      <c r="AS62" s="539"/>
      <c r="AT62" s="539"/>
      <c r="AU62" s="533"/>
      <c r="AV62" s="533"/>
      <c r="AW62" s="533"/>
      <c r="AX62" s="533"/>
      <c r="AY62" s="533"/>
      <c r="AZ62" s="533"/>
      <c r="BA62" s="533"/>
      <c r="BB62" s="533"/>
      <c r="BC62" s="533"/>
      <c r="BD62" s="533"/>
      <c r="BE62" s="533"/>
      <c r="BF62" s="533"/>
      <c r="BG62" s="533"/>
      <c r="BH62" s="533"/>
      <c r="BI62" s="533"/>
      <c r="BJ62" s="533"/>
      <c r="BK62" s="533"/>
      <c r="BL62" s="533"/>
      <c r="BM62" s="533"/>
      <c r="BN62" s="533"/>
      <c r="BO62" s="533"/>
      <c r="BP62" s="533"/>
      <c r="BQ62" s="533"/>
      <c r="BR62" s="533"/>
      <c r="BS62" s="533"/>
      <c r="BT62" s="533"/>
      <c r="BU62" s="533"/>
      <c r="BV62" s="533"/>
      <c r="BW62" s="533"/>
      <c r="BX62" s="205"/>
      <c r="BY62" s="205"/>
      <c r="BZ62" s="205"/>
      <c r="CA62" s="241"/>
      <c r="CB62" s="241"/>
      <c r="CC62" s="241"/>
      <c r="CD62" s="241"/>
      <c r="CE62" s="241"/>
      <c r="CF62" s="241"/>
      <c r="CG62" s="241"/>
      <c r="CH62" s="241"/>
      <c r="CI62" s="241"/>
      <c r="CJ62" s="241"/>
      <c r="CK62" s="241"/>
    </row>
    <row r="63" spans="1:89" s="244" customFormat="1" ht="3.95" customHeight="1">
      <c r="A63" s="217"/>
      <c r="B63" s="420"/>
      <c r="C63" s="2245"/>
      <c r="D63" s="2248"/>
      <c r="E63" s="845">
        <f t="shared" si="15"/>
        <v>0.080724876441515644</v>
      </c>
      <c r="F63" s="837">
        <f t="shared" si="15"/>
        <v>0.080724876441515644</v>
      </c>
      <c r="G63" s="421">
        <f t="shared" si="15"/>
        <v>0.32125205930807249</v>
      </c>
      <c r="H63" s="421">
        <f t="shared" si="15"/>
        <v>0.32125205930807249</v>
      </c>
      <c r="I63" s="421">
        <f t="shared" si="15"/>
        <v>0.32125205930807249</v>
      </c>
      <c r="J63" s="837">
        <f t="shared" si="15"/>
        <v>0.32125205930807249</v>
      </c>
      <c r="K63" s="421">
        <f t="shared" si="15"/>
        <v>0.056013179571663921</v>
      </c>
      <c r="L63" s="421">
        <f t="shared" si="15"/>
        <v>0.056013179571663921</v>
      </c>
      <c r="M63" s="421">
        <f t="shared" si="15"/>
        <v>0.056013179571663921</v>
      </c>
      <c r="N63" s="421">
        <f t="shared" si="15"/>
        <v>0.056013179571663921</v>
      </c>
      <c r="O63" s="421">
        <f t="shared" si="15"/>
        <v>0.056013179571663921</v>
      </c>
      <c r="P63" s="837">
        <f t="shared" si="15"/>
        <v>0.056013179571663921</v>
      </c>
      <c r="Q63" s="421"/>
      <c r="S63" s="422"/>
      <c r="T63" s="422"/>
      <c r="U63" s="422"/>
      <c r="V63" s="422"/>
      <c r="W63" s="2245"/>
      <c r="X63" s="2248"/>
      <c r="Y63" s="845">
        <f t="shared" si="16"/>
        <v>0.036360273348941242</v>
      </c>
      <c r="Z63" s="837">
        <f t="shared" si="16"/>
        <v>0.036360273348941242</v>
      </c>
      <c r="AA63" s="421">
        <f t="shared" si="16"/>
        <v>0.1422586275296816</v>
      </c>
      <c r="AB63" s="421">
        <f t="shared" si="16"/>
        <v>0.1422586275296816</v>
      </c>
      <c r="AC63" s="421">
        <f t="shared" si="16"/>
        <v>0.1422586275296816</v>
      </c>
      <c r="AD63" s="837">
        <f t="shared" si="16"/>
        <v>0.1422586275296816</v>
      </c>
      <c r="AE63" s="421">
        <f t="shared" si="16"/>
        <v>-0.04251283667177172</v>
      </c>
      <c r="AF63" s="421">
        <f t="shared" si="16"/>
        <v>-0.04251283667177172</v>
      </c>
      <c r="AG63" s="421">
        <f t="shared" si="16"/>
        <v>-0.04251283667177172</v>
      </c>
      <c r="AH63" s="421">
        <f t="shared" si="16"/>
        <v>-0.04251283667177172</v>
      </c>
      <c r="AI63" s="421">
        <f t="shared" si="16"/>
        <v>-0.04251283667177172</v>
      </c>
      <c r="AJ63" s="837">
        <f t="shared" si="16"/>
        <v>-0.04251283667177172</v>
      </c>
      <c r="AK63" s="423"/>
      <c r="AL63" s="422"/>
      <c r="AM63" s="422"/>
      <c r="AN63" s="422"/>
      <c r="AO63" s="217"/>
      <c r="AP63" s="205"/>
      <c r="AQ63" s="217"/>
      <c r="AR63" s="217"/>
      <c r="AS63" s="539"/>
      <c r="AT63" s="539"/>
      <c r="AU63" s="533"/>
      <c r="AV63" s="533"/>
      <c r="AW63" s="533"/>
      <c r="AX63" s="533"/>
      <c r="AY63" s="533"/>
      <c r="AZ63" s="533"/>
      <c r="BA63" s="533"/>
      <c r="BB63" s="533"/>
      <c r="BC63" s="533"/>
      <c r="BD63" s="533"/>
      <c r="BE63" s="533"/>
      <c r="BF63" s="533"/>
      <c r="BG63" s="533"/>
      <c r="BH63" s="533"/>
      <c r="BI63" s="533"/>
      <c r="BJ63" s="533"/>
      <c r="BK63" s="533"/>
      <c r="BL63" s="533"/>
      <c r="BM63" s="533"/>
      <c r="BN63" s="533"/>
      <c r="BO63" s="533"/>
      <c r="BP63" s="533"/>
      <c r="BQ63" s="533"/>
      <c r="BR63" s="533"/>
      <c r="BS63" s="533"/>
      <c r="BT63" s="533"/>
      <c r="BU63" s="533"/>
      <c r="BV63" s="533"/>
      <c r="BW63" s="533"/>
      <c r="BX63" s="205"/>
      <c r="BY63" s="205"/>
      <c r="BZ63" s="205"/>
      <c r="CA63" s="241"/>
      <c r="CB63" s="241"/>
      <c r="CC63" s="241"/>
      <c r="CD63" s="241"/>
      <c r="CE63" s="241"/>
      <c r="CF63" s="241"/>
      <c r="CG63" s="241"/>
      <c r="CH63" s="241"/>
      <c r="CI63" s="241"/>
      <c r="CJ63" s="241"/>
      <c r="CK63" s="241"/>
    </row>
    <row r="64" spans="1:89" s="244" customFormat="1" ht="3.95" customHeight="1">
      <c r="A64" s="217"/>
      <c r="B64" s="420"/>
      <c r="C64" s="2245"/>
      <c r="D64" s="2248"/>
      <c r="E64" s="845">
        <f t="shared" si="15"/>
        <v>0.080724876441515644</v>
      </c>
      <c r="F64" s="837">
        <f t="shared" si="15"/>
        <v>0.080724876441515644</v>
      </c>
      <c r="G64" s="421">
        <f t="shared" si="15"/>
        <v>0.32125205930807249</v>
      </c>
      <c r="H64" s="421">
        <f t="shared" si="15"/>
        <v>0.32125205930807249</v>
      </c>
      <c r="I64" s="421">
        <f t="shared" si="15"/>
        <v>0.32125205930807249</v>
      </c>
      <c r="J64" s="837">
        <f t="shared" si="15"/>
        <v>0.32125205930807249</v>
      </c>
      <c r="K64" s="421">
        <f t="shared" si="15"/>
        <v>0.056013179571663921</v>
      </c>
      <c r="L64" s="421">
        <f t="shared" si="15"/>
        <v>0.056013179571663921</v>
      </c>
      <c r="M64" s="421">
        <f t="shared" si="15"/>
        <v>0.056013179571663921</v>
      </c>
      <c r="N64" s="421">
        <f t="shared" si="15"/>
        <v>0.056013179571663921</v>
      </c>
      <c r="O64" s="421">
        <f t="shared" si="15"/>
        <v>0.056013179571663921</v>
      </c>
      <c r="P64" s="837">
        <f t="shared" si="15"/>
        <v>0.056013179571663921</v>
      </c>
      <c r="Q64" s="421"/>
      <c r="S64" s="422"/>
      <c r="T64" s="422"/>
      <c r="U64" s="422"/>
      <c r="V64" s="422"/>
      <c r="W64" s="2245"/>
      <c r="X64" s="2248"/>
      <c r="Y64" s="845">
        <f t="shared" si="16"/>
        <v>0.036360273348941242</v>
      </c>
      <c r="Z64" s="837">
        <f t="shared" si="16"/>
        <v>0.036360273348941242</v>
      </c>
      <c r="AA64" s="421">
        <f t="shared" si="16"/>
        <v>0.1422586275296816</v>
      </c>
      <c r="AB64" s="421">
        <f t="shared" si="16"/>
        <v>0.1422586275296816</v>
      </c>
      <c r="AC64" s="421">
        <f t="shared" si="16"/>
        <v>0.1422586275296816</v>
      </c>
      <c r="AD64" s="837">
        <f t="shared" si="16"/>
        <v>0.1422586275296816</v>
      </c>
      <c r="AE64" s="421">
        <f t="shared" si="16"/>
        <v>-0.04251283667177172</v>
      </c>
      <c r="AF64" s="421">
        <f t="shared" si="16"/>
        <v>-0.04251283667177172</v>
      </c>
      <c r="AG64" s="421">
        <f t="shared" si="16"/>
        <v>-0.04251283667177172</v>
      </c>
      <c r="AH64" s="421">
        <f t="shared" si="16"/>
        <v>-0.04251283667177172</v>
      </c>
      <c r="AI64" s="421">
        <f t="shared" si="16"/>
        <v>-0.04251283667177172</v>
      </c>
      <c r="AJ64" s="837">
        <f t="shared" si="16"/>
        <v>-0.04251283667177172</v>
      </c>
      <c r="AK64" s="423"/>
      <c r="AL64" s="422"/>
      <c r="AM64" s="422"/>
      <c r="AN64" s="422"/>
      <c r="AO64" s="217"/>
      <c r="AP64" s="205"/>
      <c r="AQ64" s="217"/>
      <c r="AR64" s="217"/>
      <c r="AS64" s="539"/>
      <c r="AT64" s="539"/>
      <c r="AU64" s="533"/>
      <c r="AV64" s="533"/>
      <c r="AW64" s="533"/>
      <c r="AX64" s="533"/>
      <c r="AY64" s="533"/>
      <c r="AZ64" s="533"/>
      <c r="BA64" s="533"/>
      <c r="BB64" s="533"/>
      <c r="BC64" s="533"/>
      <c r="BD64" s="533"/>
      <c r="BE64" s="533"/>
      <c r="BF64" s="533"/>
      <c r="BG64" s="533"/>
      <c r="BH64" s="533"/>
      <c r="BI64" s="533"/>
      <c r="BJ64" s="533"/>
      <c r="BK64" s="533"/>
      <c r="BL64" s="533"/>
      <c r="BM64" s="533"/>
      <c r="BN64" s="533"/>
      <c r="BO64" s="533"/>
      <c r="BP64" s="533"/>
      <c r="BQ64" s="533"/>
      <c r="BR64" s="533"/>
      <c r="BS64" s="533"/>
      <c r="BT64" s="533"/>
      <c r="BU64" s="533"/>
      <c r="BV64" s="533"/>
      <c r="BW64" s="533"/>
      <c r="BX64" s="205"/>
      <c r="BY64" s="205"/>
      <c r="BZ64" s="205"/>
      <c r="CA64" s="241"/>
      <c r="CB64" s="241"/>
      <c r="CC64" s="241"/>
      <c r="CD64" s="241"/>
      <c r="CE64" s="241"/>
      <c r="CF64" s="241"/>
      <c r="CG64" s="241"/>
      <c r="CH64" s="241"/>
      <c r="CI64" s="241"/>
      <c r="CJ64" s="241"/>
      <c r="CK64" s="241"/>
    </row>
    <row r="65" spans="1:89" s="244" customFormat="1" ht="2.25" customHeight="1">
      <c r="A65" s="217"/>
      <c r="B65" s="420"/>
      <c r="C65" s="2245"/>
      <c r="D65" s="422"/>
      <c r="E65" s="840">
        <f t="shared" si="15"/>
        <v>0.080724876441515644</v>
      </c>
      <c r="F65" s="839">
        <f t="shared" si="15"/>
        <v>0.080724876441515644</v>
      </c>
      <c r="G65" s="838">
        <f t="shared" si="15"/>
        <v>0.32125205930807249</v>
      </c>
      <c r="H65" s="838">
        <f t="shared" si="15"/>
        <v>0.32125205930807249</v>
      </c>
      <c r="I65" s="838">
        <f t="shared" si="15"/>
        <v>0.32125205930807249</v>
      </c>
      <c r="J65" s="839">
        <f t="shared" si="15"/>
        <v>0.32125205930807249</v>
      </c>
      <c r="K65" s="838">
        <f t="shared" si="15"/>
        <v>0.056013179571663921</v>
      </c>
      <c r="L65" s="838">
        <f t="shared" si="15"/>
        <v>0.056013179571663921</v>
      </c>
      <c r="M65" s="838">
        <f t="shared" si="15"/>
        <v>0.056013179571663921</v>
      </c>
      <c r="N65" s="838">
        <f t="shared" si="15"/>
        <v>0.056013179571663921</v>
      </c>
      <c r="O65" s="838">
        <f t="shared" si="15"/>
        <v>0.056013179571663921</v>
      </c>
      <c r="P65" s="839">
        <f t="shared" si="15"/>
        <v>0.056013179571663921</v>
      </c>
      <c r="Q65" s="421"/>
      <c r="S65" s="422"/>
      <c r="T65" s="422"/>
      <c r="U65" s="422"/>
      <c r="V65" s="422"/>
      <c r="W65" s="2245"/>
      <c r="X65" s="1801"/>
      <c r="Y65" s="840">
        <f t="shared" si="16"/>
        <v>0.036360273348941242</v>
      </c>
      <c r="Z65" s="839">
        <f t="shared" si="16"/>
        <v>0.036360273348941242</v>
      </c>
      <c r="AA65" s="838">
        <f t="shared" si="16"/>
        <v>0.1422586275296816</v>
      </c>
      <c r="AB65" s="838">
        <f t="shared" si="16"/>
        <v>0.1422586275296816</v>
      </c>
      <c r="AC65" s="838">
        <f t="shared" si="16"/>
        <v>0.1422586275296816</v>
      </c>
      <c r="AD65" s="839">
        <f t="shared" si="16"/>
        <v>0.1422586275296816</v>
      </c>
      <c r="AE65" s="838">
        <f t="shared" si="16"/>
        <v>-0.04251283667177172</v>
      </c>
      <c r="AF65" s="838">
        <f t="shared" si="16"/>
        <v>-0.04251283667177172</v>
      </c>
      <c r="AG65" s="838">
        <f t="shared" si="16"/>
        <v>-0.04251283667177172</v>
      </c>
      <c r="AH65" s="838">
        <f t="shared" si="16"/>
        <v>-0.04251283667177172</v>
      </c>
      <c r="AI65" s="838">
        <f t="shared" si="16"/>
        <v>-0.04251283667177172</v>
      </c>
      <c r="AJ65" s="839">
        <f t="shared" si="16"/>
        <v>-0.04251283667177172</v>
      </c>
      <c r="AK65" s="423"/>
      <c r="AL65" s="422"/>
      <c r="AM65" s="422"/>
      <c r="AN65" s="422"/>
      <c r="AO65" s="217"/>
      <c r="AP65" s="205"/>
      <c r="AQ65" s="217"/>
      <c r="AR65" s="217"/>
      <c r="AS65" s="539"/>
      <c r="AT65" s="539"/>
      <c r="AU65" s="533"/>
      <c r="AV65" s="533"/>
      <c r="AW65" s="533"/>
      <c r="AX65" s="533"/>
      <c r="AY65" s="533"/>
      <c r="AZ65" s="533"/>
      <c r="BA65" s="533"/>
      <c r="BB65" s="533"/>
      <c r="BC65" s="533"/>
      <c r="BD65" s="533"/>
      <c r="BE65" s="533"/>
      <c r="BF65" s="533"/>
      <c r="BG65" s="533"/>
      <c r="BH65" s="533"/>
      <c r="BI65" s="533"/>
      <c r="BJ65" s="533"/>
      <c r="BK65" s="533"/>
      <c r="BL65" s="533"/>
      <c r="BM65" s="533"/>
      <c r="BN65" s="533"/>
      <c r="BO65" s="533"/>
      <c r="BP65" s="533"/>
      <c r="BQ65" s="533"/>
      <c r="BR65" s="533"/>
      <c r="BS65" s="533"/>
      <c r="BT65" s="533"/>
      <c r="BU65" s="533"/>
      <c r="BV65" s="533"/>
      <c r="BW65" s="533"/>
      <c r="BX65" s="205"/>
      <c r="BY65" s="205"/>
      <c r="BZ65" s="205"/>
      <c r="CA65" s="241"/>
      <c r="CB65" s="241"/>
      <c r="CC65" s="241"/>
      <c r="CD65" s="241"/>
      <c r="CE65" s="241"/>
      <c r="CF65" s="241"/>
      <c r="CG65" s="241"/>
      <c r="CH65" s="241"/>
      <c r="CI65" s="241"/>
      <c r="CJ65" s="241"/>
      <c r="CK65" s="241"/>
    </row>
    <row r="66" spans="1:89" s="244" customFormat="1" ht="9.95" customHeight="1">
      <c r="A66" s="217"/>
      <c r="B66" s="420"/>
      <c r="C66" s="1801"/>
      <c r="D66" s="421"/>
      <c r="E66" s="1996" t="str">
        <f>AW132</f>
        <v>basso</v>
      </c>
      <c r="F66" s="1997"/>
      <c r="G66" s="1997"/>
      <c r="H66" s="1997"/>
      <c r="I66" s="1997"/>
      <c r="J66" s="1997"/>
      <c r="K66" s="1997"/>
      <c r="L66" s="1997"/>
      <c r="M66" s="1997"/>
      <c r="N66" s="1997"/>
      <c r="O66" s="1997"/>
      <c r="P66" s="1998" t="str">
        <f>BH132</f>
        <v>alto</v>
      </c>
      <c r="R66" s="422"/>
      <c r="S66" s="422"/>
      <c r="T66" s="422"/>
      <c r="U66" s="422"/>
      <c r="V66" s="422"/>
      <c r="W66" s="1801"/>
      <c r="X66" s="421"/>
      <c r="Y66" s="1996" t="str">
        <f>BK132</f>
        <v>basso</v>
      </c>
      <c r="Z66" s="1997"/>
      <c r="AA66" s="1997"/>
      <c r="AB66" s="1997"/>
      <c r="AC66" s="1997"/>
      <c r="AD66" s="1997"/>
      <c r="AE66" s="1997"/>
      <c r="AF66" s="1997"/>
      <c r="AG66" s="1997"/>
      <c r="AH66" s="1997"/>
      <c r="AI66" s="1997"/>
      <c r="AJ66" s="1998" t="str">
        <f>BV132</f>
        <v>alto</v>
      </c>
      <c r="AK66" s="422"/>
      <c r="AL66" s="422"/>
      <c r="AM66" s="422"/>
      <c r="AO66" s="217"/>
      <c r="AP66" s="205"/>
      <c r="AQ66" s="217"/>
      <c r="AR66" s="217"/>
      <c r="AS66" s="539"/>
      <c r="AT66" s="539"/>
      <c r="AU66" s="533"/>
      <c r="AV66" s="533"/>
      <c r="AW66" s="533"/>
      <c r="AX66" s="533"/>
      <c r="AY66" s="533"/>
      <c r="AZ66" s="533"/>
      <c r="BA66" s="533"/>
      <c r="BB66" s="533"/>
      <c r="BC66" s="533"/>
      <c r="BD66" s="533"/>
      <c r="BE66" s="533"/>
      <c r="BF66" s="533"/>
      <c r="BG66" s="533"/>
      <c r="BH66" s="533"/>
      <c r="BI66" s="533"/>
      <c r="BJ66" s="533"/>
      <c r="BK66" s="533"/>
      <c r="BL66" s="533"/>
      <c r="BM66" s="533"/>
      <c r="BN66" s="533"/>
      <c r="BO66" s="533"/>
      <c r="BP66" s="533"/>
      <c r="BQ66" s="533"/>
      <c r="BR66" s="533"/>
      <c r="BS66" s="533"/>
      <c r="BT66" s="533"/>
      <c r="BU66" s="533"/>
      <c r="BV66" s="533"/>
      <c r="BW66" s="533"/>
      <c r="BX66" s="205"/>
      <c r="BY66" s="205"/>
      <c r="BZ66" s="205"/>
      <c r="CA66" s="241"/>
      <c r="CB66" s="241"/>
      <c r="CC66" s="241"/>
      <c r="CD66" s="241"/>
      <c r="CE66" s="241"/>
      <c r="CF66" s="241"/>
      <c r="CG66" s="241"/>
      <c r="CH66" s="241"/>
      <c r="CI66" s="241"/>
      <c r="CJ66" s="241"/>
      <c r="CK66" s="241"/>
    </row>
    <row r="67" spans="1:89" ht="20.25" customHeight="1">
      <c r="A67" s="205"/>
      <c r="B67" s="419"/>
      <c r="C67" s="424"/>
      <c r="D67" s="2192" t="str">
        <f>AW133</f>
        <v>Intensità relazioni con clientela</v>
      </c>
      <c r="E67" s="2234"/>
      <c r="F67" s="2234"/>
      <c r="G67" s="2234"/>
      <c r="H67" s="2234"/>
      <c r="I67" s="2234"/>
      <c r="J67" s="2234"/>
      <c r="K67" s="2234"/>
      <c r="L67" s="2234"/>
      <c r="M67" s="2234"/>
      <c r="N67" s="2234"/>
      <c r="O67" s="2234"/>
      <c r="P67" s="2234"/>
      <c r="Q67" s="425"/>
      <c r="R67" s="426"/>
      <c r="S67" s="426"/>
      <c r="T67" s="426"/>
      <c r="U67" s="426"/>
      <c r="V67" s="426"/>
      <c r="W67" s="426"/>
      <c r="X67" s="427"/>
      <c r="Y67" s="2235" t="str">
        <f>BK133</f>
        <v>Intensità relazioni con clientela</v>
      </c>
      <c r="Z67" s="2235"/>
      <c r="AA67" s="2235"/>
      <c r="AB67" s="2235"/>
      <c r="AC67" s="2235"/>
      <c r="AD67" s="2235"/>
      <c r="AE67" s="2235"/>
      <c r="AF67" s="2235"/>
      <c r="AG67" s="2235"/>
      <c r="AH67" s="2235"/>
      <c r="AI67" s="2235"/>
      <c r="AJ67" s="2235"/>
      <c r="AK67" s="427"/>
      <c r="AL67" s="427"/>
      <c r="AM67" s="427"/>
      <c r="AO67" s="205"/>
      <c r="AP67" s="205"/>
      <c r="AQ67" s="205"/>
      <c r="AR67" s="205"/>
      <c r="AS67" s="531"/>
      <c r="AT67" s="531"/>
      <c r="AU67" s="533"/>
      <c r="AV67" s="533"/>
      <c r="AW67" s="533"/>
      <c r="AX67" s="533"/>
      <c r="AY67" s="533"/>
      <c r="AZ67" s="533"/>
      <c r="BA67" s="533"/>
      <c r="BB67" s="533"/>
      <c r="BC67" s="533"/>
      <c r="BD67" s="533"/>
      <c r="BE67" s="533"/>
      <c r="BF67" s="533"/>
      <c r="BG67" s="533"/>
      <c r="BH67" s="533"/>
      <c r="BI67" s="533"/>
      <c r="BJ67" s="533"/>
      <c r="BK67" s="533"/>
      <c r="BL67" s="533"/>
      <c r="BM67" s="533"/>
      <c r="BN67" s="533"/>
      <c r="BO67" s="533"/>
      <c r="BP67" s="533"/>
      <c r="BQ67" s="533"/>
      <c r="BR67" s="533"/>
      <c r="BS67" s="533"/>
      <c r="BT67" s="533"/>
      <c r="BU67" s="533"/>
      <c r="BV67" s="533"/>
      <c r="BW67" s="533"/>
      <c r="BX67" s="205"/>
      <c r="BY67" s="205"/>
      <c r="BZ67" s="205"/>
      <c r="CA67" s="241"/>
      <c r="CB67" s="241"/>
      <c r="CC67" s="241"/>
      <c r="CD67" s="241"/>
      <c r="CE67" s="241"/>
      <c r="CF67" s="241"/>
      <c r="CG67" s="241"/>
      <c r="CH67" s="241"/>
      <c r="CI67" s="241"/>
      <c r="CJ67" s="241"/>
      <c r="CK67" s="241"/>
    </row>
    <row r="68" spans="1:89" ht="12" customHeight="1">
      <c r="A68" s="205"/>
      <c r="B68" s="419"/>
      <c r="C68" s="424"/>
      <c r="D68" s="276"/>
      <c r="E68" s="429"/>
      <c r="F68" s="429"/>
      <c r="G68" s="429"/>
      <c r="H68" s="429"/>
      <c r="I68" s="429"/>
      <c r="J68" s="429"/>
      <c r="K68" s="429"/>
      <c r="L68" s="429"/>
      <c r="M68" s="429"/>
      <c r="N68" s="429"/>
      <c r="O68" s="429"/>
      <c r="P68" s="429"/>
      <c r="Q68" s="425"/>
      <c r="R68" s="426"/>
      <c r="S68" s="426"/>
      <c r="T68" s="426"/>
      <c r="U68" s="426"/>
      <c r="V68" s="426"/>
      <c r="W68" s="427"/>
      <c r="X68" s="428"/>
      <c r="Y68" s="428"/>
      <c r="Z68" s="428"/>
      <c r="AA68" s="428"/>
      <c r="AB68" s="428"/>
      <c r="AC68" s="428"/>
      <c r="AD68" s="428"/>
      <c r="AE68" s="428"/>
      <c r="AF68" s="428"/>
      <c r="AG68" s="428"/>
      <c r="AH68" s="428"/>
      <c r="AI68" s="428"/>
      <c r="AJ68" s="428"/>
      <c r="AK68" s="427"/>
      <c r="AL68" s="427"/>
      <c r="AM68" s="427"/>
      <c r="AO68" s="205"/>
      <c r="AP68" s="205"/>
      <c r="AQ68" s="205"/>
      <c r="AR68" s="205"/>
      <c r="AS68" s="531"/>
      <c r="AT68" s="531"/>
      <c r="AU68" s="533"/>
      <c r="AV68" s="533"/>
      <c r="AW68" s="533"/>
      <c r="AX68" s="533"/>
      <c r="AY68" s="533"/>
      <c r="AZ68" s="533"/>
      <c r="BA68" s="533"/>
      <c r="BB68" s="533"/>
      <c r="BC68" s="533"/>
      <c r="BD68" s="533"/>
      <c r="BE68" s="533"/>
      <c r="BF68" s="533"/>
      <c r="BG68" s="533"/>
      <c r="BH68" s="533"/>
      <c r="BI68" s="533"/>
      <c r="BJ68" s="533"/>
      <c r="BK68" s="533"/>
      <c r="BL68" s="533"/>
      <c r="BM68" s="533"/>
      <c r="BN68" s="533"/>
      <c r="BO68" s="533"/>
      <c r="BP68" s="533"/>
      <c r="BQ68" s="533"/>
      <c r="BR68" s="533"/>
      <c r="BS68" s="533"/>
      <c r="BT68" s="533"/>
      <c r="BU68" s="533"/>
      <c r="BV68" s="533"/>
      <c r="BW68" s="533"/>
      <c r="BX68" s="205"/>
      <c r="BY68" s="205"/>
      <c r="BZ68" s="205"/>
      <c r="CA68" s="241"/>
      <c r="CB68" s="241"/>
      <c r="CC68" s="241"/>
      <c r="CD68" s="241"/>
      <c r="CE68" s="241"/>
      <c r="CF68" s="241"/>
      <c r="CG68" s="241"/>
      <c r="CH68" s="241"/>
      <c r="CI68" s="241"/>
      <c r="CJ68" s="241"/>
      <c r="CK68" s="241"/>
    </row>
    <row r="69" spans="1:89" ht="12" customHeight="1">
      <c r="A69" s="205"/>
      <c r="B69" s="419"/>
      <c r="C69" s="2236" t="str">
        <f>AV135</f>
        <v>&lt;5</v>
      </c>
      <c r="D69" s="2232"/>
      <c r="E69" s="2232"/>
      <c r="F69" s="2237" t="str">
        <f>AW135</f>
        <v>5 a 10</v>
      </c>
      <c r="G69" s="2237"/>
      <c r="H69" s="2237"/>
      <c r="I69" s="2238" t="str">
        <f>AX135</f>
        <v>10 a 15</v>
      </c>
      <c r="J69" s="2238"/>
      <c r="K69" s="2238"/>
      <c r="L69" s="2238"/>
      <c r="M69" s="2238"/>
      <c r="N69" s="2239" t="str">
        <f>AY135</f>
        <v>15 a 20</v>
      </c>
      <c r="O69" s="2239"/>
      <c r="P69" s="2239"/>
      <c r="Q69" s="2239"/>
      <c r="R69" s="2240" t="str">
        <f>AZ135</f>
        <v>20 a 25</v>
      </c>
      <c r="S69" s="2240"/>
      <c r="T69" s="2241"/>
      <c r="U69" s="2223" t="str">
        <f>BA135</f>
        <v>Percento (%)</v>
      </c>
      <c r="V69" s="2223"/>
      <c r="W69" s="2223"/>
      <c r="X69" s="244"/>
      <c r="Y69" s="244"/>
      <c r="Z69" s="244"/>
      <c r="AA69" s="244"/>
      <c r="AB69" s="244"/>
      <c r="AC69" s="244"/>
      <c r="AD69" s="244"/>
      <c r="AE69" s="244"/>
      <c r="AF69" s="244"/>
      <c r="AG69" s="244"/>
      <c r="AH69" s="244"/>
      <c r="AI69" s="244"/>
      <c r="AJ69" s="244"/>
      <c r="AK69" s="244"/>
      <c r="AL69" s="244"/>
      <c r="AM69" s="244"/>
      <c r="AN69" s="244"/>
      <c r="AO69" s="205"/>
      <c r="AP69" s="205"/>
      <c r="AQ69" s="205"/>
      <c r="AR69" s="272"/>
      <c r="AS69" s="531"/>
      <c r="AT69" s="531"/>
      <c r="AU69" s="533"/>
      <c r="AV69" s="533"/>
      <c r="AW69" s="533"/>
      <c r="AX69" s="533"/>
      <c r="AY69" s="533"/>
      <c r="AZ69" s="533"/>
      <c r="BA69" s="533"/>
      <c r="BB69" s="533"/>
      <c r="BC69" s="533"/>
      <c r="BD69" s="533"/>
      <c r="BE69" s="533"/>
      <c r="BF69" s="533"/>
      <c r="BG69" s="533"/>
      <c r="BH69" s="533"/>
      <c r="BI69" s="533"/>
      <c r="BJ69" s="533"/>
      <c r="BK69" s="533"/>
      <c r="BL69" s="533"/>
      <c r="BM69" s="533"/>
      <c r="BN69" s="533"/>
      <c r="BO69" s="533"/>
      <c r="BP69" s="533"/>
      <c r="BQ69" s="533"/>
      <c r="BR69" s="533"/>
      <c r="BS69" s="533"/>
      <c r="BT69" s="533"/>
      <c r="BU69" s="533"/>
      <c r="BV69" s="533"/>
      <c r="BW69" s="533"/>
      <c r="BX69" s="205"/>
      <c r="BY69" s="205"/>
      <c r="BZ69" s="205"/>
      <c r="CA69" s="241"/>
      <c r="CB69" s="241"/>
      <c r="CC69" s="241"/>
      <c r="CD69" s="241"/>
      <c r="CE69" s="241"/>
      <c r="CF69" s="241"/>
      <c r="CG69" s="241"/>
      <c r="CH69" s="241"/>
      <c r="CI69" s="241"/>
      <c r="CJ69" s="241"/>
      <c r="CK69" s="241"/>
    </row>
    <row r="70" spans="1:89" ht="5.1" customHeight="1">
      <c r="A70" s="205"/>
      <c r="B70" s="419"/>
      <c r="C70" s="276"/>
      <c r="D70" s="276"/>
      <c r="E70" s="276"/>
      <c r="F70" s="276"/>
      <c r="G70" s="276"/>
      <c r="H70" s="276"/>
      <c r="I70" s="276"/>
      <c r="J70" s="276"/>
      <c r="K70" s="277"/>
      <c r="L70" s="277"/>
      <c r="M70" s="277"/>
      <c r="N70" s="277"/>
      <c r="O70" s="277"/>
      <c r="P70" s="276"/>
      <c r="Q70" s="244"/>
      <c r="R70" s="244"/>
      <c r="S70" s="244"/>
      <c r="T70" s="244"/>
      <c r="U70" s="244"/>
      <c r="V70" s="244"/>
      <c r="W70" s="244"/>
      <c r="X70" s="244"/>
      <c r="Y70" s="278"/>
      <c r="Z70" s="278"/>
      <c r="AA70" s="278"/>
      <c r="AB70" s="278"/>
      <c r="AC70" s="278"/>
      <c r="AD70" s="278"/>
      <c r="AE70" s="278"/>
      <c r="AF70" s="278"/>
      <c r="AG70" s="278"/>
      <c r="AH70" s="278"/>
      <c r="AI70" s="278"/>
      <c r="AJ70" s="278"/>
      <c r="AK70" s="278"/>
      <c r="AL70" s="278"/>
      <c r="AM70" s="278"/>
      <c r="AN70" s="278"/>
      <c r="AO70" s="205"/>
      <c r="AP70" s="205"/>
      <c r="AQ70" s="205"/>
      <c r="AR70" s="272"/>
      <c r="AS70" s="531"/>
      <c r="AT70" s="531"/>
      <c r="AU70" s="533"/>
      <c r="AV70" s="533"/>
      <c r="AW70" s="533"/>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205"/>
      <c r="BY70" s="205"/>
      <c r="BZ70" s="205"/>
      <c r="CA70" s="241"/>
      <c r="CB70" s="241"/>
      <c r="CC70" s="241"/>
      <c r="CD70" s="241"/>
      <c r="CE70" s="241"/>
      <c r="CF70" s="241"/>
      <c r="CG70" s="241"/>
      <c r="CH70" s="241"/>
      <c r="CI70" s="241"/>
      <c r="CJ70" s="241"/>
      <c r="CK70" s="241"/>
    </row>
    <row r="71" spans="1:89" ht="12" customHeight="1">
      <c r="A71" s="205"/>
      <c r="B71" s="419"/>
      <c r="C71" s="2228" t="str">
        <f>AV136</f>
        <v>&lt;-10</v>
      </c>
      <c r="D71" s="2229"/>
      <c r="E71" s="2229"/>
      <c r="F71" s="2230" t="str">
        <f>AW136</f>
        <v>-10 a -6</v>
      </c>
      <c r="G71" s="2230"/>
      <c r="H71" s="2230"/>
      <c r="I71" s="2231" t="str">
        <f>AX136</f>
        <v>-6 a -2</v>
      </c>
      <c r="J71" s="2231"/>
      <c r="K71" s="2231"/>
      <c r="L71" s="2231"/>
      <c r="M71" s="2231"/>
      <c r="N71" s="2232" t="str">
        <f>AY136</f>
        <v>-2 a 2</v>
      </c>
      <c r="O71" s="2232"/>
      <c r="P71" s="2232"/>
      <c r="Q71" s="2232"/>
      <c r="R71" s="2233" t="str">
        <f>AZ136</f>
        <v>2 a 6</v>
      </c>
      <c r="S71" s="2233"/>
      <c r="T71" s="2233"/>
      <c r="U71" s="2219" t="str">
        <f>BA136</f>
        <v>6 a 10</v>
      </c>
      <c r="V71" s="2219"/>
      <c r="W71" s="2219"/>
      <c r="X71" s="2220" t="str">
        <f>BB136</f>
        <v>&gt;10</v>
      </c>
      <c r="Y71" s="2221"/>
      <c r="Z71" s="2222"/>
      <c r="AA71" s="2223" t="str">
        <f>BC136</f>
        <v>punto percentuale (PP)</v>
      </c>
      <c r="AB71" s="2223"/>
      <c r="AC71" s="2223"/>
      <c r="AD71" s="2223"/>
      <c r="AE71" s="2223"/>
      <c r="AF71" s="2223"/>
      <c r="AG71" s="2223"/>
      <c r="AH71" s="2223"/>
      <c r="AI71" s="2223"/>
      <c r="AJ71" s="2223"/>
      <c r="AK71" s="2223"/>
      <c r="AL71" s="2223"/>
      <c r="AM71" s="2223"/>
      <c r="AO71" s="205"/>
      <c r="AP71" s="205"/>
      <c r="AQ71" s="272"/>
      <c r="AR71" s="217"/>
      <c r="AS71" s="531"/>
      <c r="AT71" s="531"/>
      <c r="AU71" s="533"/>
      <c r="AV71" s="533"/>
      <c r="AW71" s="533"/>
      <c r="AX71" s="533"/>
      <c r="AY71" s="533"/>
      <c r="AZ71" s="533"/>
      <c r="BA71" s="533"/>
      <c r="BB71" s="533"/>
      <c r="BC71" s="533"/>
      <c r="BD71" s="533"/>
      <c r="BE71" s="533"/>
      <c r="BF71" s="533"/>
      <c r="BG71" s="533"/>
      <c r="BH71" s="533"/>
      <c r="BI71" s="533"/>
      <c r="BJ71" s="533"/>
      <c r="BK71" s="533"/>
      <c r="BL71" s="533"/>
      <c r="BM71" s="533"/>
      <c r="BN71" s="533"/>
      <c r="BO71" s="533"/>
      <c r="BP71" s="533"/>
      <c r="BQ71" s="533"/>
      <c r="BR71" s="533"/>
      <c r="BS71" s="533"/>
      <c r="BT71" s="533"/>
      <c r="BU71" s="533"/>
      <c r="BV71" s="533"/>
      <c r="BW71" s="533"/>
      <c r="BX71" s="205"/>
      <c r="BY71" s="205"/>
      <c r="BZ71" s="205"/>
      <c r="CA71" s="241"/>
      <c r="CB71" s="241"/>
      <c r="CC71" s="241"/>
      <c r="CD71" s="241"/>
      <c r="CE71" s="241"/>
      <c r="CF71" s="241"/>
      <c r="CG71" s="241"/>
      <c r="CH71" s="241"/>
      <c r="CI71" s="241"/>
      <c r="CJ71" s="241"/>
      <c r="CK71" s="241"/>
    </row>
    <row r="72" spans="1:89" ht="4.5" customHeight="1">
      <c r="A72" s="205"/>
      <c r="B72" s="419"/>
      <c r="C72" s="404"/>
      <c r="R72" s="404"/>
      <c r="AG72" s="404"/>
      <c r="AO72" s="205"/>
      <c r="AP72" s="205"/>
      <c r="AQ72" s="272"/>
      <c r="AR72" s="217"/>
      <c r="AS72" s="531"/>
      <c r="AT72" s="531"/>
      <c r="AU72" s="533"/>
      <c r="AV72" s="533"/>
      <c r="AW72" s="533"/>
      <c r="AX72" s="533"/>
      <c r="AY72" s="533"/>
      <c r="AZ72" s="533"/>
      <c r="BA72" s="533"/>
      <c r="BB72" s="533"/>
      <c r="BC72" s="533"/>
      <c r="BD72" s="533"/>
      <c r="BE72" s="533"/>
      <c r="BF72" s="533"/>
      <c r="BG72" s="533"/>
      <c r="BH72" s="533"/>
      <c r="BI72" s="533"/>
      <c r="BJ72" s="533"/>
      <c r="BK72" s="533"/>
      <c r="BL72" s="533"/>
      <c r="BM72" s="533"/>
      <c r="BN72" s="533"/>
      <c r="BO72" s="533"/>
      <c r="BP72" s="533"/>
      <c r="BQ72" s="533"/>
      <c r="BR72" s="533"/>
      <c r="BS72" s="533"/>
      <c r="BT72" s="533"/>
      <c r="BU72" s="533"/>
      <c r="BV72" s="533"/>
      <c r="BW72" s="533"/>
      <c r="BX72" s="205"/>
      <c r="BY72" s="205"/>
      <c r="BZ72" s="205"/>
      <c r="CA72" s="241"/>
      <c r="CB72" s="241"/>
      <c r="CC72" s="241"/>
      <c r="CD72" s="241"/>
      <c r="CE72" s="241"/>
      <c r="CF72" s="241"/>
      <c r="CG72" s="241"/>
      <c r="CH72" s="241"/>
      <c r="CI72" s="241"/>
      <c r="CJ72" s="241"/>
      <c r="CK72" s="241"/>
    </row>
    <row r="73" spans="1:78" s="870" customFormat="1" ht="9.95" customHeight="1">
      <c r="A73" s="868"/>
      <c r="B73" s="869"/>
      <c r="C73" s="877" t="str">
        <f>AU138</f>
        <v>Fonte: Fahrländer Partner &amp; CSL Immobilien.</v>
      </c>
      <c r="R73" s="877"/>
      <c r="AG73" s="877"/>
      <c r="AO73" s="868"/>
      <c r="AP73" s="868"/>
      <c r="AQ73" s="868"/>
      <c r="AR73" s="868"/>
      <c r="AS73" s="875"/>
      <c r="AT73" s="875"/>
      <c r="AU73" s="875"/>
      <c r="AV73" s="875"/>
      <c r="AW73" s="875"/>
      <c r="AX73" s="875"/>
      <c r="AY73" s="875"/>
      <c r="AZ73" s="875"/>
      <c r="BA73" s="875"/>
      <c r="BB73" s="875"/>
      <c r="BC73" s="875"/>
      <c r="BD73" s="875"/>
      <c r="BE73" s="875"/>
      <c r="BF73" s="875"/>
      <c r="BG73" s="875"/>
      <c r="BH73" s="875"/>
      <c r="BI73" s="875"/>
      <c r="BJ73" s="875"/>
      <c r="BK73" s="875"/>
      <c r="BL73" s="875"/>
      <c r="BM73" s="875"/>
      <c r="BN73" s="875"/>
      <c r="BO73" s="875"/>
      <c r="BP73" s="875"/>
      <c r="BQ73" s="875"/>
      <c r="BR73" s="875"/>
      <c r="BS73" s="875"/>
      <c r="BT73" s="875"/>
      <c r="BU73" s="875"/>
      <c r="BV73" s="875"/>
      <c r="BW73" s="875"/>
      <c r="BX73" s="868"/>
      <c r="BY73" s="868"/>
      <c r="BZ73" s="868"/>
    </row>
    <row r="74" spans="1:89" s="244" customFormat="1" ht="30" customHeight="1">
      <c r="A74" s="217"/>
      <c r="B74" s="420"/>
      <c r="C74" s="404"/>
      <c r="D74" s="215"/>
      <c r="E74" s="215"/>
      <c r="F74" s="215"/>
      <c r="G74" s="215"/>
      <c r="H74" s="215"/>
      <c r="I74" s="215"/>
      <c r="J74" s="215"/>
      <c r="K74" s="215"/>
      <c r="L74" s="215"/>
      <c r="M74" s="215"/>
      <c r="N74" s="215"/>
      <c r="O74" s="215"/>
      <c r="P74" s="215"/>
      <c r="Q74" s="215"/>
      <c r="AO74" s="217"/>
      <c r="AP74" s="205"/>
      <c r="AQ74" s="217"/>
      <c r="AR74" s="217"/>
      <c r="AS74" s="539"/>
      <c r="AT74" s="539"/>
      <c r="AU74" s="533"/>
      <c r="AV74" s="533"/>
      <c r="AW74" s="533"/>
      <c r="AX74" s="533"/>
      <c r="AY74" s="533"/>
      <c r="AZ74" s="533"/>
      <c r="BA74" s="533"/>
      <c r="BB74" s="533"/>
      <c r="BC74" s="533"/>
      <c r="BD74" s="533"/>
      <c r="BE74" s="533"/>
      <c r="BF74" s="533"/>
      <c r="BG74" s="533"/>
      <c r="BH74" s="533"/>
      <c r="BI74" s="533"/>
      <c r="BJ74" s="533"/>
      <c r="BK74" s="533"/>
      <c r="BL74" s="533"/>
      <c r="BM74" s="533"/>
      <c r="BN74" s="533"/>
      <c r="BO74" s="533"/>
      <c r="BP74" s="533"/>
      <c r="BQ74" s="533"/>
      <c r="BR74" s="533"/>
      <c r="BS74" s="533"/>
      <c r="BT74" s="533"/>
      <c r="BU74" s="533"/>
      <c r="BV74" s="533"/>
      <c r="BW74" s="533"/>
      <c r="BX74" s="205"/>
      <c r="BY74" s="205"/>
      <c r="BZ74" s="205"/>
      <c r="CA74" s="241"/>
      <c r="CB74" s="241"/>
      <c r="CC74" s="241"/>
      <c r="CD74" s="241"/>
      <c r="CE74" s="241"/>
      <c r="CF74" s="241"/>
      <c r="CG74" s="241"/>
      <c r="CH74" s="241"/>
      <c r="CI74" s="241"/>
      <c r="CJ74" s="241"/>
      <c r="CK74" s="241"/>
    </row>
    <row r="75" spans="1:89" s="244" customFormat="1" ht="16.5" customHeight="1">
      <c r="A75" s="217"/>
      <c r="B75" s="420"/>
      <c r="C75" s="2224" t="str">
        <f>AU142</f>
        <v>Equivalente a tempo pieno secondo la dimensione della impresa e i segmenti di domanda</v>
      </c>
      <c r="D75" s="2224"/>
      <c r="E75" s="2224"/>
      <c r="F75" s="2224"/>
      <c r="G75" s="2224"/>
      <c r="H75" s="2224"/>
      <c r="I75" s="2224"/>
      <c r="J75" s="2224"/>
      <c r="K75" s="2224"/>
      <c r="L75" s="2224"/>
      <c r="M75" s="2224"/>
      <c r="N75" s="2224"/>
      <c r="O75" s="2224"/>
      <c r="P75" s="2224"/>
      <c r="Q75" s="2224"/>
      <c r="R75" s="2224"/>
      <c r="S75" s="2224"/>
      <c r="T75" s="2224"/>
      <c r="U75" s="2224"/>
      <c r="V75" s="2224"/>
      <c r="W75" s="2224"/>
      <c r="X75" s="2224"/>
      <c r="Y75" s="2224"/>
      <c r="Z75" s="2224"/>
      <c r="AA75" s="2224"/>
      <c r="AB75" s="2224"/>
      <c r="AC75" s="2224"/>
      <c r="AD75" s="2224"/>
      <c r="AE75" s="2224"/>
      <c r="AF75" s="2224"/>
      <c r="AG75" s="2224"/>
      <c r="AH75" s="2224"/>
      <c r="AI75" s="2224"/>
      <c r="AJ75" s="2224"/>
      <c r="AK75" s="2224"/>
      <c r="AL75" s="2224"/>
      <c r="AO75" s="217"/>
      <c r="AP75" s="205"/>
      <c r="AQ75" s="217"/>
      <c r="AR75" s="217"/>
      <c r="AS75" s="539"/>
      <c r="AT75" s="539"/>
      <c r="AU75" s="540" t="s">
        <v>316</v>
      </c>
      <c r="AV75" s="533"/>
      <c r="AW75" s="533"/>
      <c r="AX75" s="533"/>
      <c r="AY75" s="533"/>
      <c r="AZ75" s="533"/>
      <c r="BA75" s="533"/>
      <c r="BB75" s="533"/>
      <c r="BC75" s="533"/>
      <c r="BD75" s="533"/>
      <c r="BE75" s="533"/>
      <c r="BF75" s="533"/>
      <c r="BG75" s="533"/>
      <c r="BH75" s="533"/>
      <c r="BI75" s="533"/>
      <c r="BJ75" s="533"/>
      <c r="BK75" s="533"/>
      <c r="BL75" s="533"/>
      <c r="BM75" s="533"/>
      <c r="BN75" s="533"/>
      <c r="BO75" s="533"/>
      <c r="BP75" s="533"/>
      <c r="BQ75" s="533"/>
      <c r="BR75" s="533"/>
      <c r="BS75" s="533"/>
      <c r="BT75" s="533"/>
      <c r="BU75" s="533"/>
      <c r="BV75" s="533"/>
      <c r="BW75" s="533"/>
      <c r="BX75" s="205"/>
      <c r="BY75" s="205"/>
      <c r="BZ75" s="205"/>
      <c r="CA75" s="241"/>
      <c r="CB75" s="241"/>
      <c r="CC75" s="241"/>
      <c r="CD75" s="241"/>
      <c r="CE75" s="241"/>
      <c r="CF75" s="241"/>
      <c r="CG75" s="241"/>
      <c r="CH75" s="241"/>
      <c r="CI75" s="241"/>
      <c r="CJ75" s="241"/>
      <c r="CK75" s="241"/>
    </row>
    <row r="76" spans="1:89" s="244" customFormat="1" ht="6" customHeight="1">
      <c r="A76" s="217"/>
      <c r="B76" s="420"/>
      <c r="C76" s="714"/>
      <c r="D76" s="714"/>
      <c r="E76" s="714"/>
      <c r="F76" s="714"/>
      <c r="G76" s="714"/>
      <c r="H76" s="714"/>
      <c r="I76" s="714"/>
      <c r="J76" s="714"/>
      <c r="K76" s="714"/>
      <c r="L76" s="714"/>
      <c r="M76" s="714"/>
      <c r="N76" s="714"/>
      <c r="O76" s="714"/>
      <c r="P76" s="714"/>
      <c r="Q76" s="714"/>
      <c r="R76" s="714"/>
      <c r="S76" s="714"/>
      <c r="T76" s="714"/>
      <c r="U76" s="714"/>
      <c r="V76" s="714"/>
      <c r="W76" s="714"/>
      <c r="X76" s="714"/>
      <c r="Y76" s="714"/>
      <c r="Z76" s="714"/>
      <c r="AA76" s="714"/>
      <c r="AB76" s="714"/>
      <c r="AC76" s="714"/>
      <c r="AD76" s="714"/>
      <c r="AE76" s="714"/>
      <c r="AF76" s="714"/>
      <c r="AG76" s="714"/>
      <c r="AH76" s="714"/>
      <c r="AI76" s="714"/>
      <c r="AJ76" s="714"/>
      <c r="AK76" s="714"/>
      <c r="AL76" s="714"/>
      <c r="AO76" s="217"/>
      <c r="AP76" s="205"/>
      <c r="AQ76" s="217"/>
      <c r="AR76" s="217"/>
      <c r="AS76" s="539"/>
      <c r="AT76" s="539"/>
      <c r="AU76" s="540"/>
      <c r="AV76" s="533"/>
      <c r="AW76" s="533"/>
      <c r="AX76" s="533"/>
      <c r="AY76" s="533"/>
      <c r="AZ76" s="533"/>
      <c r="BA76" s="533"/>
      <c r="BB76" s="533"/>
      <c r="BC76" s="533"/>
      <c r="BD76" s="533"/>
      <c r="BE76" s="533"/>
      <c r="BF76" s="533"/>
      <c r="BG76" s="533"/>
      <c r="BH76" s="533"/>
      <c r="BI76" s="533"/>
      <c r="BJ76" s="533"/>
      <c r="BK76" s="533"/>
      <c r="BL76" s="533"/>
      <c r="BM76" s="533"/>
      <c r="BN76" s="533"/>
      <c r="BO76" s="533"/>
      <c r="BP76" s="533"/>
      <c r="BQ76" s="533"/>
      <c r="BR76" s="533"/>
      <c r="BS76" s="533"/>
      <c r="BT76" s="533"/>
      <c r="BU76" s="533"/>
      <c r="BV76" s="533"/>
      <c r="BW76" s="533"/>
      <c r="BX76" s="205"/>
      <c r="BY76" s="205"/>
      <c r="BZ76" s="205"/>
      <c r="CA76" s="241"/>
      <c r="CB76" s="241"/>
      <c r="CC76" s="241"/>
      <c r="CD76" s="241"/>
      <c r="CE76" s="241"/>
      <c r="CF76" s="241"/>
      <c r="CG76" s="241"/>
      <c r="CH76" s="241"/>
      <c r="CI76" s="241"/>
      <c r="CJ76" s="241"/>
      <c r="CK76" s="241"/>
    </row>
    <row r="77" spans="1:89" s="244" customFormat="1" ht="195.6" customHeight="1">
      <c r="A77" s="217"/>
      <c r="B77" s="420"/>
      <c r="C77" s="1977"/>
      <c r="D77" s="1862"/>
      <c r="E77" s="1862"/>
      <c r="F77" s="1862"/>
      <c r="G77" s="1862"/>
      <c r="H77" s="1862"/>
      <c r="I77" s="1862"/>
      <c r="J77" s="1862"/>
      <c r="K77" s="1862"/>
      <c r="M77" s="1862"/>
      <c r="N77" s="1862"/>
      <c r="O77" s="1862"/>
      <c r="P77" s="1977"/>
      <c r="R77" s="1862"/>
      <c r="S77" s="1862"/>
      <c r="T77" s="1862"/>
      <c r="U77" s="1862"/>
      <c r="X77" s="1862"/>
      <c r="Y77" s="1862"/>
      <c r="Z77" s="1862"/>
      <c r="AA77" s="1977"/>
      <c r="AB77" s="1862"/>
      <c r="AC77" s="1862"/>
      <c r="AD77" s="1862"/>
      <c r="AE77" s="1862"/>
      <c r="AF77" s="1862"/>
      <c r="AG77" s="1862"/>
      <c r="AH77" s="1862"/>
      <c r="AI77" s="1862"/>
      <c r="AJ77" s="1862"/>
      <c r="AK77" s="1862"/>
      <c r="AO77" s="217"/>
      <c r="AP77" s="205"/>
      <c r="AQ77" s="217"/>
      <c r="AR77" s="217"/>
      <c r="AS77" s="539"/>
      <c r="AT77" s="539"/>
      <c r="AU77" s="1172" t="s">
        <v>209</v>
      </c>
      <c r="AV77" s="533"/>
      <c r="AW77" s="533"/>
      <c r="AX77" s="533"/>
      <c r="AY77" s="533"/>
      <c r="AZ77" s="533"/>
      <c r="BA77" s="533"/>
      <c r="BB77" s="533"/>
      <c r="BC77" s="533"/>
      <c r="BD77" s="533"/>
      <c r="BE77" s="533"/>
      <c r="BF77" s="533"/>
      <c r="BG77" s="533"/>
      <c r="BH77" s="533"/>
      <c r="BI77" s="533"/>
      <c r="BJ77" s="533"/>
      <c r="BK77" s="533"/>
      <c r="BL77" s="533"/>
      <c r="BM77" s="533"/>
      <c r="BN77" s="533"/>
      <c r="BO77" s="533"/>
      <c r="BP77" s="533"/>
      <c r="BQ77" s="533"/>
      <c r="BR77" s="533"/>
      <c r="BS77" s="533"/>
      <c r="BT77" s="533"/>
      <c r="BU77" s="533"/>
      <c r="BV77" s="533"/>
      <c r="BW77" s="533"/>
      <c r="BX77" s="205"/>
      <c r="BY77" s="205"/>
      <c r="BZ77" s="205"/>
      <c r="CA77" s="241"/>
      <c r="CB77" s="241"/>
      <c r="CC77" s="241"/>
      <c r="CD77" s="241"/>
      <c r="CE77" s="241"/>
      <c r="CF77" s="241"/>
      <c r="CG77" s="241"/>
      <c r="CH77" s="241"/>
      <c r="CI77" s="241"/>
      <c r="CJ77" s="241"/>
      <c r="CK77" s="241"/>
    </row>
    <row r="78" spans="1:89" s="244" customFormat="1" ht="45" customHeight="1">
      <c r="A78" s="217"/>
      <c r="B78" s="420"/>
      <c r="C78" s="404"/>
      <c r="D78" s="215"/>
      <c r="E78" s="215"/>
      <c r="F78" s="215"/>
      <c r="G78" s="215"/>
      <c r="H78" s="215"/>
      <c r="I78" s="215"/>
      <c r="J78" s="215"/>
      <c r="K78" s="215"/>
      <c r="L78" s="215"/>
      <c r="M78" s="215"/>
      <c r="N78" s="215"/>
      <c r="O78" s="215"/>
      <c r="P78" s="215"/>
      <c r="Q78" s="215"/>
      <c r="AO78" s="217"/>
      <c r="AP78" s="205"/>
      <c r="AQ78" s="217"/>
      <c r="AR78" s="217"/>
      <c r="AS78" s="539"/>
      <c r="AT78" s="539"/>
      <c r="AU78" s="542"/>
      <c r="AV78" s="533"/>
      <c r="AW78" s="533"/>
      <c r="AX78" s="533"/>
      <c r="AY78" s="533"/>
      <c r="AZ78" s="533"/>
      <c r="BA78" s="533"/>
      <c r="BB78" s="533"/>
      <c r="BC78" s="533"/>
      <c r="BD78" s="533"/>
      <c r="BE78" s="533"/>
      <c r="BF78" s="533"/>
      <c r="BG78" s="533"/>
      <c r="BH78" s="533"/>
      <c r="BI78" s="533"/>
      <c r="BJ78" s="533"/>
      <c r="BK78" s="533"/>
      <c r="BL78" s="533"/>
      <c r="BM78" s="533"/>
      <c r="BN78" s="533"/>
      <c r="BO78" s="533"/>
      <c r="BP78" s="533"/>
      <c r="BQ78" s="533"/>
      <c r="BR78" s="533"/>
      <c r="BS78" s="533"/>
      <c r="BT78" s="533"/>
      <c r="BU78" s="533"/>
      <c r="BV78" s="533"/>
      <c r="BW78" s="533"/>
      <c r="BX78" s="205"/>
      <c r="BY78" s="205"/>
      <c r="BZ78" s="205"/>
      <c r="CA78" s="241"/>
      <c r="CB78" s="241"/>
      <c r="CC78" s="241"/>
      <c r="CD78" s="241"/>
      <c r="CE78" s="241"/>
      <c r="CF78" s="241"/>
      <c r="CG78" s="241"/>
      <c r="CH78" s="241"/>
      <c r="CI78" s="241"/>
      <c r="CJ78" s="241"/>
      <c r="CK78" s="241"/>
    </row>
    <row r="79" spans="1:3 41:78" s="870" customFormat="1" ht="15.95" customHeight="1">
      <c r="A79" s="868"/>
      <c r="B79" s="869"/>
      <c r="C79" s="877" t="str">
        <f>AU157</f>
        <v>Fonte: Fahrländer Partner &amp; CSL Immobilien.</v>
      </c>
      <c r="AO79" s="868"/>
      <c r="AP79" s="868"/>
      <c r="AQ79" s="868"/>
      <c r="AR79" s="868"/>
      <c r="AS79" s="875"/>
      <c r="AT79" s="875"/>
      <c r="AU79" s="802"/>
      <c r="AV79" s="875"/>
      <c r="AW79" s="875"/>
      <c r="AX79" s="875"/>
      <c r="AY79" s="875"/>
      <c r="AZ79" s="875"/>
      <c r="BA79" s="875"/>
      <c r="BB79" s="875"/>
      <c r="BC79" s="875"/>
      <c r="BD79" s="875"/>
      <c r="BE79" s="875"/>
      <c r="BF79" s="875"/>
      <c r="BG79" s="875"/>
      <c r="BH79" s="875"/>
      <c r="BI79" s="875"/>
      <c r="BJ79" s="875"/>
      <c r="BK79" s="875"/>
      <c r="BL79" s="875"/>
      <c r="BM79" s="875"/>
      <c r="BN79" s="875"/>
      <c r="BO79" s="875"/>
      <c r="BP79" s="875"/>
      <c r="BQ79" s="875"/>
      <c r="BR79" s="875"/>
      <c r="BS79" s="875"/>
      <c r="BT79" s="875"/>
      <c r="BU79" s="875"/>
      <c r="BV79" s="875"/>
      <c r="BW79" s="875"/>
      <c r="BX79" s="868"/>
      <c r="BY79" s="868"/>
      <c r="BZ79" s="868"/>
    </row>
    <row r="80" spans="1:3 41:78" s="870" customFormat="1" ht="9.95" customHeight="1">
      <c r="A80" s="868"/>
      <c r="B80" s="869"/>
      <c r="C80" s="877"/>
      <c r="AO80" s="868"/>
      <c r="AP80" s="868"/>
      <c r="AQ80" s="868"/>
      <c r="AR80" s="868"/>
      <c r="AS80" s="875"/>
      <c r="AT80" s="875"/>
      <c r="AU80" s="802"/>
      <c r="AV80" s="875"/>
      <c r="AW80" s="875"/>
      <c r="AX80" s="875"/>
      <c r="AY80" s="875"/>
      <c r="AZ80" s="875"/>
      <c r="BA80" s="875"/>
      <c r="BB80" s="875"/>
      <c r="BC80" s="875"/>
      <c r="BD80" s="875"/>
      <c r="BE80" s="875"/>
      <c r="BF80" s="875"/>
      <c r="BG80" s="875"/>
      <c r="BH80" s="875"/>
      <c r="BI80" s="875"/>
      <c r="BJ80" s="875"/>
      <c r="BK80" s="875"/>
      <c r="BL80" s="875"/>
      <c r="BM80" s="875"/>
      <c r="BN80" s="875"/>
      <c r="BO80" s="875"/>
      <c r="BP80" s="875"/>
      <c r="BQ80" s="875"/>
      <c r="BR80" s="875"/>
      <c r="BS80" s="875"/>
      <c r="BT80" s="875"/>
      <c r="BU80" s="875"/>
      <c r="BV80" s="875"/>
      <c r="BW80" s="875"/>
      <c r="BX80" s="868"/>
      <c r="BY80" s="868"/>
      <c r="BZ80" s="868"/>
    </row>
    <row r="81" spans="1:3 41:78" s="870" customFormat="1" ht="9.95" customHeight="1">
      <c r="A81" s="868"/>
      <c r="B81" s="869"/>
      <c r="C81" s="877"/>
      <c r="AO81" s="868"/>
      <c r="AP81" s="868"/>
      <c r="AQ81" s="868"/>
      <c r="AR81" s="868"/>
      <c r="AS81" s="875"/>
      <c r="AT81" s="875"/>
      <c r="AU81" s="802"/>
      <c r="AV81" s="875"/>
      <c r="AW81" s="875"/>
      <c r="AX81" s="875"/>
      <c r="AY81" s="875"/>
      <c r="AZ81" s="875"/>
      <c r="BA81" s="875"/>
      <c r="BB81" s="875"/>
      <c r="BC81" s="875"/>
      <c r="BD81" s="875"/>
      <c r="BE81" s="875"/>
      <c r="BF81" s="875"/>
      <c r="BG81" s="875"/>
      <c r="BH81" s="875"/>
      <c r="BI81" s="875"/>
      <c r="BJ81" s="875"/>
      <c r="BK81" s="875"/>
      <c r="BL81" s="875"/>
      <c r="BM81" s="875"/>
      <c r="BN81" s="875"/>
      <c r="BO81" s="875"/>
      <c r="BP81" s="875"/>
      <c r="BQ81" s="875"/>
      <c r="BR81" s="875"/>
      <c r="BS81" s="875"/>
      <c r="BT81" s="875"/>
      <c r="BU81" s="875"/>
      <c r="BV81" s="875"/>
      <c r="BW81" s="875"/>
      <c r="BX81" s="868"/>
      <c r="BY81" s="868"/>
      <c r="BZ81" s="868"/>
    </row>
    <row r="82" spans="1:3 41:78" s="870" customFormat="1" ht="15" customHeight="1">
      <c r="A82" s="868"/>
      <c r="B82" s="869"/>
      <c r="C82" s="877"/>
      <c r="AO82" s="868"/>
      <c r="AP82" s="868"/>
      <c r="AQ82" s="868"/>
      <c r="AR82" s="868"/>
      <c r="AS82" s="875"/>
      <c r="AT82" s="875"/>
      <c r="AU82" s="1170"/>
      <c r="AV82" s="1171"/>
      <c r="AW82" s="1171"/>
      <c r="AX82" s="1171"/>
      <c r="AY82" s="1171"/>
      <c r="AZ82" s="1171"/>
      <c r="BA82" s="1171"/>
      <c r="BB82" s="1171"/>
      <c r="BC82" s="1171"/>
      <c r="BD82" s="1171"/>
      <c r="BE82" s="1171"/>
      <c r="BF82" s="1171"/>
      <c r="BG82" s="1171"/>
      <c r="BH82" s="1171"/>
      <c r="BI82" s="1171"/>
      <c r="BJ82" s="1171"/>
      <c r="BK82" s="1171"/>
      <c r="BL82" s="1171"/>
      <c r="BM82" s="1171"/>
      <c r="BN82" s="1171"/>
      <c r="BO82" s="1171"/>
      <c r="BP82" s="1171"/>
      <c r="BQ82" s="1171"/>
      <c r="BR82" s="1171"/>
      <c r="BS82" s="1171"/>
      <c r="BT82" s="1171"/>
      <c r="BU82" s="1171"/>
      <c r="BV82" s="1171"/>
      <c r="BW82" s="875"/>
      <c r="BX82" s="868"/>
      <c r="BY82" s="868"/>
      <c r="BZ82" s="868"/>
    </row>
    <row r="83" spans="1:78" s="870" customFormat="1" ht="4.5" customHeight="1">
      <c r="A83" s="868"/>
      <c r="B83" s="869"/>
      <c r="C83" s="880"/>
      <c r="D83" s="881"/>
      <c r="E83" s="881"/>
      <c r="F83" s="881"/>
      <c r="G83" s="881"/>
      <c r="H83" s="881"/>
      <c r="I83" s="881"/>
      <c r="J83" s="881"/>
      <c r="K83" s="881"/>
      <c r="L83" s="881"/>
      <c r="M83" s="881"/>
      <c r="N83" s="881"/>
      <c r="O83" s="881"/>
      <c r="P83" s="881"/>
      <c r="Q83" s="881"/>
      <c r="R83" s="881"/>
      <c r="S83" s="881"/>
      <c r="T83" s="881"/>
      <c r="U83" s="881"/>
      <c r="V83" s="881"/>
      <c r="W83" s="881"/>
      <c r="X83" s="881"/>
      <c r="Y83" s="881"/>
      <c r="Z83" s="881"/>
      <c r="AA83" s="881"/>
      <c r="AB83" s="881"/>
      <c r="AC83" s="881"/>
      <c r="AD83" s="881"/>
      <c r="AE83" s="881"/>
      <c r="AF83" s="881"/>
      <c r="AG83" s="881"/>
      <c r="AH83" s="881"/>
      <c r="AI83" s="881"/>
      <c r="AJ83" s="881"/>
      <c r="AK83" s="881"/>
      <c r="AL83" s="881"/>
      <c r="AM83" s="881"/>
      <c r="AO83" s="868"/>
      <c r="AP83" s="868"/>
      <c r="AQ83" s="868"/>
      <c r="AR83" s="868"/>
      <c r="AS83" s="875"/>
      <c r="AT83" s="875"/>
      <c r="AU83" s="802"/>
      <c r="AV83" s="875"/>
      <c r="AW83" s="875"/>
      <c r="AX83" s="875"/>
      <c r="AY83" s="875"/>
      <c r="AZ83" s="875"/>
      <c r="BA83" s="875"/>
      <c r="BB83" s="875"/>
      <c r="BC83" s="875"/>
      <c r="BD83" s="875"/>
      <c r="BE83" s="875"/>
      <c r="BF83" s="875"/>
      <c r="BG83" s="875"/>
      <c r="BH83" s="875"/>
      <c r="BI83" s="875"/>
      <c r="BJ83" s="875"/>
      <c r="BK83" s="875"/>
      <c r="BL83" s="875"/>
      <c r="BM83" s="875"/>
      <c r="BN83" s="875"/>
      <c r="BO83" s="875"/>
      <c r="BP83" s="875"/>
      <c r="BQ83" s="875"/>
      <c r="BR83" s="875"/>
      <c r="BS83" s="875"/>
      <c r="BT83" s="875"/>
      <c r="BU83" s="875"/>
      <c r="BV83" s="875"/>
      <c r="BW83" s="875"/>
      <c r="BX83" s="868"/>
      <c r="BY83" s="868"/>
      <c r="BZ83" s="868"/>
    </row>
    <row r="84" spans="1:12 39:78" s="870" customFormat="1" ht="9.95" customHeight="1">
      <c r="A84" s="868"/>
      <c r="B84" s="869"/>
      <c r="C84" s="726" t="s">
        <v>2</v>
      </c>
      <c r="L84" s="882" t="str">
        <f>AV84</f>
        <v>Panoramica comunale aziende: Città di Biasca</v>
      </c>
      <c r="AM84" s="874" t="str">
        <f>BV84</f>
        <v>1° trimestre 2024</v>
      </c>
      <c r="AO84" s="868"/>
      <c r="AP84" s="868"/>
      <c r="AQ84" s="868"/>
      <c r="AR84" s="868"/>
      <c r="AS84" s="875"/>
      <c r="AT84" s="875"/>
      <c r="AU84" s="875" t="s">
        <v>2</v>
      </c>
      <c r="AV84" s="875" t="s">
        <v>510</v>
      </c>
      <c r="AW84" s="875"/>
      <c r="AX84" s="875"/>
      <c r="AY84" s="875"/>
      <c r="AZ84" s="875"/>
      <c r="BA84" s="875"/>
      <c r="BB84" s="875"/>
      <c r="BC84" s="875"/>
      <c r="BD84" s="875"/>
      <c r="BE84" s="875"/>
      <c r="BF84" s="875"/>
      <c r="BG84" s="875"/>
      <c r="BH84" s="875"/>
      <c r="BI84" s="875"/>
      <c r="BJ84" s="875"/>
      <c r="BK84" s="875"/>
      <c r="BL84" s="875"/>
      <c r="BM84" s="875"/>
      <c r="BN84" s="875"/>
      <c r="BO84" s="875"/>
      <c r="BP84" s="875"/>
      <c r="BQ84" s="875"/>
      <c r="BR84" s="875"/>
      <c r="BS84" s="875"/>
      <c r="BT84" s="875"/>
      <c r="BU84" s="875"/>
      <c r="BV84" s="875" t="s">
        <v>509</v>
      </c>
      <c r="BW84" s="875"/>
      <c r="BX84" s="868"/>
      <c r="BY84" s="868"/>
      <c r="BZ84" s="868"/>
    </row>
    <row r="85" spans="1:3 39:78" s="870" customFormat="1" ht="9.95" customHeight="1">
      <c r="A85" s="868"/>
      <c r="B85" s="869"/>
      <c r="C85" s="726" t="s">
        <v>3</v>
      </c>
      <c r="AM85" s="874" t="str">
        <f>BV85</f>
        <v>Pagina 9 / 23</v>
      </c>
      <c r="AO85" s="868"/>
      <c r="AP85" s="868"/>
      <c r="AQ85" s="868"/>
      <c r="AR85" s="868"/>
      <c r="AS85" s="875"/>
      <c r="AT85" s="875"/>
      <c r="AU85" s="875" t="s">
        <v>3</v>
      </c>
      <c r="AV85" s="875"/>
      <c r="AW85" s="875"/>
      <c r="AX85" s="875"/>
      <c r="AY85" s="875"/>
      <c r="AZ85" s="875"/>
      <c r="BA85" s="875"/>
      <c r="BB85" s="875"/>
      <c r="BC85" s="875"/>
      <c r="BD85" s="875"/>
      <c r="BE85" s="875"/>
      <c r="BF85" s="875"/>
      <c r="BG85" s="875"/>
      <c r="BH85" s="875"/>
      <c r="BI85" s="875"/>
      <c r="BJ85" s="875"/>
      <c r="BK85" s="875"/>
      <c r="BL85" s="875"/>
      <c r="BM85" s="875"/>
      <c r="BN85" s="875"/>
      <c r="BO85" s="875"/>
      <c r="BP85" s="875"/>
      <c r="BQ85" s="875"/>
      <c r="BR85" s="875"/>
      <c r="BS85" s="875"/>
      <c r="BT85" s="875"/>
      <c r="BU85" s="875"/>
      <c r="BV85" s="972" t="s">
        <v>707</v>
      </c>
      <c r="BW85" s="875"/>
      <c r="BX85" s="868"/>
      <c r="BY85" s="868"/>
      <c r="BZ85" s="868"/>
    </row>
    <row r="86" spans="1:89" s="244" customFormat="1" ht="8.1" customHeight="1">
      <c r="A86" s="217"/>
      <c r="B86" s="420"/>
      <c r="D86" s="215"/>
      <c r="E86" s="215"/>
      <c r="F86" s="215"/>
      <c r="G86" s="215"/>
      <c r="H86" s="215"/>
      <c r="I86" s="215"/>
      <c r="J86" s="215"/>
      <c r="K86" s="215"/>
      <c r="L86" s="215"/>
      <c r="M86" s="215"/>
      <c r="N86" s="215"/>
      <c r="O86" s="215"/>
      <c r="P86" s="215"/>
      <c r="Q86" s="215"/>
      <c r="R86" s="215"/>
      <c r="S86" s="215"/>
      <c r="T86" s="215"/>
      <c r="U86" s="215"/>
      <c r="V86" s="215"/>
      <c r="W86" s="215"/>
      <c r="X86" s="215"/>
      <c r="Y86" s="215"/>
      <c r="Z86" s="215"/>
      <c r="AA86" s="215"/>
      <c r="AB86" s="215"/>
      <c r="AC86" s="215"/>
      <c r="AD86" s="215"/>
      <c r="AE86" s="215"/>
      <c r="AF86" s="215"/>
      <c r="AG86" s="215"/>
      <c r="AH86" s="215"/>
      <c r="AI86" s="215"/>
      <c r="AJ86" s="215"/>
      <c r="AK86" s="215"/>
      <c r="AL86" s="215"/>
      <c r="AM86" s="215"/>
      <c r="AO86" s="217"/>
      <c r="AP86" s="205"/>
      <c r="AQ86" s="217"/>
      <c r="AR86" s="217"/>
      <c r="AS86" s="539"/>
      <c r="AT86" s="539"/>
      <c r="AU86" s="533"/>
      <c r="AV86" s="533"/>
      <c r="AW86" s="533"/>
      <c r="AX86" s="533"/>
      <c r="AY86" s="533"/>
      <c r="AZ86" s="533"/>
      <c r="BA86" s="533"/>
      <c r="BB86" s="533"/>
      <c r="BC86" s="533"/>
      <c r="BD86" s="533"/>
      <c r="BE86" s="533"/>
      <c r="BF86" s="533"/>
      <c r="BG86" s="533"/>
      <c r="BH86" s="533"/>
      <c r="BI86" s="533"/>
      <c r="BJ86" s="533"/>
      <c r="BK86" s="533"/>
      <c r="BL86" s="533"/>
      <c r="BM86" s="533"/>
      <c r="BN86" s="533"/>
      <c r="BO86" s="533"/>
      <c r="BP86" s="533"/>
      <c r="BQ86" s="533"/>
      <c r="BR86" s="533"/>
      <c r="BS86" s="533"/>
      <c r="BT86" s="533"/>
      <c r="BU86" s="533"/>
      <c r="BV86" s="533"/>
      <c r="BW86" s="533"/>
      <c r="BX86" s="205"/>
      <c r="BY86" s="205"/>
      <c r="BZ86" s="205"/>
      <c r="CA86" s="241"/>
      <c r="CB86" s="241"/>
      <c r="CC86" s="241"/>
      <c r="CD86" s="241"/>
      <c r="CE86" s="241"/>
      <c r="CF86" s="241"/>
      <c r="CG86" s="241"/>
      <c r="CH86" s="241"/>
      <c r="CI86" s="241"/>
      <c r="CJ86" s="241"/>
      <c r="CK86" s="241"/>
    </row>
    <row r="87" spans="1:89" ht="18" customHeight="1">
      <c r="A87" s="222"/>
      <c r="B87" s="279"/>
      <c r="C87" s="2225"/>
      <c r="D87" s="2225"/>
      <c r="E87" s="2225"/>
      <c r="F87" s="2225"/>
      <c r="G87" s="2225"/>
      <c r="H87" s="2225"/>
      <c r="I87" s="2225"/>
      <c r="J87" s="2225"/>
      <c r="K87" s="2225"/>
      <c r="L87" s="2225"/>
      <c r="M87" s="2225"/>
      <c r="N87" s="2225"/>
      <c r="O87" s="2225"/>
      <c r="P87" s="2225"/>
      <c r="Q87" s="2225"/>
      <c r="R87" s="2226"/>
      <c r="S87" s="2226"/>
      <c r="T87" s="2226"/>
      <c r="U87" s="280"/>
      <c r="V87" s="2227"/>
      <c r="W87" s="2227"/>
      <c r="X87" s="281"/>
      <c r="Y87" s="2227"/>
      <c r="Z87" s="2227"/>
      <c r="AA87" s="2227"/>
      <c r="AB87" s="281"/>
      <c r="AC87" s="2227"/>
      <c r="AD87" s="2227"/>
      <c r="AE87" s="2227"/>
      <c r="AF87" s="281"/>
      <c r="AG87" s="281"/>
      <c r="AH87" s="281"/>
      <c r="AI87" s="281"/>
      <c r="AJ87" s="281"/>
      <c r="AK87" s="2227"/>
      <c r="AL87" s="2227"/>
      <c r="AM87" s="2227"/>
      <c r="AN87" s="222"/>
      <c r="AO87" s="222"/>
      <c r="AP87" s="205"/>
      <c r="AQ87" s="222"/>
      <c r="AR87" s="217"/>
      <c r="AS87" s="217"/>
      <c r="AT87" s="217"/>
      <c r="AU87" s="217"/>
      <c r="AV87" s="217"/>
      <c r="AW87" s="217"/>
      <c r="AX87" s="217"/>
      <c r="AY87" s="217"/>
      <c r="AZ87" s="217"/>
      <c r="BA87" s="217"/>
      <c r="BB87" s="217"/>
      <c r="BC87" s="217"/>
      <c r="BD87" s="217"/>
      <c r="BE87" s="217"/>
      <c r="BF87" s="217"/>
      <c r="BG87" s="217"/>
      <c r="BH87" s="217"/>
      <c r="BI87" s="217"/>
      <c r="BJ87" s="217"/>
      <c r="BK87" s="217"/>
      <c r="BL87" s="217"/>
      <c r="BM87" s="217"/>
      <c r="BN87" s="217"/>
      <c r="BO87" s="217"/>
      <c r="BP87" s="217"/>
      <c r="BQ87" s="217"/>
      <c r="BR87" s="217"/>
      <c r="BS87" s="217"/>
      <c r="BT87" s="217"/>
      <c r="BU87" s="217"/>
      <c r="BV87" s="217"/>
      <c r="BW87" s="217"/>
      <c r="BX87" s="217"/>
      <c r="BY87" s="217"/>
      <c r="BZ87" s="217"/>
      <c r="CA87" s="241"/>
      <c r="CB87" s="241"/>
      <c r="CC87" s="241"/>
      <c r="CD87" s="241"/>
      <c r="CE87" s="241"/>
      <c r="CF87" s="241"/>
      <c r="CG87" s="241"/>
      <c r="CH87" s="241"/>
      <c r="CI87" s="241"/>
      <c r="CJ87" s="241"/>
      <c r="CK87" s="241"/>
    </row>
    <row r="88" spans="1:89" ht="14.25">
      <c r="A88" s="205"/>
      <c r="B88" s="205"/>
      <c r="C88" s="205"/>
      <c r="D88" s="205"/>
      <c r="E88" s="205"/>
      <c r="F88" s="205"/>
      <c r="G88" s="205"/>
      <c r="H88" s="205"/>
      <c r="I88" s="205"/>
      <c r="J88" s="205"/>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531"/>
      <c r="AT88" s="531"/>
      <c r="AU88" s="533"/>
      <c r="AV88" s="533"/>
      <c r="AW88" s="533"/>
      <c r="AX88" s="533"/>
      <c r="AY88" s="533"/>
      <c r="AZ88" s="533"/>
      <c r="BA88" s="533"/>
      <c r="BB88" s="533"/>
      <c r="BC88" s="533"/>
      <c r="BD88" s="533"/>
      <c r="BE88" s="533"/>
      <c r="BF88" s="533"/>
      <c r="BG88" s="533"/>
      <c r="BH88" s="533"/>
      <c r="BI88" s="533"/>
      <c r="BJ88" s="533"/>
      <c r="BK88" s="533"/>
      <c r="BL88" s="533"/>
      <c r="BM88" s="533"/>
      <c r="BN88" s="533"/>
      <c r="BO88" s="533"/>
      <c r="BP88" s="533"/>
      <c r="BQ88" s="533"/>
      <c r="BR88" s="533"/>
      <c r="BS88" s="533"/>
      <c r="BT88" s="533"/>
      <c r="BU88" s="533"/>
      <c r="BV88" s="533"/>
      <c r="BW88" s="533"/>
      <c r="BX88" s="205"/>
      <c r="BY88" s="205"/>
      <c r="BZ88" s="205"/>
      <c r="CA88" s="241"/>
      <c r="CB88" s="241"/>
      <c r="CC88" s="241"/>
      <c r="CD88" s="241"/>
      <c r="CE88" s="241"/>
      <c r="CF88" s="241"/>
      <c r="CG88" s="241"/>
      <c r="CH88" s="241"/>
      <c r="CI88" s="241"/>
      <c r="CJ88" s="241"/>
      <c r="CK88" s="241"/>
    </row>
    <row r="89" spans="1:89" ht="14.25">
      <c r="A89" s="205"/>
      <c r="B89" s="205"/>
      <c r="C89" s="205"/>
      <c r="D89" s="205"/>
      <c r="E89" s="205"/>
      <c r="F89" s="205"/>
      <c r="G89" s="205"/>
      <c r="H89" s="205"/>
      <c r="I89" s="205"/>
      <c r="J89" s="205"/>
      <c r="K89" s="205"/>
      <c r="L89" s="205"/>
      <c r="M89" s="205"/>
      <c r="N89" s="205"/>
      <c r="O89" s="205"/>
      <c r="P89" s="205"/>
      <c r="Q89" s="205"/>
      <c r="R89" s="205"/>
      <c r="S89" s="205"/>
      <c r="T89" s="205"/>
      <c r="U89" s="205"/>
      <c r="V89" s="205"/>
      <c r="W89" s="205"/>
      <c r="X89" s="205"/>
      <c r="Y89" s="205"/>
      <c r="Z89" s="205"/>
      <c r="AA89" s="205"/>
      <c r="AB89" s="205"/>
      <c r="AC89" s="205"/>
      <c r="AD89" s="205"/>
      <c r="AE89" s="205"/>
      <c r="AF89" s="205"/>
      <c r="AG89" s="205"/>
      <c r="AH89" s="205"/>
      <c r="AI89" s="205"/>
      <c r="AJ89" s="205"/>
      <c r="AK89" s="205"/>
      <c r="AL89" s="205"/>
      <c r="AM89" s="205"/>
      <c r="AN89" s="205"/>
      <c r="AO89" s="205"/>
      <c r="AP89" s="205"/>
      <c r="AQ89" s="205"/>
      <c r="AR89" s="205"/>
      <c r="AS89" s="531"/>
      <c r="AT89" s="531"/>
      <c r="AU89" s="534" t="s">
        <v>706</v>
      </c>
      <c r="AV89" s="533"/>
      <c r="AW89" s="533"/>
      <c r="AX89" s="533"/>
      <c r="AY89" s="533"/>
      <c r="AZ89" s="533"/>
      <c r="BA89" s="533"/>
      <c r="BB89" s="533"/>
      <c r="BC89" s="533"/>
      <c r="BD89" s="533"/>
      <c r="BE89" s="533"/>
      <c r="BF89" s="533"/>
      <c r="BG89" s="533"/>
      <c r="BH89" s="533"/>
      <c r="BI89" s="534" t="s">
        <v>380</v>
      </c>
      <c r="BJ89" s="533"/>
      <c r="BK89" s="533"/>
      <c r="BL89" s="533"/>
      <c r="BM89" s="533"/>
      <c r="BN89" s="533"/>
      <c r="BO89" s="533"/>
      <c r="BP89" s="533"/>
      <c r="BQ89" s="533"/>
      <c r="BR89" s="533"/>
      <c r="BS89" s="533"/>
      <c r="BT89" s="533"/>
      <c r="BU89" s="533"/>
      <c r="BV89" s="533"/>
      <c r="BW89" s="531"/>
      <c r="BX89" s="205"/>
      <c r="BY89" s="205"/>
      <c r="BZ89" s="205"/>
      <c r="CC89" s="241"/>
      <c r="CD89" s="241"/>
      <c r="CE89" s="241"/>
      <c r="CF89" s="241"/>
      <c r="CG89" s="241"/>
      <c r="CH89" s="241"/>
      <c r="CI89" s="241"/>
      <c r="CJ89" s="241"/>
      <c r="CK89" s="241"/>
    </row>
    <row r="90" spans="1:89" ht="14.25">
      <c r="A90" s="205"/>
      <c r="B90" s="205"/>
      <c r="C90" s="205"/>
      <c r="D90" s="205"/>
      <c r="E90" s="205"/>
      <c r="F90" s="205"/>
      <c r="G90" s="205"/>
      <c r="H90" s="205"/>
      <c r="I90" s="205"/>
      <c r="J90" s="205"/>
      <c r="K90" s="205"/>
      <c r="L90" s="205"/>
      <c r="M90" s="205"/>
      <c r="N90" s="205"/>
      <c r="O90" s="205"/>
      <c r="P90" s="205"/>
      <c r="Q90" s="205"/>
      <c r="R90" s="205"/>
      <c r="S90" s="205"/>
      <c r="T90" s="205"/>
      <c r="U90" s="205"/>
      <c r="V90" s="205"/>
      <c r="W90" s="205"/>
      <c r="X90" s="205"/>
      <c r="Y90" s="205"/>
      <c r="Z90" s="205"/>
      <c r="AA90" s="205"/>
      <c r="AB90" s="205"/>
      <c r="AC90" s="205"/>
      <c r="AD90" s="205"/>
      <c r="AE90" s="205"/>
      <c r="AF90" s="205"/>
      <c r="AG90" s="205"/>
      <c r="AH90" s="205"/>
      <c r="AI90" s="205"/>
      <c r="AJ90" s="205"/>
      <c r="AK90" s="205"/>
      <c r="AL90" s="205"/>
      <c r="AM90" s="205"/>
      <c r="AN90" s="205"/>
      <c r="AO90" s="205"/>
      <c r="AP90" s="205"/>
      <c r="AQ90" s="205"/>
      <c r="AR90" s="205"/>
      <c r="AS90" s="531"/>
      <c r="AT90" s="531"/>
      <c r="AU90" s="534"/>
      <c r="AV90" s="533"/>
      <c r="AW90" s="533"/>
      <c r="AX90" s="533"/>
      <c r="AY90" s="533"/>
      <c r="AZ90" s="533"/>
      <c r="BA90" s="533"/>
      <c r="BB90" s="533"/>
      <c r="BC90" s="533"/>
      <c r="BD90" s="533"/>
      <c r="BE90" s="533"/>
      <c r="BF90" s="533"/>
      <c r="BG90" s="533"/>
      <c r="BH90" s="533"/>
      <c r="BI90" s="534"/>
      <c r="BJ90" s="533"/>
      <c r="BK90" s="533"/>
      <c r="BL90" s="533"/>
      <c r="BM90" s="533"/>
      <c r="BN90" s="533"/>
      <c r="BO90" s="533"/>
      <c r="BP90" s="533"/>
      <c r="BQ90" s="533"/>
      <c r="BR90" s="533"/>
      <c r="BS90" s="533"/>
      <c r="BT90" s="533"/>
      <c r="BU90" s="533"/>
      <c r="BV90" s="533"/>
      <c r="BW90" s="531"/>
      <c r="BX90" s="205"/>
      <c r="BY90" s="205"/>
      <c r="BZ90" s="205"/>
      <c r="CC90" s="241"/>
      <c r="CD90" s="241"/>
      <c r="CE90" s="241"/>
      <c r="CF90" s="241"/>
      <c r="CG90" s="241"/>
      <c r="CH90" s="241"/>
      <c r="CI90" s="241"/>
      <c r="CJ90" s="241"/>
      <c r="CK90" s="241"/>
    </row>
    <row r="91" spans="1:89" ht="14.25" customHeight="1">
      <c r="A91" s="205"/>
      <c r="B91" s="205"/>
      <c r="C91" s="205"/>
      <c r="D91" s="205"/>
      <c r="E91" s="205"/>
      <c r="F91" s="205"/>
      <c r="G91" s="205"/>
      <c r="H91" s="205"/>
      <c r="I91" s="205"/>
      <c r="J91" s="205"/>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c r="AH91" s="205"/>
      <c r="AI91" s="205"/>
      <c r="AJ91" s="205"/>
      <c r="AK91" s="205"/>
      <c r="AL91" s="205"/>
      <c r="AM91" s="205"/>
      <c r="AN91" s="205"/>
      <c r="AO91" s="205"/>
      <c r="AP91" s="205"/>
      <c r="AQ91" s="205"/>
      <c r="AR91" s="205"/>
      <c r="AS91" s="531"/>
      <c r="AT91" s="531"/>
      <c r="AU91" s="534"/>
      <c r="AV91" s="2217" t="s">
        <v>242</v>
      </c>
      <c r="AW91" s="538">
        <v>0.054365733113673806</v>
      </c>
      <c r="AX91" s="538">
        <v>0.054365733113673806</v>
      </c>
      <c r="AY91" s="538">
        <v>0.054365733113673806</v>
      </c>
      <c r="AZ91" s="538">
        <v>0.02800658978583196</v>
      </c>
      <c r="BA91" s="538">
        <v>0.02800658978583196</v>
      </c>
      <c r="BB91" s="538">
        <v>0.02800658978583196</v>
      </c>
      <c r="BC91" s="538">
        <v>0.02800658978583196</v>
      </c>
      <c r="BD91" s="538">
        <v>0.02800658978583196</v>
      </c>
      <c r="BE91" s="538">
        <v>0.02800658978583196</v>
      </c>
      <c r="BF91" s="538">
        <v>0</v>
      </c>
      <c r="BG91" s="538">
        <v>0</v>
      </c>
      <c r="BH91" s="538">
        <v>0</v>
      </c>
      <c r="BI91" s="533"/>
      <c r="BJ91" s="2217" t="s">
        <v>242</v>
      </c>
      <c r="BK91" s="538">
        <v>-0.027663205176327921</v>
      </c>
      <c r="BL91" s="538">
        <v>-0.027663205176327921</v>
      </c>
      <c r="BM91" s="538">
        <v>-0.027663205176327921</v>
      </c>
      <c r="BN91" s="538">
        <v>-0.024536962053778519</v>
      </c>
      <c r="BO91" s="538">
        <v>-0.024536962053778519</v>
      </c>
      <c r="BP91" s="538">
        <v>-0.024536962053778519</v>
      </c>
      <c r="BQ91" s="538">
        <v>-0.024536962053778519</v>
      </c>
      <c r="BR91" s="538">
        <v>-0.024536962053778519</v>
      </c>
      <c r="BS91" s="538">
        <v>-0.024536962053778519</v>
      </c>
      <c r="BT91" s="538">
        <v>-0.010426884291222979</v>
      </c>
      <c r="BU91" s="538">
        <v>-0.010426884291222979</v>
      </c>
      <c r="BV91" s="538">
        <v>-0.010426884291222979</v>
      </c>
      <c r="BW91" s="531"/>
      <c r="BX91" s="205"/>
      <c r="BY91" s="205"/>
      <c r="BZ91" s="205"/>
      <c r="CC91" s="241"/>
      <c r="CD91" s="241"/>
      <c r="CE91" s="241"/>
      <c r="CF91" s="241"/>
      <c r="CG91" s="241"/>
      <c r="CH91" s="241"/>
      <c r="CI91" s="241"/>
      <c r="CJ91" s="241"/>
      <c r="CK91" s="241"/>
    </row>
    <row r="92" spans="1:89" ht="14.25">
      <c r="A92" s="205"/>
      <c r="B92" s="205"/>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c r="AA92" s="205"/>
      <c r="AB92" s="205"/>
      <c r="AC92" s="205"/>
      <c r="AD92" s="205"/>
      <c r="AE92" s="205"/>
      <c r="AF92" s="205"/>
      <c r="AG92" s="205"/>
      <c r="AH92" s="205"/>
      <c r="AI92" s="205"/>
      <c r="AJ92" s="205"/>
      <c r="AK92" s="205"/>
      <c r="AL92" s="205"/>
      <c r="AM92" s="205"/>
      <c r="AN92" s="205"/>
      <c r="AO92" s="205"/>
      <c r="AP92" s="205"/>
      <c r="AQ92" s="205"/>
      <c r="AR92" s="205"/>
      <c r="AS92" s="531"/>
      <c r="AT92" s="531"/>
      <c r="AU92" s="531"/>
      <c r="AV92" s="2217"/>
      <c r="AW92" s="538">
        <v>0.054365733113673806</v>
      </c>
      <c r="AX92" s="538">
        <v>0.054365733113673806</v>
      </c>
      <c r="AY92" s="538">
        <v>0</v>
      </c>
      <c r="AZ92" s="538">
        <v>0.02800658978583196</v>
      </c>
      <c r="BA92" s="538">
        <v>0.02800658978583196</v>
      </c>
      <c r="BB92" s="538">
        <v>0.02800658978583196</v>
      </c>
      <c r="BC92" s="538">
        <v>0.02800658978583196</v>
      </c>
      <c r="BD92" s="538">
        <v>0.02800658978583196</v>
      </c>
      <c r="BE92" s="538">
        <v>0.02800658978583196</v>
      </c>
      <c r="BF92" s="538">
        <v>0</v>
      </c>
      <c r="BG92" s="538">
        <v>0</v>
      </c>
      <c r="BH92" s="538">
        <v>0</v>
      </c>
      <c r="BI92" s="533"/>
      <c r="BJ92" s="2217"/>
      <c r="BK92" s="538">
        <v>-0.027663205176327921</v>
      </c>
      <c r="BL92" s="538">
        <v>-0.027663205176327921</v>
      </c>
      <c r="BM92" s="538">
        <v>-0.11104638070234407</v>
      </c>
      <c r="BN92" s="538">
        <v>-0.024536962053778519</v>
      </c>
      <c r="BO92" s="538">
        <v>-0.024536962053778519</v>
      </c>
      <c r="BP92" s="538">
        <v>-0.024536962053778519</v>
      </c>
      <c r="BQ92" s="538">
        <v>-0.024536962053778519</v>
      </c>
      <c r="BR92" s="538">
        <v>-0.024536962053778519</v>
      </c>
      <c r="BS92" s="538">
        <v>-0.024536962053778519</v>
      </c>
      <c r="BT92" s="538">
        <v>-0.010426884291222979</v>
      </c>
      <c r="BU92" s="538">
        <v>-0.010426884291222979</v>
      </c>
      <c r="BV92" s="538">
        <v>-0.010426884291222979</v>
      </c>
      <c r="BW92" s="531"/>
      <c r="BX92" s="205"/>
      <c r="BY92" s="205"/>
      <c r="BZ92" s="205"/>
      <c r="CC92" s="241"/>
      <c r="CD92" s="241"/>
      <c r="CE92" s="241"/>
      <c r="CF92" s="241"/>
      <c r="CG92" s="241"/>
      <c r="CH92" s="241"/>
      <c r="CI92" s="241"/>
      <c r="CJ92" s="241"/>
      <c r="CK92" s="241"/>
    </row>
    <row r="93" spans="1:89" ht="14.25">
      <c r="A93" s="205"/>
      <c r="B93" s="205"/>
      <c r="C93" s="205"/>
      <c r="D93" s="205"/>
      <c r="E93" s="205"/>
      <c r="F93" s="205"/>
      <c r="G93" s="205"/>
      <c r="H93" s="205"/>
      <c r="I93" s="205"/>
      <c r="J93" s="205"/>
      <c r="K93" s="205"/>
      <c r="L93" s="205"/>
      <c r="M93" s="205"/>
      <c r="N93" s="205"/>
      <c r="O93" s="205"/>
      <c r="P93" s="205"/>
      <c r="Q93" s="205"/>
      <c r="R93" s="205"/>
      <c r="S93" s="205"/>
      <c r="T93" s="205"/>
      <c r="U93" s="205"/>
      <c r="V93" s="205"/>
      <c r="W93" s="205"/>
      <c r="X93" s="205"/>
      <c r="Y93" s="205"/>
      <c r="Z93" s="205"/>
      <c r="AA93" s="205"/>
      <c r="AB93" s="205"/>
      <c r="AC93" s="205"/>
      <c r="AD93" s="205"/>
      <c r="AE93" s="205"/>
      <c r="AF93" s="205"/>
      <c r="AG93" s="205"/>
      <c r="AH93" s="205"/>
      <c r="AI93" s="205"/>
      <c r="AJ93" s="205"/>
      <c r="AK93" s="205"/>
      <c r="AL93" s="205"/>
      <c r="AM93" s="205"/>
      <c r="AN93" s="205"/>
      <c r="AO93" s="205"/>
      <c r="AP93" s="205"/>
      <c r="AQ93" s="205"/>
      <c r="AR93" s="205"/>
      <c r="AS93" s="531"/>
      <c r="AT93" s="531"/>
      <c r="AU93" s="533"/>
      <c r="AV93" s="2217"/>
      <c r="AW93" s="538">
        <v>0</v>
      </c>
      <c r="AX93" s="538">
        <v>0</v>
      </c>
      <c r="AY93" s="538">
        <v>0</v>
      </c>
      <c r="AZ93" s="538">
        <v>0.02800658978583196</v>
      </c>
      <c r="BA93" s="538">
        <v>0.02800658978583196</v>
      </c>
      <c r="BB93" s="538">
        <v>0.02800658978583196</v>
      </c>
      <c r="BC93" s="538">
        <v>0.02800658978583196</v>
      </c>
      <c r="BD93" s="538">
        <v>0.02800658978583196</v>
      </c>
      <c r="BE93" s="538">
        <v>0.02800658978583196</v>
      </c>
      <c r="BF93" s="538">
        <v>0</v>
      </c>
      <c r="BG93" s="538">
        <v>0</v>
      </c>
      <c r="BH93" s="538">
        <v>0</v>
      </c>
      <c r="BI93" s="533"/>
      <c r="BJ93" s="2217"/>
      <c r="BK93" s="538">
        <v>-0.11104638070234407</v>
      </c>
      <c r="BL93" s="538">
        <v>-0.11104638070234407</v>
      </c>
      <c r="BM93" s="538">
        <v>-0.11104638070234407</v>
      </c>
      <c r="BN93" s="538">
        <v>-0.024536962053778519</v>
      </c>
      <c r="BO93" s="538">
        <v>-0.024536962053778519</v>
      </c>
      <c r="BP93" s="538">
        <v>-0.024536962053778519</v>
      </c>
      <c r="BQ93" s="538">
        <v>-0.024536962053778519</v>
      </c>
      <c r="BR93" s="538">
        <v>-0.024536962053778519</v>
      </c>
      <c r="BS93" s="538">
        <v>-0.024536962053778519</v>
      </c>
      <c r="BT93" s="538">
        <v>-0.010426884291222979</v>
      </c>
      <c r="BU93" s="538">
        <v>-0.010426884291222979</v>
      </c>
      <c r="BV93" s="538">
        <v>-0.010426884291222979</v>
      </c>
      <c r="BW93" s="531"/>
      <c r="BX93" s="205"/>
      <c r="BY93" s="205"/>
      <c r="BZ93" s="205"/>
      <c r="CC93" s="241"/>
      <c r="CD93" s="241"/>
      <c r="CE93" s="241"/>
      <c r="CF93" s="241"/>
      <c r="CG93" s="241"/>
      <c r="CH93" s="241"/>
      <c r="CI93" s="241"/>
      <c r="CJ93" s="241"/>
      <c r="CK93" s="241"/>
    </row>
    <row r="94" spans="1:89" ht="14.25">
      <c r="A94" s="205"/>
      <c r="B94" s="205"/>
      <c r="C94" s="205"/>
      <c r="D94" s="205"/>
      <c r="E94" s="205"/>
      <c r="F94" s="205"/>
      <c r="G94" s="205"/>
      <c r="H94" s="205"/>
      <c r="I94" s="205"/>
      <c r="J94" s="205"/>
      <c r="K94" s="205"/>
      <c r="L94" s="205"/>
      <c r="M94" s="205"/>
      <c r="N94" s="205"/>
      <c r="O94" s="205"/>
      <c r="P94" s="205"/>
      <c r="Q94" s="205"/>
      <c r="R94" s="205"/>
      <c r="S94" s="205"/>
      <c r="T94" s="205"/>
      <c r="U94" s="205"/>
      <c r="V94" s="205"/>
      <c r="W94" s="205"/>
      <c r="X94" s="205"/>
      <c r="Y94" s="205"/>
      <c r="Z94" s="205"/>
      <c r="AA94" s="205"/>
      <c r="AB94" s="205"/>
      <c r="AC94" s="205"/>
      <c r="AD94" s="205"/>
      <c r="AE94" s="205"/>
      <c r="AF94" s="205"/>
      <c r="AG94" s="205"/>
      <c r="AH94" s="205"/>
      <c r="AI94" s="205"/>
      <c r="AJ94" s="205"/>
      <c r="AK94" s="205"/>
      <c r="AL94" s="205"/>
      <c r="AM94" s="205"/>
      <c r="AN94" s="205"/>
      <c r="AO94" s="205"/>
      <c r="AP94" s="205"/>
      <c r="AQ94" s="205"/>
      <c r="AR94" s="205"/>
      <c r="AS94" s="531"/>
      <c r="AT94" s="531"/>
      <c r="AU94" s="533"/>
      <c r="AV94" s="2217"/>
      <c r="AW94" s="538">
        <v>0</v>
      </c>
      <c r="AX94" s="538">
        <v>0</v>
      </c>
      <c r="AY94" s="538">
        <v>0</v>
      </c>
      <c r="AZ94" s="538">
        <v>0.02800658978583196</v>
      </c>
      <c r="BA94" s="538">
        <v>0.02800658978583196</v>
      </c>
      <c r="BB94" s="538">
        <v>0.02800658978583196</v>
      </c>
      <c r="BC94" s="538">
        <v>0.02800658978583196</v>
      </c>
      <c r="BD94" s="538">
        <v>0.02800658978583196</v>
      </c>
      <c r="BE94" s="538">
        <v>0.02800658978583196</v>
      </c>
      <c r="BF94" s="538">
        <v>0</v>
      </c>
      <c r="BG94" s="538">
        <v>0</v>
      </c>
      <c r="BH94" s="538">
        <v>0</v>
      </c>
      <c r="BI94" s="533"/>
      <c r="BJ94" s="2217"/>
      <c r="BK94" s="538">
        <v>-0.11104638070234407</v>
      </c>
      <c r="BL94" s="538">
        <v>-0.11104638070234407</v>
      </c>
      <c r="BM94" s="538">
        <v>-0.11104638070234407</v>
      </c>
      <c r="BN94" s="538">
        <v>-0.024536962053778519</v>
      </c>
      <c r="BO94" s="538">
        <v>-0.024536962053778519</v>
      </c>
      <c r="BP94" s="538">
        <v>-0.024536962053778519</v>
      </c>
      <c r="BQ94" s="538">
        <v>-0.024536962053778519</v>
      </c>
      <c r="BR94" s="538">
        <v>-0.024536962053778519</v>
      </c>
      <c r="BS94" s="538">
        <v>-0.024536962053778519</v>
      </c>
      <c r="BT94" s="538">
        <v>-0.010426884291222979</v>
      </c>
      <c r="BU94" s="538">
        <v>-0.010426884291222979</v>
      </c>
      <c r="BV94" s="538">
        <v>-0.010426884291222979</v>
      </c>
      <c r="BW94" s="531"/>
      <c r="BX94" s="205"/>
      <c r="BY94" s="205"/>
      <c r="BZ94" s="205"/>
      <c r="CC94" s="241"/>
      <c r="CD94" s="241"/>
      <c r="CE94" s="241"/>
      <c r="CF94" s="241"/>
      <c r="CG94" s="241"/>
      <c r="CH94" s="241"/>
      <c r="CI94" s="241"/>
      <c r="CJ94" s="241"/>
      <c r="CK94" s="241"/>
    </row>
    <row r="95" spans="1:89" ht="14.25">
      <c r="A95" s="205"/>
      <c r="B95" s="205"/>
      <c r="C95" s="205"/>
      <c r="D95" s="205"/>
      <c r="E95" s="205"/>
      <c r="F95" s="205"/>
      <c r="G95" s="205"/>
      <c r="H95" s="205"/>
      <c r="I95" s="205"/>
      <c r="J95" s="205"/>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205"/>
      <c r="AJ95" s="205"/>
      <c r="AK95" s="205"/>
      <c r="AL95" s="205"/>
      <c r="AM95" s="205"/>
      <c r="AN95" s="205"/>
      <c r="AO95" s="205"/>
      <c r="AP95" s="205"/>
      <c r="AQ95" s="205"/>
      <c r="AR95" s="205"/>
      <c r="AS95" s="531"/>
      <c r="AT95" s="531"/>
      <c r="AU95" s="533"/>
      <c r="AV95" s="2217"/>
      <c r="AW95" s="538">
        <v>0</v>
      </c>
      <c r="AX95" s="538">
        <v>0</v>
      </c>
      <c r="AY95" s="538">
        <v>0</v>
      </c>
      <c r="AZ95" s="538">
        <v>0.02800658978583196</v>
      </c>
      <c r="BA95" s="538">
        <v>0.02800658978583196</v>
      </c>
      <c r="BB95" s="538">
        <v>0.02800658978583196</v>
      </c>
      <c r="BC95" s="538">
        <v>0.02800658978583196</v>
      </c>
      <c r="BD95" s="538">
        <v>0.02800658978583196</v>
      </c>
      <c r="BE95" s="538">
        <v>0.02800658978583196</v>
      </c>
      <c r="BF95" s="538">
        <v>0</v>
      </c>
      <c r="BG95" s="538">
        <v>0</v>
      </c>
      <c r="BH95" s="538">
        <v>0</v>
      </c>
      <c r="BI95" s="533"/>
      <c r="BJ95" s="2217"/>
      <c r="BK95" s="538">
        <v>-0.11104638070234407</v>
      </c>
      <c r="BL95" s="538">
        <v>-0.11104638070234407</v>
      </c>
      <c r="BM95" s="538">
        <v>-0.11104638070234407</v>
      </c>
      <c r="BN95" s="538">
        <v>-0.024536962053778519</v>
      </c>
      <c r="BO95" s="538">
        <v>-0.024536962053778519</v>
      </c>
      <c r="BP95" s="538">
        <v>-0.024536962053778519</v>
      </c>
      <c r="BQ95" s="538">
        <v>-0.024536962053778519</v>
      </c>
      <c r="BR95" s="538">
        <v>-0.024536962053778519</v>
      </c>
      <c r="BS95" s="538">
        <v>-0.024536962053778519</v>
      </c>
      <c r="BT95" s="538">
        <v>-0.010426884291222979</v>
      </c>
      <c r="BU95" s="538">
        <v>-0.010426884291222979</v>
      </c>
      <c r="BV95" s="538">
        <v>-0.010426884291222979</v>
      </c>
      <c r="BW95" s="531"/>
      <c r="BX95" s="205"/>
      <c r="BY95" s="205"/>
      <c r="BZ95" s="205"/>
      <c r="CC95" s="241"/>
      <c r="CD95" s="241"/>
      <c r="CE95" s="241"/>
      <c r="CF95" s="241"/>
      <c r="CG95" s="241"/>
      <c r="CH95" s="241"/>
      <c r="CI95" s="241"/>
      <c r="CJ95" s="241"/>
      <c r="CK95" s="241"/>
    </row>
    <row r="96" spans="1:89" ht="14.25">
      <c r="A96" s="205"/>
      <c r="B96" s="205"/>
      <c r="C96" s="205"/>
      <c r="D96" s="205"/>
      <c r="E96" s="205"/>
      <c r="F96" s="205"/>
      <c r="G96" s="205"/>
      <c r="H96" s="205"/>
      <c r="I96" s="205"/>
      <c r="J96" s="205"/>
      <c r="K96" s="205"/>
      <c r="L96" s="205"/>
      <c r="M96" s="205"/>
      <c r="N96" s="205"/>
      <c r="O96" s="205"/>
      <c r="P96" s="205"/>
      <c r="Q96" s="205"/>
      <c r="R96" s="205"/>
      <c r="S96" s="205"/>
      <c r="T96" s="205"/>
      <c r="U96" s="205"/>
      <c r="V96" s="205"/>
      <c r="W96" s="205"/>
      <c r="X96" s="205"/>
      <c r="Y96" s="205"/>
      <c r="Z96" s="205"/>
      <c r="AA96" s="205"/>
      <c r="AB96" s="205"/>
      <c r="AC96" s="205"/>
      <c r="AD96" s="205"/>
      <c r="AE96" s="205"/>
      <c r="AF96" s="205"/>
      <c r="AG96" s="205"/>
      <c r="AH96" s="205"/>
      <c r="AI96" s="205"/>
      <c r="AJ96" s="205"/>
      <c r="AK96" s="205"/>
      <c r="AL96" s="205"/>
      <c r="AM96" s="205"/>
      <c r="AN96" s="205"/>
      <c r="AO96" s="205"/>
      <c r="AP96" s="205"/>
      <c r="AQ96" s="205"/>
      <c r="AR96" s="205"/>
      <c r="AS96" s="531"/>
      <c r="AT96" s="531"/>
      <c r="AU96" s="533"/>
      <c r="AV96" s="2217"/>
      <c r="AW96" s="538">
        <v>0</v>
      </c>
      <c r="AX96" s="538">
        <v>0</v>
      </c>
      <c r="AY96" s="538">
        <v>0</v>
      </c>
      <c r="AZ96" s="538">
        <v>0.35090609555189456</v>
      </c>
      <c r="BA96" s="538">
        <v>0.35090609555189456</v>
      </c>
      <c r="BB96" s="538">
        <v>0.10873146622734761</v>
      </c>
      <c r="BC96" s="538">
        <v>0.10873146622734761</v>
      </c>
      <c r="BD96" s="538">
        <v>0.10873146622734761</v>
      </c>
      <c r="BE96" s="538">
        <v>0.10873146622734761</v>
      </c>
      <c r="BF96" s="538">
        <v>0.10873146622734761</v>
      </c>
      <c r="BG96" s="538">
        <v>0.10873146622734761</v>
      </c>
      <c r="BH96" s="538">
        <v>0.10873146622734761</v>
      </c>
      <c r="BI96" s="533"/>
      <c r="BJ96" s="2217"/>
      <c r="BK96" s="538">
        <v>-0.11104638070234407</v>
      </c>
      <c r="BL96" s="538">
        <v>-0.11104638070234407</v>
      </c>
      <c r="BM96" s="538">
        <v>-0.11104638070234407</v>
      </c>
      <c r="BN96" s="538">
        <v>0.10453213254506893</v>
      </c>
      <c r="BO96" s="538">
        <v>0.10453213254506893</v>
      </c>
      <c r="BP96" s="538">
        <v>-0.066964764528246484</v>
      </c>
      <c r="BQ96" s="538">
        <v>-0.066964764528246484</v>
      </c>
      <c r="BR96" s="538">
        <v>-0.066964764528246484</v>
      </c>
      <c r="BS96" s="538">
        <v>-0.066964764528246484</v>
      </c>
      <c r="BT96" s="538">
        <v>-0.066964764528246484</v>
      </c>
      <c r="BU96" s="538">
        <v>-0.066964764528246484</v>
      </c>
      <c r="BV96" s="538">
        <v>-0.066964764528246484</v>
      </c>
      <c r="BW96" s="531"/>
      <c r="BX96" s="205"/>
      <c r="BY96" s="205"/>
      <c r="BZ96" s="205"/>
      <c r="CC96" s="241"/>
      <c r="CD96" s="241"/>
      <c r="CE96" s="241"/>
      <c r="CF96" s="241"/>
      <c r="CG96" s="241"/>
      <c r="CH96" s="241"/>
      <c r="CI96" s="241"/>
      <c r="CJ96" s="241"/>
      <c r="CK96" s="241"/>
    </row>
    <row r="97" spans="1:89" ht="14.25">
      <c r="A97" s="205"/>
      <c r="B97" s="205"/>
      <c r="C97" s="205"/>
      <c r="D97" s="205"/>
      <c r="E97" s="205"/>
      <c r="F97" s="205"/>
      <c r="G97" s="205"/>
      <c r="H97" s="205"/>
      <c r="I97" s="205"/>
      <c r="J97" s="205"/>
      <c r="K97" s="205"/>
      <c r="L97" s="205"/>
      <c r="M97" s="205"/>
      <c r="N97" s="205"/>
      <c r="O97" s="205"/>
      <c r="P97" s="205"/>
      <c r="Q97" s="205"/>
      <c r="R97" s="205"/>
      <c r="S97" s="205"/>
      <c r="T97" s="205"/>
      <c r="U97" s="205"/>
      <c r="V97" s="205"/>
      <c r="W97" s="205"/>
      <c r="X97" s="205"/>
      <c r="Y97" s="205"/>
      <c r="Z97" s="205"/>
      <c r="AA97" s="205"/>
      <c r="AB97" s="205"/>
      <c r="AC97" s="205"/>
      <c r="AD97" s="205"/>
      <c r="AE97" s="205"/>
      <c r="AF97" s="205"/>
      <c r="AG97" s="205"/>
      <c r="AH97" s="205"/>
      <c r="AI97" s="205"/>
      <c r="AJ97" s="205"/>
      <c r="AK97" s="205"/>
      <c r="AL97" s="205"/>
      <c r="AM97" s="205"/>
      <c r="AN97" s="205"/>
      <c r="AO97" s="205"/>
      <c r="AP97" s="205"/>
      <c r="AQ97" s="205"/>
      <c r="AR97" s="205"/>
      <c r="AS97" s="531"/>
      <c r="AT97" s="531"/>
      <c r="AU97" s="533"/>
      <c r="AV97" s="2217"/>
      <c r="AW97" s="538">
        <v>0</v>
      </c>
      <c r="AX97" s="538">
        <v>0</v>
      </c>
      <c r="AY97" s="538">
        <v>0</v>
      </c>
      <c r="AZ97" s="538">
        <v>0.35090609555189456</v>
      </c>
      <c r="BA97" s="538">
        <v>0.35090609555189456</v>
      </c>
      <c r="BB97" s="538">
        <v>0.10873146622734761</v>
      </c>
      <c r="BC97" s="538">
        <v>0.10873146622734761</v>
      </c>
      <c r="BD97" s="538">
        <v>0.10873146622734761</v>
      </c>
      <c r="BE97" s="538">
        <v>0.10873146622734761</v>
      </c>
      <c r="BF97" s="538">
        <v>0.10873146622734761</v>
      </c>
      <c r="BG97" s="538">
        <v>0.10873146622734761</v>
      </c>
      <c r="BH97" s="538">
        <v>0.10873146622734761</v>
      </c>
      <c r="BI97" s="533"/>
      <c r="BJ97" s="2217"/>
      <c r="BK97" s="538">
        <v>-0.11104638070234407</v>
      </c>
      <c r="BL97" s="538">
        <v>-0.11104638070234407</v>
      </c>
      <c r="BM97" s="538">
        <v>-0.11104638070234407</v>
      </c>
      <c r="BN97" s="538">
        <v>0.10453213254506893</v>
      </c>
      <c r="BO97" s="538">
        <v>0.10453213254506893</v>
      </c>
      <c r="BP97" s="538">
        <v>-0.066964764528246484</v>
      </c>
      <c r="BQ97" s="538">
        <v>-0.066964764528246484</v>
      </c>
      <c r="BR97" s="538">
        <v>-0.066964764528246484</v>
      </c>
      <c r="BS97" s="538">
        <v>-0.066964764528246484</v>
      </c>
      <c r="BT97" s="538">
        <v>-0.066964764528246484</v>
      </c>
      <c r="BU97" s="538">
        <v>-0.066964764528246484</v>
      </c>
      <c r="BV97" s="538">
        <v>-0.066964764528246484</v>
      </c>
      <c r="BW97" s="531"/>
      <c r="BX97" s="205"/>
      <c r="BY97" s="205"/>
      <c r="BZ97" s="205"/>
      <c r="CC97" s="241"/>
      <c r="CD97" s="241"/>
      <c r="CE97" s="241"/>
      <c r="CF97" s="241"/>
      <c r="CG97" s="241"/>
      <c r="CH97" s="241"/>
      <c r="CI97" s="241"/>
      <c r="CJ97" s="241"/>
      <c r="CK97" s="241"/>
    </row>
    <row r="98" spans="1:89" ht="14.25">
      <c r="A98" s="205"/>
      <c r="B98" s="205"/>
      <c r="C98" s="205"/>
      <c r="D98" s="205"/>
      <c r="E98" s="205"/>
      <c r="F98" s="205"/>
      <c r="G98" s="205"/>
      <c r="H98" s="205"/>
      <c r="I98" s="205"/>
      <c r="J98" s="205"/>
      <c r="K98" s="205"/>
      <c r="L98" s="205"/>
      <c r="M98" s="205"/>
      <c r="N98" s="205"/>
      <c r="O98" s="205"/>
      <c r="P98" s="205"/>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205"/>
      <c r="AR98" s="205"/>
      <c r="AS98" s="531"/>
      <c r="AT98" s="531"/>
      <c r="AU98" s="533"/>
      <c r="AV98" s="2217"/>
      <c r="AW98" s="538">
        <v>0</v>
      </c>
      <c r="AX98" s="538">
        <v>0</v>
      </c>
      <c r="AY98" s="538">
        <v>0</v>
      </c>
      <c r="AZ98" s="538">
        <v>0.35090609555189456</v>
      </c>
      <c r="BA98" s="538">
        <v>0.35090609555189456</v>
      </c>
      <c r="BB98" s="538">
        <v>0.10873146622734761</v>
      </c>
      <c r="BC98" s="538">
        <v>0.10873146622734761</v>
      </c>
      <c r="BD98" s="538">
        <v>0.10873146622734761</v>
      </c>
      <c r="BE98" s="538">
        <v>0.10873146622734761</v>
      </c>
      <c r="BF98" s="538">
        <v>0.10873146622734761</v>
      </c>
      <c r="BG98" s="538">
        <v>0.10873146622734761</v>
      </c>
      <c r="BH98" s="538">
        <v>0.10873146622734761</v>
      </c>
      <c r="BI98" s="533"/>
      <c r="BJ98" s="2217"/>
      <c r="BK98" s="538">
        <v>-0.11104638070234407</v>
      </c>
      <c r="BL98" s="538">
        <v>-0.11104638070234407</v>
      </c>
      <c r="BM98" s="538">
        <v>-0.11104638070234407</v>
      </c>
      <c r="BN98" s="538">
        <v>0.10453213254506893</v>
      </c>
      <c r="BO98" s="538">
        <v>0.10453213254506893</v>
      </c>
      <c r="BP98" s="538">
        <v>-0.066964764528246484</v>
      </c>
      <c r="BQ98" s="538">
        <v>-0.066964764528246484</v>
      </c>
      <c r="BR98" s="538">
        <v>-0.066964764528246484</v>
      </c>
      <c r="BS98" s="538">
        <v>-0.066964764528246484</v>
      </c>
      <c r="BT98" s="538">
        <v>-0.066964764528246484</v>
      </c>
      <c r="BU98" s="538">
        <v>-0.066964764528246484</v>
      </c>
      <c r="BV98" s="538">
        <v>-0.066964764528246484</v>
      </c>
      <c r="BW98" s="531"/>
      <c r="BX98" s="205"/>
      <c r="BY98" s="205"/>
      <c r="BZ98" s="205"/>
      <c r="CC98" s="241"/>
      <c r="CD98" s="241"/>
      <c r="CE98" s="241"/>
      <c r="CF98" s="241"/>
      <c r="CG98" s="241"/>
      <c r="CH98" s="241"/>
      <c r="CI98" s="241"/>
      <c r="CJ98" s="241"/>
      <c r="CK98" s="241"/>
    </row>
    <row r="99" spans="1:89" ht="14.25">
      <c r="A99" s="205"/>
      <c r="B99" s="205"/>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531"/>
      <c r="AT99" s="531"/>
      <c r="AU99" s="533"/>
      <c r="AV99" s="2217"/>
      <c r="AW99" s="538">
        <v>0</v>
      </c>
      <c r="AX99" s="538">
        <v>0</v>
      </c>
      <c r="AY99" s="538">
        <v>0</v>
      </c>
      <c r="AZ99" s="538">
        <v>0.35090609555189456</v>
      </c>
      <c r="BA99" s="538">
        <v>0.35090609555189456</v>
      </c>
      <c r="BB99" s="538">
        <v>0.10873146622734761</v>
      </c>
      <c r="BC99" s="538">
        <v>0.10873146622734761</v>
      </c>
      <c r="BD99" s="538">
        <v>0.10873146622734761</v>
      </c>
      <c r="BE99" s="538">
        <v>0.10873146622734761</v>
      </c>
      <c r="BF99" s="538">
        <v>0.10873146622734761</v>
      </c>
      <c r="BG99" s="538">
        <v>0.10873146622734761</v>
      </c>
      <c r="BH99" s="538">
        <v>0.10873146622734761</v>
      </c>
      <c r="BI99" s="533"/>
      <c r="BJ99" s="2217"/>
      <c r="BK99" s="538">
        <v>-0.11104638070234407</v>
      </c>
      <c r="BL99" s="538">
        <v>-0.11104638070234407</v>
      </c>
      <c r="BM99" s="538">
        <v>-0.11104638070234407</v>
      </c>
      <c r="BN99" s="538">
        <v>0.10453213254506893</v>
      </c>
      <c r="BO99" s="538">
        <v>0.10453213254506893</v>
      </c>
      <c r="BP99" s="538">
        <v>-0.066964764528246484</v>
      </c>
      <c r="BQ99" s="538">
        <v>-0.066964764528246484</v>
      </c>
      <c r="BR99" s="538">
        <v>-0.066964764528246484</v>
      </c>
      <c r="BS99" s="538">
        <v>-0.066964764528246484</v>
      </c>
      <c r="BT99" s="538">
        <v>-0.066964764528246484</v>
      </c>
      <c r="BU99" s="538">
        <v>-0.066964764528246484</v>
      </c>
      <c r="BV99" s="538">
        <v>-0.066964764528246484</v>
      </c>
      <c r="BW99" s="531"/>
      <c r="BX99" s="205"/>
      <c r="BY99" s="205"/>
      <c r="BZ99" s="205"/>
      <c r="CC99" s="241"/>
      <c r="CD99" s="241"/>
      <c r="CE99" s="241"/>
      <c r="CF99" s="241"/>
      <c r="CG99" s="241"/>
      <c r="CH99" s="241"/>
      <c r="CI99" s="241"/>
      <c r="CJ99" s="241"/>
      <c r="CK99" s="241"/>
    </row>
    <row r="100" spans="1:89" ht="14.25">
      <c r="A100" s="205"/>
      <c r="B100" s="205"/>
      <c r="C100" s="205"/>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c r="AA100" s="205"/>
      <c r="AB100" s="205"/>
      <c r="AC100" s="205"/>
      <c r="AD100" s="205"/>
      <c r="AE100" s="205"/>
      <c r="AF100" s="205"/>
      <c r="AG100" s="205"/>
      <c r="AH100" s="205"/>
      <c r="AI100" s="205"/>
      <c r="AJ100" s="205"/>
      <c r="AK100" s="205"/>
      <c r="AL100" s="205"/>
      <c r="AM100" s="205"/>
      <c r="AN100" s="205"/>
      <c r="AO100" s="205"/>
      <c r="AP100" s="205"/>
      <c r="AQ100" s="205"/>
      <c r="AR100" s="205"/>
      <c r="AS100" s="531"/>
      <c r="AT100" s="531"/>
      <c r="AU100" s="533"/>
      <c r="AV100" s="2217"/>
      <c r="AW100" s="538">
        <v>0</v>
      </c>
      <c r="AX100" s="538">
        <v>0</v>
      </c>
      <c r="AY100" s="538">
        <v>0</v>
      </c>
      <c r="AZ100" s="538">
        <v>0.35090609555189456</v>
      </c>
      <c r="BA100" s="538">
        <v>0.35090609555189456</v>
      </c>
      <c r="BB100" s="538">
        <v>0.35090609555189456</v>
      </c>
      <c r="BC100" s="538">
        <v>0.10873146622734761</v>
      </c>
      <c r="BD100" s="538">
        <v>0.10873146622734761</v>
      </c>
      <c r="BE100" s="538">
        <v>0.10873146622734761</v>
      </c>
      <c r="BF100" s="538">
        <v>0.10873146622734761</v>
      </c>
      <c r="BG100" s="538">
        <v>0.10873146622734761</v>
      </c>
      <c r="BH100" s="538">
        <v>0.10873146622734761</v>
      </c>
      <c r="BI100" s="533"/>
      <c r="BJ100" s="2217"/>
      <c r="BK100" s="538">
        <v>-0.11104638070234407</v>
      </c>
      <c r="BL100" s="538">
        <v>-0.11104638070234407</v>
      </c>
      <c r="BM100" s="538">
        <v>-0.11104638070234407</v>
      </c>
      <c r="BN100" s="538">
        <v>0.10453213254506893</v>
      </c>
      <c r="BO100" s="538">
        <v>0.10453213254506893</v>
      </c>
      <c r="BP100" s="538">
        <v>0.10453213254506893</v>
      </c>
      <c r="BQ100" s="538">
        <v>-0.066964764528246484</v>
      </c>
      <c r="BR100" s="538">
        <v>-0.066964764528246484</v>
      </c>
      <c r="BS100" s="538">
        <v>-0.066964764528246484</v>
      </c>
      <c r="BT100" s="538">
        <v>-0.066964764528246484</v>
      </c>
      <c r="BU100" s="538">
        <v>-0.066964764528246484</v>
      </c>
      <c r="BV100" s="538">
        <v>-0.066964764528246484</v>
      </c>
      <c r="BW100" s="531"/>
      <c r="BX100" s="205"/>
      <c r="BY100" s="205"/>
      <c r="BZ100" s="205"/>
      <c r="CC100" s="241"/>
      <c r="CD100" s="241"/>
      <c r="CE100" s="241"/>
      <c r="CF100" s="241"/>
      <c r="CG100" s="241"/>
      <c r="CH100" s="241"/>
      <c r="CI100" s="241"/>
      <c r="CJ100" s="241"/>
      <c r="CK100" s="241"/>
    </row>
    <row r="101" spans="1:89" ht="14.25">
      <c r="A101" s="205"/>
      <c r="B101" s="205"/>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531"/>
      <c r="AT101" s="531"/>
      <c r="AU101" s="533"/>
      <c r="AV101" s="2217"/>
      <c r="AW101" s="538">
        <v>0</v>
      </c>
      <c r="AX101" s="538">
        <v>0</v>
      </c>
      <c r="AY101" s="538">
        <v>0</v>
      </c>
      <c r="AZ101" s="538">
        <v>0.35090609555189456</v>
      </c>
      <c r="BA101" s="538">
        <v>0.35090609555189456</v>
      </c>
      <c r="BB101" s="538">
        <v>0.35090609555189456</v>
      </c>
      <c r="BC101" s="538">
        <v>0.10873146622734761</v>
      </c>
      <c r="BD101" s="538">
        <v>0.10873146622734761</v>
      </c>
      <c r="BE101" s="538">
        <v>0.10873146622734761</v>
      </c>
      <c r="BF101" s="538">
        <v>0.10873146622734761</v>
      </c>
      <c r="BG101" s="538">
        <v>0.10873146622734761</v>
      </c>
      <c r="BH101" s="538">
        <v>0.10873146622734761</v>
      </c>
      <c r="BI101" s="533"/>
      <c r="BJ101" s="2217"/>
      <c r="BK101" s="538">
        <v>-0.11104638070234407</v>
      </c>
      <c r="BL101" s="538">
        <v>-0.11104638070234407</v>
      </c>
      <c r="BM101" s="538">
        <v>-0.11104638070234407</v>
      </c>
      <c r="BN101" s="538">
        <v>0.10453213254506893</v>
      </c>
      <c r="BO101" s="538">
        <v>0.10453213254506893</v>
      </c>
      <c r="BP101" s="538">
        <v>0.10453213254506893</v>
      </c>
      <c r="BQ101" s="538">
        <v>-0.066964764528246484</v>
      </c>
      <c r="BR101" s="538">
        <v>-0.066964764528246484</v>
      </c>
      <c r="BS101" s="538">
        <v>-0.066964764528246484</v>
      </c>
      <c r="BT101" s="538">
        <v>-0.066964764528246484</v>
      </c>
      <c r="BU101" s="538">
        <v>-0.066964764528246484</v>
      </c>
      <c r="BV101" s="538">
        <v>-0.066964764528246484</v>
      </c>
      <c r="BW101" s="531"/>
      <c r="BX101" s="205"/>
      <c r="BY101" s="205"/>
      <c r="BZ101" s="205"/>
      <c r="CC101" s="241"/>
      <c r="CD101" s="241"/>
      <c r="CE101" s="241"/>
      <c r="CF101" s="241"/>
      <c r="CG101" s="241"/>
      <c r="CH101" s="241"/>
      <c r="CI101" s="241"/>
      <c r="CJ101" s="241"/>
      <c r="CK101" s="241"/>
    </row>
    <row r="102" spans="1:89" ht="14.25">
      <c r="A102" s="205"/>
      <c r="B102" s="205"/>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c r="AA102" s="205"/>
      <c r="AB102" s="205"/>
      <c r="AC102" s="205"/>
      <c r="AD102" s="205"/>
      <c r="AE102" s="205"/>
      <c r="AF102" s="205"/>
      <c r="AG102" s="205"/>
      <c r="AH102" s="205"/>
      <c r="AI102" s="205"/>
      <c r="AJ102" s="205"/>
      <c r="AK102" s="205"/>
      <c r="AL102" s="205"/>
      <c r="AM102" s="205"/>
      <c r="AN102" s="205"/>
      <c r="AO102" s="205"/>
      <c r="AP102" s="205"/>
      <c r="AQ102" s="205"/>
      <c r="AR102" s="205"/>
      <c r="AS102" s="531"/>
      <c r="AT102" s="531"/>
      <c r="AU102" s="533"/>
      <c r="AV102" s="2217"/>
      <c r="AW102" s="538">
        <v>0</v>
      </c>
      <c r="AX102" s="538">
        <v>0</v>
      </c>
      <c r="AY102" s="538">
        <v>0</v>
      </c>
      <c r="AZ102" s="538">
        <v>0.35090609555189456</v>
      </c>
      <c r="BA102" s="538">
        <v>0.35090609555189456</v>
      </c>
      <c r="BB102" s="538">
        <v>0.35090609555189456</v>
      </c>
      <c r="BC102" s="538">
        <v>0.10873146622734761</v>
      </c>
      <c r="BD102" s="538">
        <v>0.10873146622734761</v>
      </c>
      <c r="BE102" s="538">
        <v>0.10873146622734761</v>
      </c>
      <c r="BF102" s="538">
        <v>0.10873146622734761</v>
      </c>
      <c r="BG102" s="538">
        <v>0.10873146622734761</v>
      </c>
      <c r="BH102" s="538">
        <v>0.10873146622734761</v>
      </c>
      <c r="BI102" s="533"/>
      <c r="BJ102" s="2217"/>
      <c r="BK102" s="538">
        <v>-0.11104638070234407</v>
      </c>
      <c r="BL102" s="538">
        <v>-0.11104638070234407</v>
      </c>
      <c r="BM102" s="538">
        <v>-0.11104638070234407</v>
      </c>
      <c r="BN102" s="538">
        <v>0.10453213254506893</v>
      </c>
      <c r="BO102" s="538">
        <v>0.10453213254506893</v>
      </c>
      <c r="BP102" s="538">
        <v>0.10453213254506893</v>
      </c>
      <c r="BQ102" s="538">
        <v>-0.066964764528246484</v>
      </c>
      <c r="BR102" s="538">
        <v>-0.066964764528246484</v>
      </c>
      <c r="BS102" s="538">
        <v>-0.066964764528246484</v>
      </c>
      <c r="BT102" s="538">
        <v>-0.066964764528246484</v>
      </c>
      <c r="BU102" s="538">
        <v>-0.066964764528246484</v>
      </c>
      <c r="BV102" s="538">
        <v>-0.066964764528246484</v>
      </c>
      <c r="BW102" s="531"/>
      <c r="BX102" s="205"/>
      <c r="BY102" s="205"/>
      <c r="BZ102" s="205"/>
      <c r="CC102" s="241"/>
      <c r="CD102" s="241"/>
      <c r="CE102" s="241"/>
      <c r="CF102" s="241"/>
      <c r="CG102" s="241"/>
      <c r="CH102" s="241"/>
      <c r="CI102" s="241"/>
      <c r="CJ102" s="241"/>
      <c r="CK102" s="241"/>
    </row>
    <row r="103" spans="1:89" ht="14.25">
      <c r="A103" s="205"/>
      <c r="B103" s="205"/>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531"/>
      <c r="AT103" s="531"/>
      <c r="AU103" s="533"/>
      <c r="AV103" s="2217"/>
      <c r="AW103" s="538">
        <v>0</v>
      </c>
      <c r="AX103" s="538">
        <v>0</v>
      </c>
      <c r="AY103" s="538">
        <v>0</v>
      </c>
      <c r="AZ103" s="538">
        <v>0.35090609555189456</v>
      </c>
      <c r="BA103" s="538">
        <v>0.35090609555189456</v>
      </c>
      <c r="BB103" s="538">
        <v>0.35090609555189456</v>
      </c>
      <c r="BC103" s="538">
        <v>0.10873146622734761</v>
      </c>
      <c r="BD103" s="538">
        <v>0.10873146622734761</v>
      </c>
      <c r="BE103" s="538">
        <v>0.10873146622734761</v>
      </c>
      <c r="BF103" s="538">
        <v>0.10873146622734761</v>
      </c>
      <c r="BG103" s="538">
        <v>0.10873146622734761</v>
      </c>
      <c r="BH103" s="538">
        <v>0.10873146622734761</v>
      </c>
      <c r="BI103" s="533"/>
      <c r="BJ103" s="2217"/>
      <c r="BK103" s="538">
        <v>-0.11104638070234407</v>
      </c>
      <c r="BL103" s="538">
        <v>-0.11104638070234407</v>
      </c>
      <c r="BM103" s="538">
        <v>-0.11104638070234407</v>
      </c>
      <c r="BN103" s="538">
        <v>0.10453213254506893</v>
      </c>
      <c r="BO103" s="538">
        <v>0.10453213254506893</v>
      </c>
      <c r="BP103" s="538">
        <v>0.10453213254506893</v>
      </c>
      <c r="BQ103" s="538">
        <v>-0.066964764528246484</v>
      </c>
      <c r="BR103" s="538">
        <v>-0.066964764528246484</v>
      </c>
      <c r="BS103" s="538">
        <v>-0.066964764528246484</v>
      </c>
      <c r="BT103" s="538">
        <v>-0.066964764528246484</v>
      </c>
      <c r="BU103" s="538">
        <v>-0.066964764528246484</v>
      </c>
      <c r="BV103" s="538">
        <v>-0.066964764528246484</v>
      </c>
      <c r="BW103" s="531"/>
      <c r="BX103" s="205"/>
      <c r="BY103" s="205"/>
      <c r="BZ103" s="205"/>
      <c r="CC103" s="241"/>
      <c r="CD103" s="241"/>
      <c r="CE103" s="241"/>
      <c r="CF103" s="241"/>
      <c r="CG103" s="241"/>
      <c r="CH103" s="241"/>
      <c r="CI103" s="241"/>
      <c r="CJ103" s="241"/>
      <c r="CK103" s="241"/>
    </row>
    <row r="104" spans="1:89" ht="14.25">
      <c r="A104" s="205"/>
      <c r="B104" s="205"/>
      <c r="C104" s="205"/>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c r="AA104" s="205"/>
      <c r="AB104" s="205"/>
      <c r="AC104" s="205"/>
      <c r="AD104" s="205"/>
      <c r="AE104" s="205"/>
      <c r="AF104" s="205"/>
      <c r="AG104" s="205"/>
      <c r="AH104" s="205"/>
      <c r="AI104" s="205"/>
      <c r="AJ104" s="205"/>
      <c r="AK104" s="205"/>
      <c r="AL104" s="205"/>
      <c r="AM104" s="205"/>
      <c r="AN104" s="205"/>
      <c r="AO104" s="205"/>
      <c r="AP104" s="205"/>
      <c r="AQ104" s="205"/>
      <c r="AR104" s="205"/>
      <c r="AS104" s="531"/>
      <c r="AT104" s="531"/>
      <c r="AU104" s="533"/>
      <c r="AV104" s="2217"/>
      <c r="AW104" s="538">
        <v>0</v>
      </c>
      <c r="AX104" s="538">
        <v>0</v>
      </c>
      <c r="AY104" s="538">
        <v>0</v>
      </c>
      <c r="AZ104" s="538">
        <v>0.35090609555189456</v>
      </c>
      <c r="BA104" s="538">
        <v>0.35090609555189456</v>
      </c>
      <c r="BB104" s="538">
        <v>0.35090609555189456</v>
      </c>
      <c r="BC104" s="538">
        <v>0.10873146622734761</v>
      </c>
      <c r="BD104" s="538">
        <v>0.10873146622734761</v>
      </c>
      <c r="BE104" s="538">
        <v>0.10873146622734761</v>
      </c>
      <c r="BF104" s="538">
        <v>0.10873146622734761</v>
      </c>
      <c r="BG104" s="538">
        <v>0.10873146622734761</v>
      </c>
      <c r="BH104" s="538">
        <v>0.10873146622734761</v>
      </c>
      <c r="BI104" s="533"/>
      <c r="BJ104" s="2217"/>
      <c r="BK104" s="538">
        <v>-0.11104638070234407</v>
      </c>
      <c r="BL104" s="538">
        <v>-0.11104638070234407</v>
      </c>
      <c r="BM104" s="538">
        <v>-0.11104638070234407</v>
      </c>
      <c r="BN104" s="538">
        <v>0.10453213254506893</v>
      </c>
      <c r="BO104" s="538">
        <v>0.10453213254506893</v>
      </c>
      <c r="BP104" s="538">
        <v>0.10453213254506893</v>
      </c>
      <c r="BQ104" s="538">
        <v>-0.066964764528246484</v>
      </c>
      <c r="BR104" s="538">
        <v>-0.066964764528246484</v>
      </c>
      <c r="BS104" s="538">
        <v>-0.066964764528246484</v>
      </c>
      <c r="BT104" s="538">
        <v>-0.066964764528246484</v>
      </c>
      <c r="BU104" s="538">
        <v>-0.066964764528246484</v>
      </c>
      <c r="BV104" s="538">
        <v>-0.066964764528246484</v>
      </c>
      <c r="BW104" s="531"/>
      <c r="BX104" s="205"/>
      <c r="BY104" s="205"/>
      <c r="BZ104" s="205"/>
      <c r="CC104" s="241"/>
      <c r="CD104" s="241"/>
      <c r="CE104" s="241"/>
      <c r="CF104" s="241"/>
      <c r="CG104" s="241"/>
      <c r="CH104" s="241"/>
      <c r="CI104" s="241"/>
      <c r="CJ104" s="241"/>
      <c r="CK104" s="241"/>
    </row>
    <row r="105" spans="1:89" ht="14.25">
      <c r="A105" s="205"/>
      <c r="B105" s="205"/>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c r="AG105" s="205"/>
      <c r="AH105" s="205"/>
      <c r="AI105" s="205"/>
      <c r="AJ105" s="205"/>
      <c r="AK105" s="205"/>
      <c r="AL105" s="205"/>
      <c r="AM105" s="205"/>
      <c r="AN105" s="205"/>
      <c r="AO105" s="205"/>
      <c r="AP105" s="205"/>
      <c r="AQ105" s="205"/>
      <c r="AR105" s="205"/>
      <c r="AS105" s="531"/>
      <c r="AT105" s="531"/>
      <c r="AU105" s="533"/>
      <c r="AV105" s="2217"/>
      <c r="AW105" s="538">
        <v>0</v>
      </c>
      <c r="AX105" s="538">
        <v>0</v>
      </c>
      <c r="AY105" s="538">
        <v>0</v>
      </c>
      <c r="AZ105" s="538">
        <v>0.35090609555189456</v>
      </c>
      <c r="BA105" s="538">
        <v>0.35090609555189456</v>
      </c>
      <c r="BB105" s="538">
        <v>0.35090609555189456</v>
      </c>
      <c r="BC105" s="538">
        <v>0.10873146622734761</v>
      </c>
      <c r="BD105" s="538">
        <v>0.10873146622734761</v>
      </c>
      <c r="BE105" s="538">
        <v>0.10873146622734761</v>
      </c>
      <c r="BF105" s="538">
        <v>0.10873146622734761</v>
      </c>
      <c r="BG105" s="538">
        <v>0.10873146622734761</v>
      </c>
      <c r="BH105" s="538">
        <v>0.10873146622734761</v>
      </c>
      <c r="BI105" s="533"/>
      <c r="BJ105" s="2217"/>
      <c r="BK105" s="538">
        <v>-0.11104638070234407</v>
      </c>
      <c r="BL105" s="538">
        <v>-0.11104638070234407</v>
      </c>
      <c r="BM105" s="538">
        <v>-0.11104638070234407</v>
      </c>
      <c r="BN105" s="538">
        <v>0.10453213254506893</v>
      </c>
      <c r="BO105" s="538">
        <v>0.10453213254506893</v>
      </c>
      <c r="BP105" s="538">
        <v>0.10453213254506893</v>
      </c>
      <c r="BQ105" s="538">
        <v>-0.066964764528246484</v>
      </c>
      <c r="BR105" s="538">
        <v>-0.066964764528246484</v>
      </c>
      <c r="BS105" s="538">
        <v>-0.066964764528246484</v>
      </c>
      <c r="BT105" s="538">
        <v>-0.066964764528246484</v>
      </c>
      <c r="BU105" s="538">
        <v>-0.066964764528246484</v>
      </c>
      <c r="BV105" s="538">
        <v>-0.066964764528246484</v>
      </c>
      <c r="BW105" s="531"/>
      <c r="BX105" s="205"/>
      <c r="BY105" s="205"/>
      <c r="BZ105" s="205"/>
      <c r="CC105" s="241"/>
      <c r="CD105" s="241"/>
      <c r="CE105" s="241"/>
      <c r="CF105" s="241"/>
      <c r="CG105" s="241"/>
      <c r="CH105" s="241"/>
      <c r="CI105" s="241"/>
      <c r="CJ105" s="241"/>
      <c r="CK105" s="241"/>
    </row>
    <row r="106" spans="1:89" ht="14.25">
      <c r="A106" s="205"/>
      <c r="B106" s="205"/>
      <c r="C106" s="205"/>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c r="AA106" s="205"/>
      <c r="AB106" s="205"/>
      <c r="AC106" s="205"/>
      <c r="AD106" s="205"/>
      <c r="AE106" s="205"/>
      <c r="AF106" s="205"/>
      <c r="AG106" s="205"/>
      <c r="AH106" s="205"/>
      <c r="AI106" s="205"/>
      <c r="AJ106" s="205"/>
      <c r="AK106" s="205"/>
      <c r="AL106" s="205"/>
      <c r="AM106" s="205"/>
      <c r="AN106" s="205"/>
      <c r="AO106" s="205"/>
      <c r="AP106" s="205"/>
      <c r="AQ106" s="205"/>
      <c r="AR106" s="205"/>
      <c r="AS106" s="531"/>
      <c r="AT106" s="531"/>
      <c r="AU106" s="533"/>
      <c r="AV106" s="533"/>
      <c r="AW106" s="538">
        <v>0</v>
      </c>
      <c r="AX106" s="538">
        <v>0</v>
      </c>
      <c r="AY106" s="538">
        <v>0</v>
      </c>
      <c r="AZ106" s="538">
        <v>0.35090609555189456</v>
      </c>
      <c r="BA106" s="538">
        <v>0.35090609555189456</v>
      </c>
      <c r="BB106" s="538">
        <v>0.35090609555189456</v>
      </c>
      <c r="BC106" s="538">
        <v>0.10873146622734761</v>
      </c>
      <c r="BD106" s="538">
        <v>0.10873146622734761</v>
      </c>
      <c r="BE106" s="538">
        <v>0.10873146622734761</v>
      </c>
      <c r="BF106" s="538">
        <v>0.10873146622734761</v>
      </c>
      <c r="BG106" s="538">
        <v>0.10873146622734761</v>
      </c>
      <c r="BH106" s="538">
        <v>0.10873146622734761</v>
      </c>
      <c r="BI106" s="533"/>
      <c r="BJ106" s="533"/>
      <c r="BK106" s="538">
        <v>-0.11104638070234407</v>
      </c>
      <c r="BL106" s="538">
        <v>-0.11104638070234407</v>
      </c>
      <c r="BM106" s="538">
        <v>-0.11104638070234407</v>
      </c>
      <c r="BN106" s="538">
        <v>0.10453213254506893</v>
      </c>
      <c r="BO106" s="538">
        <v>0.10453213254506893</v>
      </c>
      <c r="BP106" s="538">
        <v>0.10453213254506893</v>
      </c>
      <c r="BQ106" s="538">
        <v>-0.066964764528246484</v>
      </c>
      <c r="BR106" s="538">
        <v>-0.066964764528246484</v>
      </c>
      <c r="BS106" s="538">
        <v>-0.066964764528246484</v>
      </c>
      <c r="BT106" s="538">
        <v>-0.066964764528246484</v>
      </c>
      <c r="BU106" s="538">
        <v>-0.066964764528246484</v>
      </c>
      <c r="BV106" s="538">
        <v>-0.066964764528246484</v>
      </c>
      <c r="BW106" s="531"/>
      <c r="BX106" s="205"/>
      <c r="BY106" s="205"/>
      <c r="BZ106" s="205"/>
      <c r="CC106" s="241"/>
      <c r="CD106" s="241"/>
      <c r="CE106" s="241"/>
      <c r="CF106" s="241"/>
      <c r="CG106" s="241"/>
      <c r="CH106" s="241"/>
      <c r="CI106" s="241"/>
      <c r="CJ106" s="241"/>
      <c r="CK106" s="241"/>
    </row>
    <row r="107" spans="1:89" ht="14.25">
      <c r="A107" s="205"/>
      <c r="B107" s="205"/>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c r="AA107" s="205"/>
      <c r="AB107" s="205"/>
      <c r="AC107" s="205"/>
      <c r="AD107" s="205"/>
      <c r="AE107" s="205"/>
      <c r="AF107" s="205"/>
      <c r="AG107" s="205"/>
      <c r="AH107" s="205"/>
      <c r="AI107" s="205"/>
      <c r="AJ107" s="205"/>
      <c r="AK107" s="205"/>
      <c r="AL107" s="205"/>
      <c r="AM107" s="205"/>
      <c r="AN107" s="205"/>
      <c r="AO107" s="205"/>
      <c r="AP107" s="205"/>
      <c r="AQ107" s="205"/>
      <c r="AR107" s="205"/>
      <c r="AS107" s="531"/>
      <c r="AT107" s="531"/>
      <c r="AU107" s="533"/>
      <c r="AV107" s="533"/>
      <c r="AW107" s="538">
        <v>0</v>
      </c>
      <c r="AX107" s="538">
        <v>0</v>
      </c>
      <c r="AY107" s="538">
        <v>0.32125205930807249</v>
      </c>
      <c r="AZ107" s="538">
        <v>0.35090609555189456</v>
      </c>
      <c r="BA107" s="538">
        <v>0.35090609555189456</v>
      </c>
      <c r="BB107" s="538">
        <v>0.35090609555189456</v>
      </c>
      <c r="BC107" s="538">
        <v>0.10873146622734761</v>
      </c>
      <c r="BD107" s="538">
        <v>0.10873146622734761</v>
      </c>
      <c r="BE107" s="538">
        <v>0.10873146622734761</v>
      </c>
      <c r="BF107" s="538">
        <v>0.10873146622734761</v>
      </c>
      <c r="BG107" s="538">
        <v>0.10873146622734761</v>
      </c>
      <c r="BH107" s="538">
        <v>0.10873146622734761</v>
      </c>
      <c r="BI107" s="533"/>
      <c r="BJ107" s="533"/>
      <c r="BK107" s="538">
        <v>-0.11104638070234407</v>
      </c>
      <c r="BL107" s="538">
        <v>-0.11104638070234407</v>
      </c>
      <c r="BM107" s="538">
        <v>0.1422586275296816</v>
      </c>
      <c r="BN107" s="538">
        <v>0.10453213254506893</v>
      </c>
      <c r="BO107" s="538">
        <v>0.10453213254506893</v>
      </c>
      <c r="BP107" s="538">
        <v>0.10453213254506893</v>
      </c>
      <c r="BQ107" s="538">
        <v>-0.066964764528246484</v>
      </c>
      <c r="BR107" s="538">
        <v>-0.066964764528246484</v>
      </c>
      <c r="BS107" s="538">
        <v>-0.066964764528246484</v>
      </c>
      <c r="BT107" s="538">
        <v>-0.066964764528246484</v>
      </c>
      <c r="BU107" s="538">
        <v>-0.066964764528246484</v>
      </c>
      <c r="BV107" s="538">
        <v>-0.066964764528246484</v>
      </c>
      <c r="BW107" s="531"/>
      <c r="BX107" s="205"/>
      <c r="BY107" s="205"/>
      <c r="BZ107" s="205"/>
      <c r="CC107" s="241"/>
      <c r="CD107" s="241"/>
      <c r="CE107" s="241"/>
      <c r="CF107" s="241"/>
      <c r="CG107" s="241"/>
      <c r="CH107" s="241"/>
      <c r="CI107" s="241"/>
      <c r="CJ107" s="241"/>
      <c r="CK107" s="241"/>
    </row>
    <row r="108" spans="1:89" ht="14.25">
      <c r="A108" s="205"/>
      <c r="B108" s="205"/>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c r="AA108" s="205"/>
      <c r="AB108" s="205"/>
      <c r="AC108" s="205"/>
      <c r="AD108" s="205"/>
      <c r="AE108" s="205"/>
      <c r="AF108" s="205"/>
      <c r="AG108" s="205"/>
      <c r="AH108" s="205"/>
      <c r="AI108" s="205"/>
      <c r="AJ108" s="205"/>
      <c r="AK108" s="205"/>
      <c r="AL108" s="205"/>
      <c r="AM108" s="205"/>
      <c r="AN108" s="205"/>
      <c r="AO108" s="205"/>
      <c r="AP108" s="205"/>
      <c r="AQ108" s="205"/>
      <c r="AR108" s="205"/>
      <c r="AS108" s="531"/>
      <c r="AT108" s="531"/>
      <c r="AU108" s="533"/>
      <c r="AV108" s="533"/>
      <c r="AW108" s="538">
        <v>0</v>
      </c>
      <c r="AX108" s="538">
        <v>0</v>
      </c>
      <c r="AY108" s="538">
        <v>0.32125205930807249</v>
      </c>
      <c r="AZ108" s="538">
        <v>0.35090609555189456</v>
      </c>
      <c r="BA108" s="538">
        <v>0.35090609555189456</v>
      </c>
      <c r="BB108" s="538">
        <v>0.35090609555189456</v>
      </c>
      <c r="BC108" s="538">
        <v>0.10873146622734761</v>
      </c>
      <c r="BD108" s="538">
        <v>0.10873146622734761</v>
      </c>
      <c r="BE108" s="538">
        <v>0.10873146622734761</v>
      </c>
      <c r="BF108" s="538">
        <v>0.10873146622734761</v>
      </c>
      <c r="BG108" s="538">
        <v>0.10873146622734761</v>
      </c>
      <c r="BH108" s="538">
        <v>0.10873146622734761</v>
      </c>
      <c r="BI108" s="533"/>
      <c r="BJ108" s="533"/>
      <c r="BK108" s="538">
        <v>-0.11104638070234407</v>
      </c>
      <c r="BL108" s="538">
        <v>-0.11104638070234407</v>
      </c>
      <c r="BM108" s="538">
        <v>0.1422586275296816</v>
      </c>
      <c r="BN108" s="538">
        <v>0.10453213254506893</v>
      </c>
      <c r="BO108" s="538">
        <v>0.10453213254506893</v>
      </c>
      <c r="BP108" s="538">
        <v>0.10453213254506893</v>
      </c>
      <c r="BQ108" s="538">
        <v>-0.066964764528246484</v>
      </c>
      <c r="BR108" s="538">
        <v>-0.066964764528246484</v>
      </c>
      <c r="BS108" s="538">
        <v>-0.066964764528246484</v>
      </c>
      <c r="BT108" s="538">
        <v>-0.066964764528246484</v>
      </c>
      <c r="BU108" s="538">
        <v>-0.066964764528246484</v>
      </c>
      <c r="BV108" s="538">
        <v>-0.066964764528246484</v>
      </c>
      <c r="BW108" s="531"/>
      <c r="BX108" s="205"/>
      <c r="BY108" s="205"/>
      <c r="BZ108" s="205"/>
      <c r="CC108" s="241"/>
      <c r="CD108" s="241"/>
      <c r="CE108" s="241"/>
      <c r="CF108" s="241"/>
      <c r="CG108" s="241"/>
      <c r="CH108" s="241"/>
      <c r="CI108" s="241"/>
      <c r="CJ108" s="241"/>
      <c r="CK108" s="241"/>
    </row>
    <row r="109" spans="1:89" ht="14.25">
      <c r="A109" s="205"/>
      <c r="B109" s="205"/>
      <c r="C109" s="205"/>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5"/>
      <c r="AA109" s="205"/>
      <c r="AB109" s="205"/>
      <c r="AC109" s="205"/>
      <c r="AD109" s="205"/>
      <c r="AE109" s="205"/>
      <c r="AF109" s="205"/>
      <c r="AG109" s="205"/>
      <c r="AH109" s="205"/>
      <c r="AI109" s="205"/>
      <c r="AJ109" s="205"/>
      <c r="AK109" s="205"/>
      <c r="AL109" s="205"/>
      <c r="AM109" s="205"/>
      <c r="AN109" s="205"/>
      <c r="AO109" s="205"/>
      <c r="AP109" s="205"/>
      <c r="AQ109" s="205"/>
      <c r="AR109" s="205"/>
      <c r="AS109" s="531"/>
      <c r="AT109" s="531"/>
      <c r="AU109" s="533"/>
      <c r="AV109" s="533"/>
      <c r="AW109" s="538">
        <v>0</v>
      </c>
      <c r="AX109" s="538">
        <v>0</v>
      </c>
      <c r="AY109" s="538">
        <v>0.32125205930807249</v>
      </c>
      <c r="AZ109" s="538">
        <v>0.35090609555189456</v>
      </c>
      <c r="BA109" s="538">
        <v>0.35090609555189456</v>
      </c>
      <c r="BB109" s="538">
        <v>0.35090609555189456</v>
      </c>
      <c r="BC109" s="538">
        <v>0.10873146622734761</v>
      </c>
      <c r="BD109" s="538">
        <v>0.10873146622734761</v>
      </c>
      <c r="BE109" s="538">
        <v>0.10873146622734761</v>
      </c>
      <c r="BF109" s="538">
        <v>0.10873146622734761</v>
      </c>
      <c r="BG109" s="538">
        <v>0.10873146622734761</v>
      </c>
      <c r="BH109" s="538">
        <v>0.10873146622734761</v>
      </c>
      <c r="BI109" s="533"/>
      <c r="BJ109" s="533"/>
      <c r="BK109" s="538">
        <v>-0.11104638070234407</v>
      </c>
      <c r="BL109" s="538">
        <v>-0.11104638070234407</v>
      </c>
      <c r="BM109" s="538">
        <v>0.1422586275296816</v>
      </c>
      <c r="BN109" s="538">
        <v>0.10453213254506893</v>
      </c>
      <c r="BO109" s="538">
        <v>0.10453213254506893</v>
      </c>
      <c r="BP109" s="538">
        <v>0.10453213254506893</v>
      </c>
      <c r="BQ109" s="538">
        <v>-0.066964764528246484</v>
      </c>
      <c r="BR109" s="538">
        <v>-0.066964764528246484</v>
      </c>
      <c r="BS109" s="538">
        <v>-0.066964764528246484</v>
      </c>
      <c r="BT109" s="538">
        <v>-0.066964764528246484</v>
      </c>
      <c r="BU109" s="538">
        <v>-0.066964764528246484</v>
      </c>
      <c r="BV109" s="538">
        <v>-0.066964764528246484</v>
      </c>
      <c r="BW109" s="531"/>
      <c r="BX109" s="205"/>
      <c r="BY109" s="205"/>
      <c r="BZ109" s="205"/>
      <c r="CC109" s="241"/>
      <c r="CD109" s="241"/>
      <c r="CE109" s="241"/>
      <c r="CF109" s="241"/>
      <c r="CG109" s="241"/>
      <c r="CH109" s="241"/>
      <c r="CI109" s="241"/>
      <c r="CJ109" s="241"/>
      <c r="CK109" s="241"/>
    </row>
    <row r="110" spans="1:89" ht="14.25">
      <c r="A110" s="205"/>
      <c r="B110" s="205"/>
      <c r="C110" s="205"/>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5"/>
      <c r="AA110" s="205"/>
      <c r="AB110" s="205"/>
      <c r="AC110" s="205"/>
      <c r="AD110" s="205"/>
      <c r="AE110" s="205"/>
      <c r="AF110" s="205"/>
      <c r="AG110" s="205"/>
      <c r="AH110" s="205"/>
      <c r="AI110" s="205"/>
      <c r="AJ110" s="205"/>
      <c r="AK110" s="205"/>
      <c r="AL110" s="205"/>
      <c r="AM110" s="205"/>
      <c r="AN110" s="205"/>
      <c r="AO110" s="205"/>
      <c r="AP110" s="205"/>
      <c r="AQ110" s="205"/>
      <c r="AR110" s="205"/>
      <c r="AS110" s="531"/>
      <c r="AT110" s="531"/>
      <c r="AU110" s="533"/>
      <c r="AV110" s="533"/>
      <c r="AW110" s="538">
        <v>0.080724876441515644</v>
      </c>
      <c r="AX110" s="538">
        <v>0.080724876441515644</v>
      </c>
      <c r="AY110" s="538">
        <v>0.32125205930807249</v>
      </c>
      <c r="AZ110" s="538">
        <v>0.32125205930807249</v>
      </c>
      <c r="BA110" s="538">
        <v>0.32125205930807249</v>
      </c>
      <c r="BB110" s="538">
        <v>0.056013179571663921</v>
      </c>
      <c r="BC110" s="538">
        <v>0.056013179571663921</v>
      </c>
      <c r="BD110" s="538">
        <v>0.056013179571663921</v>
      </c>
      <c r="BE110" s="538">
        <v>0.056013179571663921</v>
      </c>
      <c r="BF110" s="538">
        <v>0.056013179571663921</v>
      </c>
      <c r="BG110" s="538">
        <v>0.056013179571663921</v>
      </c>
      <c r="BH110" s="538">
        <v>0.056013179571663921</v>
      </c>
      <c r="BI110" s="533"/>
      <c r="BJ110" s="533"/>
      <c r="BK110" s="538">
        <v>0.036360273348941242</v>
      </c>
      <c r="BL110" s="538">
        <v>0.036360273348941242</v>
      </c>
      <c r="BM110" s="538">
        <v>0.1422586275296816</v>
      </c>
      <c r="BN110" s="538">
        <v>0.1422586275296816</v>
      </c>
      <c r="BO110" s="538">
        <v>0.1422586275296816</v>
      </c>
      <c r="BP110" s="538">
        <v>-0.04251283667177172</v>
      </c>
      <c r="BQ110" s="538">
        <v>-0.04251283667177172</v>
      </c>
      <c r="BR110" s="538">
        <v>-0.04251283667177172</v>
      </c>
      <c r="BS110" s="538">
        <v>-0.04251283667177172</v>
      </c>
      <c r="BT110" s="538">
        <v>-0.04251283667177172</v>
      </c>
      <c r="BU110" s="538">
        <v>-0.04251283667177172</v>
      </c>
      <c r="BV110" s="538">
        <v>-0.04251283667177172</v>
      </c>
      <c r="BW110" s="531"/>
      <c r="BX110" s="205"/>
      <c r="BY110" s="205"/>
      <c r="BZ110" s="205"/>
      <c r="CC110" s="241"/>
      <c r="CD110" s="241"/>
      <c r="CE110" s="241"/>
      <c r="CF110" s="241"/>
      <c r="CG110" s="241"/>
      <c r="CH110" s="241"/>
      <c r="CI110" s="241"/>
      <c r="CJ110" s="241"/>
      <c r="CK110" s="241"/>
    </row>
    <row r="111" spans="1:89" ht="14.25">
      <c r="A111" s="205"/>
      <c r="B111" s="205"/>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c r="AA111" s="205"/>
      <c r="AB111" s="205"/>
      <c r="AC111" s="205"/>
      <c r="AD111" s="205"/>
      <c r="AE111" s="205"/>
      <c r="AF111" s="205"/>
      <c r="AG111" s="205"/>
      <c r="AH111" s="205"/>
      <c r="AI111" s="205"/>
      <c r="AJ111" s="205"/>
      <c r="AK111" s="205"/>
      <c r="AL111" s="205"/>
      <c r="AM111" s="205"/>
      <c r="AN111" s="205"/>
      <c r="AO111" s="205"/>
      <c r="AP111" s="205"/>
      <c r="AQ111" s="205"/>
      <c r="AR111" s="205"/>
      <c r="AS111" s="531"/>
      <c r="AT111" s="531"/>
      <c r="AU111" s="533"/>
      <c r="AV111" s="533"/>
      <c r="AW111" s="538">
        <v>0.080724876441515644</v>
      </c>
      <c r="AX111" s="538">
        <v>0.080724876441515644</v>
      </c>
      <c r="AY111" s="538">
        <v>0.32125205930807249</v>
      </c>
      <c r="AZ111" s="538">
        <v>0.32125205930807249</v>
      </c>
      <c r="BA111" s="538">
        <v>0.32125205930807249</v>
      </c>
      <c r="BB111" s="538">
        <v>0.056013179571663921</v>
      </c>
      <c r="BC111" s="538">
        <v>0.056013179571663921</v>
      </c>
      <c r="BD111" s="538">
        <v>0.056013179571663921</v>
      </c>
      <c r="BE111" s="538">
        <v>0.056013179571663921</v>
      </c>
      <c r="BF111" s="538">
        <v>0.056013179571663921</v>
      </c>
      <c r="BG111" s="538">
        <v>0.056013179571663921</v>
      </c>
      <c r="BH111" s="538">
        <v>0.056013179571663921</v>
      </c>
      <c r="BI111" s="533"/>
      <c r="BJ111" s="533"/>
      <c r="BK111" s="538">
        <v>0.036360273348941242</v>
      </c>
      <c r="BL111" s="538">
        <v>0.036360273348941242</v>
      </c>
      <c r="BM111" s="538">
        <v>0.1422586275296816</v>
      </c>
      <c r="BN111" s="538">
        <v>0.1422586275296816</v>
      </c>
      <c r="BO111" s="538">
        <v>0.1422586275296816</v>
      </c>
      <c r="BP111" s="538">
        <v>-0.04251283667177172</v>
      </c>
      <c r="BQ111" s="538">
        <v>-0.04251283667177172</v>
      </c>
      <c r="BR111" s="538">
        <v>-0.04251283667177172</v>
      </c>
      <c r="BS111" s="538">
        <v>-0.04251283667177172</v>
      </c>
      <c r="BT111" s="538">
        <v>-0.04251283667177172</v>
      </c>
      <c r="BU111" s="538">
        <v>-0.04251283667177172</v>
      </c>
      <c r="BV111" s="538">
        <v>-0.04251283667177172</v>
      </c>
      <c r="BW111" s="531"/>
      <c r="BX111" s="205"/>
      <c r="BY111" s="205"/>
      <c r="BZ111" s="205"/>
      <c r="CC111" s="241"/>
      <c r="CD111" s="241"/>
      <c r="CE111" s="241"/>
      <c r="CF111" s="241"/>
      <c r="CG111" s="241"/>
      <c r="CH111" s="241"/>
      <c r="CI111" s="241"/>
      <c r="CJ111" s="241"/>
      <c r="CK111" s="241"/>
    </row>
    <row r="112" spans="1:89" ht="14.25">
      <c r="A112" s="205"/>
      <c r="B112" s="205"/>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c r="AA112" s="205"/>
      <c r="AB112" s="205"/>
      <c r="AC112" s="205"/>
      <c r="AD112" s="205"/>
      <c r="AE112" s="205"/>
      <c r="AF112" s="205"/>
      <c r="AG112" s="205"/>
      <c r="AH112" s="205"/>
      <c r="AI112" s="205"/>
      <c r="AJ112" s="205"/>
      <c r="AK112" s="205"/>
      <c r="AL112" s="205"/>
      <c r="AM112" s="205"/>
      <c r="AN112" s="205"/>
      <c r="AO112" s="205"/>
      <c r="AP112" s="205"/>
      <c r="AQ112" s="205"/>
      <c r="AR112" s="205"/>
      <c r="AS112" s="531"/>
      <c r="AT112" s="531"/>
      <c r="AU112" s="533"/>
      <c r="AV112" s="533"/>
      <c r="AW112" s="538">
        <v>0.080724876441515644</v>
      </c>
      <c r="AX112" s="538">
        <v>0.080724876441515644</v>
      </c>
      <c r="AY112" s="538">
        <v>0.32125205930807249</v>
      </c>
      <c r="AZ112" s="538">
        <v>0.32125205930807249</v>
      </c>
      <c r="BA112" s="538">
        <v>0.32125205930807249</v>
      </c>
      <c r="BB112" s="538">
        <v>0.056013179571663921</v>
      </c>
      <c r="BC112" s="538">
        <v>0.056013179571663921</v>
      </c>
      <c r="BD112" s="538">
        <v>0.056013179571663921</v>
      </c>
      <c r="BE112" s="538">
        <v>0.056013179571663921</v>
      </c>
      <c r="BF112" s="538">
        <v>0.056013179571663921</v>
      </c>
      <c r="BG112" s="538">
        <v>0.056013179571663921</v>
      </c>
      <c r="BH112" s="538">
        <v>0.056013179571663921</v>
      </c>
      <c r="BI112" s="533"/>
      <c r="BJ112" s="533"/>
      <c r="BK112" s="538">
        <v>0.036360273348941242</v>
      </c>
      <c r="BL112" s="538">
        <v>0.036360273348941242</v>
      </c>
      <c r="BM112" s="538">
        <v>0.1422586275296816</v>
      </c>
      <c r="BN112" s="538">
        <v>0.1422586275296816</v>
      </c>
      <c r="BO112" s="538">
        <v>0.1422586275296816</v>
      </c>
      <c r="BP112" s="538">
        <v>-0.04251283667177172</v>
      </c>
      <c r="BQ112" s="538">
        <v>-0.04251283667177172</v>
      </c>
      <c r="BR112" s="538">
        <v>-0.04251283667177172</v>
      </c>
      <c r="BS112" s="538">
        <v>-0.04251283667177172</v>
      </c>
      <c r="BT112" s="538">
        <v>-0.04251283667177172</v>
      </c>
      <c r="BU112" s="538">
        <v>-0.04251283667177172</v>
      </c>
      <c r="BV112" s="538">
        <v>-0.04251283667177172</v>
      </c>
      <c r="BW112" s="531"/>
      <c r="BX112" s="205"/>
      <c r="BY112" s="205"/>
      <c r="BZ112" s="205"/>
      <c r="CC112" s="241"/>
      <c r="CD112" s="241"/>
      <c r="CE112" s="241"/>
      <c r="CF112" s="241"/>
      <c r="CG112" s="241"/>
      <c r="CH112" s="241"/>
      <c r="CI112" s="241"/>
      <c r="CJ112" s="241"/>
      <c r="CK112" s="241"/>
    </row>
    <row r="113" spans="1:89" ht="14.25">
      <c r="A113" s="205"/>
      <c r="B113" s="205"/>
      <c r="C113" s="205"/>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5"/>
      <c r="AA113" s="205"/>
      <c r="AB113" s="205"/>
      <c r="AC113" s="205"/>
      <c r="AD113" s="205"/>
      <c r="AE113" s="205"/>
      <c r="AF113" s="205"/>
      <c r="AG113" s="205"/>
      <c r="AH113" s="205"/>
      <c r="AI113" s="205"/>
      <c r="AJ113" s="205"/>
      <c r="AK113" s="205"/>
      <c r="AL113" s="205"/>
      <c r="AM113" s="205"/>
      <c r="AN113" s="205"/>
      <c r="AO113" s="205"/>
      <c r="AP113" s="205"/>
      <c r="AQ113" s="205"/>
      <c r="AR113" s="205"/>
      <c r="AS113" s="531"/>
      <c r="AT113" s="531"/>
      <c r="AU113" s="533"/>
      <c r="AV113" s="533"/>
      <c r="AW113" s="538">
        <v>0.080724876441515644</v>
      </c>
      <c r="AX113" s="538">
        <v>0.080724876441515644</v>
      </c>
      <c r="AY113" s="538">
        <v>0.32125205930807249</v>
      </c>
      <c r="AZ113" s="538">
        <v>0.32125205930807249</v>
      </c>
      <c r="BA113" s="538">
        <v>0.32125205930807249</v>
      </c>
      <c r="BB113" s="538">
        <v>0.056013179571663921</v>
      </c>
      <c r="BC113" s="538">
        <v>0.056013179571663921</v>
      </c>
      <c r="BD113" s="538">
        <v>0.056013179571663921</v>
      </c>
      <c r="BE113" s="538">
        <v>0.056013179571663921</v>
      </c>
      <c r="BF113" s="538">
        <v>0.056013179571663921</v>
      </c>
      <c r="BG113" s="538">
        <v>0.056013179571663921</v>
      </c>
      <c r="BH113" s="538">
        <v>0.056013179571663921</v>
      </c>
      <c r="BI113" s="533"/>
      <c r="BJ113" s="533"/>
      <c r="BK113" s="538">
        <v>0.036360273348941242</v>
      </c>
      <c r="BL113" s="538">
        <v>0.036360273348941242</v>
      </c>
      <c r="BM113" s="538">
        <v>0.1422586275296816</v>
      </c>
      <c r="BN113" s="538">
        <v>0.1422586275296816</v>
      </c>
      <c r="BO113" s="538">
        <v>0.1422586275296816</v>
      </c>
      <c r="BP113" s="538">
        <v>-0.04251283667177172</v>
      </c>
      <c r="BQ113" s="538">
        <v>-0.04251283667177172</v>
      </c>
      <c r="BR113" s="538">
        <v>-0.04251283667177172</v>
      </c>
      <c r="BS113" s="538">
        <v>-0.04251283667177172</v>
      </c>
      <c r="BT113" s="538">
        <v>-0.04251283667177172</v>
      </c>
      <c r="BU113" s="538">
        <v>-0.04251283667177172</v>
      </c>
      <c r="BV113" s="538">
        <v>-0.04251283667177172</v>
      </c>
      <c r="BW113" s="531"/>
      <c r="BX113" s="205"/>
      <c r="BY113" s="205"/>
      <c r="BZ113" s="205"/>
      <c r="CC113" s="241"/>
      <c r="CD113" s="241"/>
      <c r="CE113" s="241"/>
      <c r="CF113" s="241"/>
      <c r="CG113" s="241"/>
      <c r="CH113" s="241"/>
      <c r="CI113" s="241"/>
      <c r="CJ113" s="241"/>
      <c r="CK113" s="241"/>
    </row>
    <row r="114" spans="1:89" ht="14.25">
      <c r="A114" s="205"/>
      <c r="B114" s="205"/>
      <c r="C114" s="205"/>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5"/>
      <c r="AA114" s="205"/>
      <c r="AB114" s="205"/>
      <c r="AC114" s="205"/>
      <c r="AD114" s="205"/>
      <c r="AE114" s="205"/>
      <c r="AF114" s="205"/>
      <c r="AG114" s="205"/>
      <c r="AH114" s="205"/>
      <c r="AI114" s="205"/>
      <c r="AJ114" s="205"/>
      <c r="AK114" s="205"/>
      <c r="AL114" s="205"/>
      <c r="AM114" s="205"/>
      <c r="AN114" s="205"/>
      <c r="AO114" s="205"/>
      <c r="AP114" s="205"/>
      <c r="AQ114" s="205"/>
      <c r="AR114" s="205"/>
      <c r="AS114" s="531"/>
      <c r="AT114" s="531"/>
      <c r="AU114" s="533"/>
      <c r="AV114" s="533"/>
      <c r="AW114" s="538">
        <v>0.080724876441515644</v>
      </c>
      <c r="AX114" s="538">
        <v>0.080724876441515644</v>
      </c>
      <c r="AY114" s="538">
        <v>0.32125205930807249</v>
      </c>
      <c r="AZ114" s="538">
        <v>0.32125205930807249</v>
      </c>
      <c r="BA114" s="538">
        <v>0.32125205930807249</v>
      </c>
      <c r="BB114" s="538">
        <v>0.32125205930807249</v>
      </c>
      <c r="BC114" s="538">
        <v>0.056013179571663921</v>
      </c>
      <c r="BD114" s="538">
        <v>0.056013179571663921</v>
      </c>
      <c r="BE114" s="538">
        <v>0.056013179571663921</v>
      </c>
      <c r="BF114" s="538">
        <v>0.056013179571663921</v>
      </c>
      <c r="BG114" s="538">
        <v>0.056013179571663921</v>
      </c>
      <c r="BH114" s="538">
        <v>0.056013179571663921</v>
      </c>
      <c r="BI114" s="533"/>
      <c r="BJ114" s="533"/>
      <c r="BK114" s="538">
        <v>0.036360273348941242</v>
      </c>
      <c r="BL114" s="538">
        <v>0.036360273348941242</v>
      </c>
      <c r="BM114" s="538">
        <v>0.1422586275296816</v>
      </c>
      <c r="BN114" s="538">
        <v>0.1422586275296816</v>
      </c>
      <c r="BO114" s="538">
        <v>0.1422586275296816</v>
      </c>
      <c r="BP114" s="538">
        <v>0.1422586275296816</v>
      </c>
      <c r="BQ114" s="538">
        <v>-0.04251283667177172</v>
      </c>
      <c r="BR114" s="538">
        <v>-0.04251283667177172</v>
      </c>
      <c r="BS114" s="538">
        <v>-0.04251283667177172</v>
      </c>
      <c r="BT114" s="538">
        <v>-0.04251283667177172</v>
      </c>
      <c r="BU114" s="538">
        <v>-0.04251283667177172</v>
      </c>
      <c r="BV114" s="538">
        <v>-0.04251283667177172</v>
      </c>
      <c r="BW114" s="531"/>
      <c r="BX114" s="205"/>
      <c r="BY114" s="205"/>
      <c r="BZ114" s="205"/>
      <c r="CC114" s="241"/>
      <c r="CD114" s="241"/>
      <c r="CE114" s="241"/>
      <c r="CF114" s="241"/>
      <c r="CG114" s="241"/>
      <c r="CH114" s="241"/>
      <c r="CI114" s="241"/>
      <c r="CJ114" s="241"/>
      <c r="CK114" s="241"/>
    </row>
    <row r="115" spans="1:89" ht="14.25">
      <c r="A115" s="205"/>
      <c r="B115" s="205"/>
      <c r="C115" s="205"/>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5"/>
      <c r="AA115" s="205"/>
      <c r="AB115" s="205"/>
      <c r="AC115" s="205"/>
      <c r="AD115" s="205"/>
      <c r="AE115" s="205"/>
      <c r="AF115" s="205"/>
      <c r="AG115" s="205"/>
      <c r="AH115" s="205"/>
      <c r="AI115" s="205"/>
      <c r="AJ115" s="205"/>
      <c r="AK115" s="205"/>
      <c r="AL115" s="205"/>
      <c r="AM115" s="205"/>
      <c r="AN115" s="205"/>
      <c r="AO115" s="205"/>
      <c r="AP115" s="205"/>
      <c r="AQ115" s="205"/>
      <c r="AR115" s="205"/>
      <c r="AS115" s="531"/>
      <c r="AT115" s="531"/>
      <c r="AU115" s="533"/>
      <c r="AV115" s="533"/>
      <c r="AW115" s="538">
        <v>0.080724876441515644</v>
      </c>
      <c r="AX115" s="538">
        <v>0.080724876441515644</v>
      </c>
      <c r="AY115" s="538">
        <v>0.32125205930807249</v>
      </c>
      <c r="AZ115" s="538">
        <v>0.32125205930807249</v>
      </c>
      <c r="BA115" s="538">
        <v>0.32125205930807249</v>
      </c>
      <c r="BB115" s="538">
        <v>0.32125205930807249</v>
      </c>
      <c r="BC115" s="538">
        <v>0.056013179571663921</v>
      </c>
      <c r="BD115" s="538">
        <v>0.056013179571663921</v>
      </c>
      <c r="BE115" s="538">
        <v>0.056013179571663921</v>
      </c>
      <c r="BF115" s="538">
        <v>0.056013179571663921</v>
      </c>
      <c r="BG115" s="538">
        <v>0.056013179571663921</v>
      </c>
      <c r="BH115" s="538">
        <v>0.056013179571663921</v>
      </c>
      <c r="BI115" s="533"/>
      <c r="BJ115" s="533"/>
      <c r="BK115" s="538">
        <v>0.036360273348941242</v>
      </c>
      <c r="BL115" s="538">
        <v>0.036360273348941242</v>
      </c>
      <c r="BM115" s="538">
        <v>0.1422586275296816</v>
      </c>
      <c r="BN115" s="538">
        <v>0.1422586275296816</v>
      </c>
      <c r="BO115" s="538">
        <v>0.1422586275296816</v>
      </c>
      <c r="BP115" s="538">
        <v>0.1422586275296816</v>
      </c>
      <c r="BQ115" s="538">
        <v>-0.04251283667177172</v>
      </c>
      <c r="BR115" s="538">
        <v>-0.04251283667177172</v>
      </c>
      <c r="BS115" s="538">
        <v>-0.04251283667177172</v>
      </c>
      <c r="BT115" s="538">
        <v>-0.04251283667177172</v>
      </c>
      <c r="BU115" s="538">
        <v>-0.04251283667177172</v>
      </c>
      <c r="BV115" s="538">
        <v>-0.04251283667177172</v>
      </c>
      <c r="BW115" s="531"/>
      <c r="BX115" s="205"/>
      <c r="BY115" s="205"/>
      <c r="BZ115" s="205"/>
      <c r="CC115" s="241"/>
      <c r="CD115" s="241"/>
      <c r="CE115" s="241"/>
      <c r="CF115" s="241"/>
      <c r="CG115" s="241"/>
      <c r="CH115" s="241"/>
      <c r="CI115" s="241"/>
      <c r="CJ115" s="241"/>
      <c r="CK115" s="241"/>
    </row>
    <row r="116" spans="1:89" ht="14.25">
      <c r="A116" s="205"/>
      <c r="B116" s="205"/>
      <c r="C116" s="205"/>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5"/>
      <c r="AA116" s="205"/>
      <c r="AB116" s="205"/>
      <c r="AC116" s="205"/>
      <c r="AD116" s="205"/>
      <c r="AE116" s="205"/>
      <c r="AF116" s="205"/>
      <c r="AG116" s="205"/>
      <c r="AH116" s="205"/>
      <c r="AI116" s="205"/>
      <c r="AJ116" s="205"/>
      <c r="AK116" s="205"/>
      <c r="AL116" s="205"/>
      <c r="AM116" s="205"/>
      <c r="AN116" s="205"/>
      <c r="AO116" s="205"/>
      <c r="AP116" s="205"/>
      <c r="AQ116" s="205"/>
      <c r="AR116" s="205"/>
      <c r="AS116" s="531"/>
      <c r="AT116" s="531"/>
      <c r="AU116" s="533"/>
      <c r="AV116" s="533"/>
      <c r="AW116" s="538">
        <v>0.080724876441515644</v>
      </c>
      <c r="AX116" s="538">
        <v>0.080724876441515644</v>
      </c>
      <c r="AY116" s="538">
        <v>0.32125205930807249</v>
      </c>
      <c r="AZ116" s="538">
        <v>0.32125205930807249</v>
      </c>
      <c r="BA116" s="538">
        <v>0.32125205930807249</v>
      </c>
      <c r="BB116" s="538">
        <v>0.32125205930807249</v>
      </c>
      <c r="BC116" s="538">
        <v>0.056013179571663921</v>
      </c>
      <c r="BD116" s="538">
        <v>0.056013179571663921</v>
      </c>
      <c r="BE116" s="538">
        <v>0.056013179571663921</v>
      </c>
      <c r="BF116" s="538">
        <v>0.056013179571663921</v>
      </c>
      <c r="BG116" s="538">
        <v>0.056013179571663921</v>
      </c>
      <c r="BH116" s="538">
        <v>0.056013179571663921</v>
      </c>
      <c r="BI116" s="533"/>
      <c r="BJ116" s="533"/>
      <c r="BK116" s="538">
        <v>0.036360273348941242</v>
      </c>
      <c r="BL116" s="538">
        <v>0.036360273348941242</v>
      </c>
      <c r="BM116" s="538">
        <v>0.1422586275296816</v>
      </c>
      <c r="BN116" s="538">
        <v>0.1422586275296816</v>
      </c>
      <c r="BO116" s="538">
        <v>0.1422586275296816</v>
      </c>
      <c r="BP116" s="538">
        <v>0.1422586275296816</v>
      </c>
      <c r="BQ116" s="538">
        <v>-0.04251283667177172</v>
      </c>
      <c r="BR116" s="538">
        <v>-0.04251283667177172</v>
      </c>
      <c r="BS116" s="538">
        <v>-0.04251283667177172</v>
      </c>
      <c r="BT116" s="538">
        <v>-0.04251283667177172</v>
      </c>
      <c r="BU116" s="538">
        <v>-0.04251283667177172</v>
      </c>
      <c r="BV116" s="538">
        <v>-0.04251283667177172</v>
      </c>
      <c r="BW116" s="531"/>
      <c r="BX116" s="205"/>
      <c r="BY116" s="205"/>
      <c r="BZ116" s="205"/>
      <c r="CC116" s="241"/>
      <c r="CD116" s="241"/>
      <c r="CE116" s="241"/>
      <c r="CF116" s="241"/>
      <c r="CG116" s="241"/>
      <c r="CH116" s="241"/>
      <c r="CI116" s="241"/>
      <c r="CJ116" s="241"/>
      <c r="CK116" s="241"/>
    </row>
    <row r="117" spans="1:89" ht="14.25">
      <c r="A117" s="205"/>
      <c r="B117" s="205"/>
      <c r="C117" s="205"/>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5"/>
      <c r="AA117" s="205"/>
      <c r="AB117" s="205"/>
      <c r="AC117" s="205"/>
      <c r="AD117" s="205"/>
      <c r="AE117" s="205"/>
      <c r="AF117" s="205"/>
      <c r="AG117" s="205"/>
      <c r="AH117" s="205"/>
      <c r="AI117" s="205"/>
      <c r="AJ117" s="205"/>
      <c r="AK117" s="205"/>
      <c r="AL117" s="205"/>
      <c r="AM117" s="205"/>
      <c r="AN117" s="205"/>
      <c r="AO117" s="205"/>
      <c r="AP117" s="205"/>
      <c r="AQ117" s="205"/>
      <c r="AR117" s="205"/>
      <c r="AS117" s="531"/>
      <c r="AT117" s="531"/>
      <c r="AU117" s="533"/>
      <c r="AV117" s="533"/>
      <c r="AW117" s="538">
        <v>0.080724876441515644</v>
      </c>
      <c r="AX117" s="538">
        <v>0.080724876441515644</v>
      </c>
      <c r="AY117" s="538">
        <v>0.32125205930807249</v>
      </c>
      <c r="AZ117" s="538">
        <v>0.32125205930807249</v>
      </c>
      <c r="BA117" s="538">
        <v>0.32125205930807249</v>
      </c>
      <c r="BB117" s="538">
        <v>0.32125205930807249</v>
      </c>
      <c r="BC117" s="538">
        <v>0.056013179571663921</v>
      </c>
      <c r="BD117" s="538">
        <v>0.056013179571663921</v>
      </c>
      <c r="BE117" s="538">
        <v>0.056013179571663921</v>
      </c>
      <c r="BF117" s="538">
        <v>0.056013179571663921</v>
      </c>
      <c r="BG117" s="538">
        <v>0.056013179571663921</v>
      </c>
      <c r="BH117" s="538">
        <v>0.056013179571663921</v>
      </c>
      <c r="BI117" s="533"/>
      <c r="BJ117" s="533"/>
      <c r="BK117" s="538">
        <v>0.036360273348941242</v>
      </c>
      <c r="BL117" s="538">
        <v>0.036360273348941242</v>
      </c>
      <c r="BM117" s="538">
        <v>0.1422586275296816</v>
      </c>
      <c r="BN117" s="538">
        <v>0.1422586275296816</v>
      </c>
      <c r="BO117" s="538">
        <v>0.1422586275296816</v>
      </c>
      <c r="BP117" s="538">
        <v>0.1422586275296816</v>
      </c>
      <c r="BQ117" s="538">
        <v>-0.04251283667177172</v>
      </c>
      <c r="BR117" s="538">
        <v>-0.04251283667177172</v>
      </c>
      <c r="BS117" s="538">
        <v>-0.04251283667177172</v>
      </c>
      <c r="BT117" s="538">
        <v>-0.04251283667177172</v>
      </c>
      <c r="BU117" s="538">
        <v>-0.04251283667177172</v>
      </c>
      <c r="BV117" s="538">
        <v>-0.04251283667177172</v>
      </c>
      <c r="BW117" s="531"/>
      <c r="BX117" s="205"/>
      <c r="BY117" s="205"/>
      <c r="BZ117" s="205"/>
      <c r="CC117" s="241"/>
      <c r="CD117" s="241"/>
      <c r="CE117" s="241"/>
      <c r="CF117" s="241"/>
      <c r="CG117" s="241"/>
      <c r="CH117" s="241"/>
      <c r="CI117" s="241"/>
      <c r="CJ117" s="241"/>
      <c r="CK117" s="241"/>
    </row>
    <row r="118" spans="1:89" ht="14.25">
      <c r="A118" s="205"/>
      <c r="B118" s="205"/>
      <c r="C118" s="205"/>
      <c r="D118" s="205"/>
      <c r="E118" s="205"/>
      <c r="F118" s="205"/>
      <c r="G118" s="205"/>
      <c r="H118" s="205"/>
      <c r="I118" s="205"/>
      <c r="J118" s="205"/>
      <c r="K118" s="205"/>
      <c r="L118" s="205"/>
      <c r="M118" s="205"/>
      <c r="N118" s="205"/>
      <c r="O118" s="205"/>
      <c r="P118" s="205"/>
      <c r="Q118" s="205"/>
      <c r="R118" s="205"/>
      <c r="S118" s="205"/>
      <c r="T118" s="205"/>
      <c r="U118" s="205"/>
      <c r="V118" s="205"/>
      <c r="W118" s="205"/>
      <c r="X118" s="205"/>
      <c r="Y118" s="205"/>
      <c r="Z118" s="205"/>
      <c r="AA118" s="205"/>
      <c r="AB118" s="205"/>
      <c r="AC118" s="205"/>
      <c r="AD118" s="205"/>
      <c r="AE118" s="205"/>
      <c r="AF118" s="205"/>
      <c r="AG118" s="205"/>
      <c r="AH118" s="205"/>
      <c r="AI118" s="205"/>
      <c r="AJ118" s="205"/>
      <c r="AK118" s="205"/>
      <c r="AL118" s="205"/>
      <c r="AM118" s="205"/>
      <c r="AN118" s="205"/>
      <c r="AO118" s="205"/>
      <c r="AP118" s="205"/>
      <c r="AQ118" s="205"/>
      <c r="AR118" s="205"/>
      <c r="AS118" s="531"/>
      <c r="AT118" s="531"/>
      <c r="AU118" s="533"/>
      <c r="AV118" s="533"/>
      <c r="AW118" s="538">
        <v>0.080724876441515644</v>
      </c>
      <c r="AX118" s="538">
        <v>0.080724876441515644</v>
      </c>
      <c r="AY118" s="538">
        <v>0.32125205930807249</v>
      </c>
      <c r="AZ118" s="538">
        <v>0.32125205930807249</v>
      </c>
      <c r="BA118" s="538">
        <v>0.32125205930807249</v>
      </c>
      <c r="BB118" s="538">
        <v>0.32125205930807249</v>
      </c>
      <c r="BC118" s="538">
        <v>0.056013179571663921</v>
      </c>
      <c r="BD118" s="538">
        <v>0.056013179571663921</v>
      </c>
      <c r="BE118" s="538">
        <v>0.056013179571663921</v>
      </c>
      <c r="BF118" s="538">
        <v>0.056013179571663921</v>
      </c>
      <c r="BG118" s="538">
        <v>0.056013179571663921</v>
      </c>
      <c r="BH118" s="538">
        <v>0.056013179571663921</v>
      </c>
      <c r="BI118" s="533"/>
      <c r="BJ118" s="533"/>
      <c r="BK118" s="538">
        <v>0.036360273348941242</v>
      </c>
      <c r="BL118" s="538">
        <v>0.036360273348941242</v>
      </c>
      <c r="BM118" s="538">
        <v>0.1422586275296816</v>
      </c>
      <c r="BN118" s="538">
        <v>0.1422586275296816</v>
      </c>
      <c r="BO118" s="538">
        <v>0.1422586275296816</v>
      </c>
      <c r="BP118" s="538">
        <v>0.1422586275296816</v>
      </c>
      <c r="BQ118" s="538">
        <v>-0.04251283667177172</v>
      </c>
      <c r="BR118" s="538">
        <v>-0.04251283667177172</v>
      </c>
      <c r="BS118" s="538">
        <v>-0.04251283667177172</v>
      </c>
      <c r="BT118" s="538">
        <v>-0.04251283667177172</v>
      </c>
      <c r="BU118" s="538">
        <v>-0.04251283667177172</v>
      </c>
      <c r="BV118" s="538">
        <v>-0.04251283667177172</v>
      </c>
      <c r="BW118" s="531"/>
      <c r="BX118" s="205"/>
      <c r="BY118" s="205"/>
      <c r="BZ118" s="205"/>
      <c r="CC118" s="241"/>
      <c r="CD118" s="241"/>
      <c r="CE118" s="241"/>
      <c r="CF118" s="241"/>
      <c r="CG118" s="241"/>
      <c r="CH118" s="241"/>
      <c r="CI118" s="241"/>
      <c r="CJ118" s="241"/>
      <c r="CK118" s="241"/>
    </row>
    <row r="119" spans="1:89" ht="14.25">
      <c r="A119" s="205"/>
      <c r="B119" s="205"/>
      <c r="C119" s="205"/>
      <c r="D119" s="205"/>
      <c r="E119" s="205"/>
      <c r="F119" s="205"/>
      <c r="G119" s="205"/>
      <c r="H119" s="205"/>
      <c r="I119" s="205"/>
      <c r="J119" s="205"/>
      <c r="K119" s="205"/>
      <c r="L119" s="205"/>
      <c r="M119" s="205"/>
      <c r="N119" s="205"/>
      <c r="O119" s="205"/>
      <c r="P119" s="205"/>
      <c r="Q119" s="205"/>
      <c r="R119" s="205"/>
      <c r="S119" s="205"/>
      <c r="T119" s="205"/>
      <c r="U119" s="205"/>
      <c r="V119" s="205"/>
      <c r="W119" s="205"/>
      <c r="X119" s="205"/>
      <c r="Y119" s="205"/>
      <c r="Z119" s="205"/>
      <c r="AA119" s="205"/>
      <c r="AB119" s="205"/>
      <c r="AC119" s="205"/>
      <c r="AD119" s="205"/>
      <c r="AE119" s="205"/>
      <c r="AF119" s="205"/>
      <c r="AG119" s="205"/>
      <c r="AH119" s="205"/>
      <c r="AI119" s="205"/>
      <c r="AJ119" s="205"/>
      <c r="AK119" s="205"/>
      <c r="AL119" s="205"/>
      <c r="AM119" s="205"/>
      <c r="AN119" s="205"/>
      <c r="AO119" s="205"/>
      <c r="AP119" s="205"/>
      <c r="AQ119" s="205"/>
      <c r="AR119" s="205"/>
      <c r="AS119" s="531"/>
      <c r="AT119" s="531"/>
      <c r="AU119" s="533"/>
      <c r="AV119" s="533"/>
      <c r="AW119" s="538">
        <v>0.080724876441515644</v>
      </c>
      <c r="AX119" s="538">
        <v>0.080724876441515644</v>
      </c>
      <c r="AY119" s="538">
        <v>0.32125205930807249</v>
      </c>
      <c r="AZ119" s="538">
        <v>0.32125205930807249</v>
      </c>
      <c r="BA119" s="538">
        <v>0.32125205930807249</v>
      </c>
      <c r="BB119" s="538">
        <v>0.32125205930807249</v>
      </c>
      <c r="BC119" s="538">
        <v>0.056013179571663921</v>
      </c>
      <c r="BD119" s="538">
        <v>0.056013179571663921</v>
      </c>
      <c r="BE119" s="538">
        <v>0.056013179571663921</v>
      </c>
      <c r="BF119" s="538">
        <v>0.056013179571663921</v>
      </c>
      <c r="BG119" s="538">
        <v>0.056013179571663921</v>
      </c>
      <c r="BH119" s="538">
        <v>0.056013179571663921</v>
      </c>
      <c r="BI119" s="533"/>
      <c r="BJ119" s="533"/>
      <c r="BK119" s="538">
        <v>0.036360273348941242</v>
      </c>
      <c r="BL119" s="538">
        <v>0.036360273348941242</v>
      </c>
      <c r="BM119" s="538">
        <v>0.1422586275296816</v>
      </c>
      <c r="BN119" s="538">
        <v>0.1422586275296816</v>
      </c>
      <c r="BO119" s="538">
        <v>0.1422586275296816</v>
      </c>
      <c r="BP119" s="538">
        <v>0.1422586275296816</v>
      </c>
      <c r="BQ119" s="538">
        <v>-0.04251283667177172</v>
      </c>
      <c r="BR119" s="538">
        <v>-0.04251283667177172</v>
      </c>
      <c r="BS119" s="538">
        <v>-0.04251283667177172</v>
      </c>
      <c r="BT119" s="538">
        <v>-0.04251283667177172</v>
      </c>
      <c r="BU119" s="538">
        <v>-0.04251283667177172</v>
      </c>
      <c r="BV119" s="538">
        <v>-0.04251283667177172</v>
      </c>
      <c r="BW119" s="531"/>
      <c r="BX119" s="205"/>
      <c r="BY119" s="205"/>
      <c r="BZ119" s="205"/>
      <c r="CC119" s="241"/>
      <c r="CD119" s="241"/>
      <c r="CE119" s="241"/>
      <c r="CF119" s="241"/>
      <c r="CG119" s="241"/>
      <c r="CH119" s="241"/>
      <c r="CI119" s="241"/>
      <c r="CJ119" s="241"/>
      <c r="CK119" s="241"/>
    </row>
    <row r="120" spans="1:89" ht="14.25" customHeight="1">
      <c r="A120" s="205"/>
      <c r="B120" s="205"/>
      <c r="C120" s="205"/>
      <c r="D120" s="205"/>
      <c r="E120" s="205"/>
      <c r="F120" s="205"/>
      <c r="G120" s="205"/>
      <c r="H120" s="205"/>
      <c r="I120" s="205"/>
      <c r="J120" s="205"/>
      <c r="K120" s="205"/>
      <c r="L120" s="205"/>
      <c r="M120" s="205"/>
      <c r="N120" s="205"/>
      <c r="O120" s="205"/>
      <c r="P120" s="205"/>
      <c r="Q120" s="205"/>
      <c r="R120" s="205"/>
      <c r="S120" s="205"/>
      <c r="T120" s="205"/>
      <c r="U120" s="205"/>
      <c r="V120" s="205"/>
      <c r="W120" s="205"/>
      <c r="X120" s="205"/>
      <c r="Y120" s="205"/>
      <c r="Z120" s="205"/>
      <c r="AA120" s="205"/>
      <c r="AB120" s="205"/>
      <c r="AC120" s="205"/>
      <c r="AD120" s="205"/>
      <c r="AE120" s="205"/>
      <c r="AF120" s="205"/>
      <c r="AG120" s="205"/>
      <c r="AH120" s="205"/>
      <c r="AI120" s="205"/>
      <c r="AJ120" s="205"/>
      <c r="AK120" s="205"/>
      <c r="AL120" s="205"/>
      <c r="AM120" s="205"/>
      <c r="AN120" s="205"/>
      <c r="AO120" s="205"/>
      <c r="AP120" s="205"/>
      <c r="AQ120" s="205"/>
      <c r="AR120" s="205"/>
      <c r="AS120" s="531"/>
      <c r="AT120" s="531"/>
      <c r="AU120" s="533"/>
      <c r="AV120" s="2218" t="s">
        <v>241</v>
      </c>
      <c r="AW120" s="538">
        <v>0.080724876441515644</v>
      </c>
      <c r="AX120" s="538">
        <v>0.080724876441515644</v>
      </c>
      <c r="AY120" s="538">
        <v>0.32125205930807249</v>
      </c>
      <c r="AZ120" s="538">
        <v>0.32125205930807249</v>
      </c>
      <c r="BA120" s="538">
        <v>0.32125205930807249</v>
      </c>
      <c r="BB120" s="538">
        <v>0.32125205930807249</v>
      </c>
      <c r="BC120" s="538">
        <v>0.056013179571663921</v>
      </c>
      <c r="BD120" s="538">
        <v>0.056013179571663921</v>
      </c>
      <c r="BE120" s="538">
        <v>0.056013179571663921</v>
      </c>
      <c r="BF120" s="538">
        <v>0.056013179571663921</v>
      </c>
      <c r="BG120" s="538">
        <v>0.056013179571663921</v>
      </c>
      <c r="BH120" s="538">
        <v>0.056013179571663921</v>
      </c>
      <c r="BI120" s="533"/>
      <c r="BJ120" s="2218" t="s">
        <v>241</v>
      </c>
      <c r="BK120" s="538">
        <v>0.036360273348941242</v>
      </c>
      <c r="BL120" s="538">
        <v>0.036360273348941242</v>
      </c>
      <c r="BM120" s="538">
        <v>0.1422586275296816</v>
      </c>
      <c r="BN120" s="538">
        <v>0.1422586275296816</v>
      </c>
      <c r="BO120" s="538">
        <v>0.1422586275296816</v>
      </c>
      <c r="BP120" s="538">
        <v>0.1422586275296816</v>
      </c>
      <c r="BQ120" s="538">
        <v>-0.04251283667177172</v>
      </c>
      <c r="BR120" s="538">
        <v>-0.04251283667177172</v>
      </c>
      <c r="BS120" s="538">
        <v>-0.04251283667177172</v>
      </c>
      <c r="BT120" s="538">
        <v>-0.04251283667177172</v>
      </c>
      <c r="BU120" s="538">
        <v>-0.04251283667177172</v>
      </c>
      <c r="BV120" s="538">
        <v>-0.04251283667177172</v>
      </c>
      <c r="BW120" s="531"/>
      <c r="BX120" s="205"/>
      <c r="BY120" s="205"/>
      <c r="BZ120" s="205"/>
      <c r="CC120" s="241"/>
      <c r="CD120" s="241"/>
      <c r="CE120" s="241"/>
      <c r="CF120" s="241"/>
      <c r="CG120" s="241"/>
      <c r="CH120" s="241"/>
      <c r="CI120" s="241"/>
      <c r="CJ120" s="241"/>
      <c r="CK120" s="241"/>
    </row>
    <row r="121" spans="1:89" ht="14.25">
      <c r="A121" s="205"/>
      <c r="B121" s="205"/>
      <c r="C121" s="205"/>
      <c r="D121" s="205"/>
      <c r="E121" s="205"/>
      <c r="F121" s="205"/>
      <c r="G121" s="205"/>
      <c r="H121" s="205"/>
      <c r="I121" s="205"/>
      <c r="J121" s="205"/>
      <c r="K121" s="205"/>
      <c r="L121" s="205"/>
      <c r="M121" s="205"/>
      <c r="N121" s="205"/>
      <c r="O121" s="205"/>
      <c r="P121" s="205"/>
      <c r="Q121" s="205"/>
      <c r="R121" s="205"/>
      <c r="S121" s="205"/>
      <c r="T121" s="205"/>
      <c r="U121" s="205"/>
      <c r="V121" s="205"/>
      <c r="W121" s="205"/>
      <c r="X121" s="205"/>
      <c r="Y121" s="205"/>
      <c r="Z121" s="205"/>
      <c r="AA121" s="205"/>
      <c r="AB121" s="205"/>
      <c r="AC121" s="205"/>
      <c r="AD121" s="205"/>
      <c r="AE121" s="205"/>
      <c r="AF121" s="205"/>
      <c r="AG121" s="205"/>
      <c r="AH121" s="205"/>
      <c r="AI121" s="205"/>
      <c r="AJ121" s="205"/>
      <c r="AK121" s="205"/>
      <c r="AL121" s="205"/>
      <c r="AM121" s="205"/>
      <c r="AN121" s="205"/>
      <c r="AO121" s="205"/>
      <c r="AP121" s="205"/>
      <c r="AQ121" s="205"/>
      <c r="AR121" s="205"/>
      <c r="AS121" s="531"/>
      <c r="AT121" s="531"/>
      <c r="AU121" s="533"/>
      <c r="AV121" s="2218"/>
      <c r="AW121" s="538">
        <v>0.080724876441515644</v>
      </c>
      <c r="AX121" s="538">
        <v>0.080724876441515644</v>
      </c>
      <c r="AY121" s="538">
        <v>0.32125205930807249</v>
      </c>
      <c r="AZ121" s="538">
        <v>0.32125205930807249</v>
      </c>
      <c r="BA121" s="538">
        <v>0.32125205930807249</v>
      </c>
      <c r="BB121" s="538">
        <v>0.32125205930807249</v>
      </c>
      <c r="BC121" s="538">
        <v>0.056013179571663921</v>
      </c>
      <c r="BD121" s="538">
        <v>0.056013179571663921</v>
      </c>
      <c r="BE121" s="538">
        <v>0.056013179571663921</v>
      </c>
      <c r="BF121" s="538">
        <v>0.056013179571663921</v>
      </c>
      <c r="BG121" s="538">
        <v>0.056013179571663921</v>
      </c>
      <c r="BH121" s="538">
        <v>0.056013179571663921</v>
      </c>
      <c r="BI121" s="533"/>
      <c r="BJ121" s="2218"/>
      <c r="BK121" s="538">
        <v>0.036360273348941242</v>
      </c>
      <c r="BL121" s="538">
        <v>0.036360273348941242</v>
      </c>
      <c r="BM121" s="538">
        <v>0.1422586275296816</v>
      </c>
      <c r="BN121" s="538">
        <v>0.1422586275296816</v>
      </c>
      <c r="BO121" s="538">
        <v>0.1422586275296816</v>
      </c>
      <c r="BP121" s="538">
        <v>0.1422586275296816</v>
      </c>
      <c r="BQ121" s="538">
        <v>-0.04251283667177172</v>
      </c>
      <c r="BR121" s="538">
        <v>-0.04251283667177172</v>
      </c>
      <c r="BS121" s="538">
        <v>-0.04251283667177172</v>
      </c>
      <c r="BT121" s="538">
        <v>-0.04251283667177172</v>
      </c>
      <c r="BU121" s="538">
        <v>-0.04251283667177172</v>
      </c>
      <c r="BV121" s="538">
        <v>-0.04251283667177172</v>
      </c>
      <c r="BW121" s="531"/>
      <c r="BX121" s="205"/>
      <c r="BY121" s="205"/>
      <c r="BZ121" s="205"/>
      <c r="CC121" s="241"/>
      <c r="CD121" s="241"/>
      <c r="CE121" s="241"/>
      <c r="CF121" s="241"/>
      <c r="CG121" s="241"/>
      <c r="CH121" s="241"/>
      <c r="CI121" s="241"/>
      <c r="CJ121" s="241"/>
      <c r="CK121" s="241"/>
    </row>
    <row r="122" spans="1:89" ht="14.25">
      <c r="A122" s="205"/>
      <c r="B122" s="205"/>
      <c r="C122" s="205"/>
      <c r="D122" s="205"/>
      <c r="E122" s="205"/>
      <c r="F122" s="205"/>
      <c r="G122" s="205"/>
      <c r="H122" s="205"/>
      <c r="I122" s="205"/>
      <c r="J122" s="205"/>
      <c r="K122" s="205"/>
      <c r="L122" s="205"/>
      <c r="M122" s="205"/>
      <c r="N122" s="205"/>
      <c r="O122" s="205"/>
      <c r="P122" s="205"/>
      <c r="Q122" s="205"/>
      <c r="R122" s="205"/>
      <c r="S122" s="205"/>
      <c r="T122" s="205"/>
      <c r="U122" s="205"/>
      <c r="V122" s="205"/>
      <c r="W122" s="205"/>
      <c r="X122" s="205"/>
      <c r="Y122" s="205"/>
      <c r="Z122" s="205"/>
      <c r="AA122" s="205"/>
      <c r="AB122" s="205"/>
      <c r="AC122" s="205"/>
      <c r="AD122" s="205"/>
      <c r="AE122" s="205"/>
      <c r="AF122" s="205"/>
      <c r="AG122" s="205"/>
      <c r="AH122" s="205"/>
      <c r="AI122" s="205"/>
      <c r="AJ122" s="205"/>
      <c r="AK122" s="205"/>
      <c r="AL122" s="205"/>
      <c r="AM122" s="205"/>
      <c r="AN122" s="205"/>
      <c r="AO122" s="205"/>
      <c r="AP122" s="205"/>
      <c r="AQ122" s="205"/>
      <c r="AR122" s="205"/>
      <c r="AS122" s="531"/>
      <c r="AT122" s="531"/>
      <c r="AU122" s="533"/>
      <c r="AV122" s="2218"/>
      <c r="AW122" s="538">
        <v>0.080724876441515644</v>
      </c>
      <c r="AX122" s="538">
        <v>0.080724876441515644</v>
      </c>
      <c r="AY122" s="538">
        <v>0.32125205930807249</v>
      </c>
      <c r="AZ122" s="538">
        <v>0.32125205930807249</v>
      </c>
      <c r="BA122" s="538">
        <v>0.32125205930807249</v>
      </c>
      <c r="BB122" s="538">
        <v>0.32125205930807249</v>
      </c>
      <c r="BC122" s="538">
        <v>0.056013179571663921</v>
      </c>
      <c r="BD122" s="538">
        <v>0.056013179571663921</v>
      </c>
      <c r="BE122" s="538">
        <v>0.056013179571663921</v>
      </c>
      <c r="BF122" s="538">
        <v>0.056013179571663921</v>
      </c>
      <c r="BG122" s="538">
        <v>0.056013179571663921</v>
      </c>
      <c r="BH122" s="538">
        <v>0.056013179571663921</v>
      </c>
      <c r="BI122" s="533"/>
      <c r="BJ122" s="2218"/>
      <c r="BK122" s="538">
        <v>0.036360273348941242</v>
      </c>
      <c r="BL122" s="538">
        <v>0.036360273348941242</v>
      </c>
      <c r="BM122" s="538">
        <v>0.1422586275296816</v>
      </c>
      <c r="BN122" s="538">
        <v>0.1422586275296816</v>
      </c>
      <c r="BO122" s="538">
        <v>0.1422586275296816</v>
      </c>
      <c r="BP122" s="538">
        <v>0.1422586275296816</v>
      </c>
      <c r="BQ122" s="538">
        <v>-0.04251283667177172</v>
      </c>
      <c r="BR122" s="538">
        <v>-0.04251283667177172</v>
      </c>
      <c r="BS122" s="538">
        <v>-0.04251283667177172</v>
      </c>
      <c r="BT122" s="538">
        <v>-0.04251283667177172</v>
      </c>
      <c r="BU122" s="538">
        <v>-0.04251283667177172</v>
      </c>
      <c r="BV122" s="538">
        <v>-0.04251283667177172</v>
      </c>
      <c r="BW122" s="531"/>
      <c r="BX122" s="205"/>
      <c r="BY122" s="205"/>
      <c r="BZ122" s="205"/>
      <c r="CC122" s="241"/>
      <c r="CD122" s="241"/>
      <c r="CE122" s="241"/>
      <c r="CF122" s="241"/>
      <c r="CG122" s="241"/>
      <c r="CH122" s="241"/>
      <c r="CI122" s="241"/>
      <c r="CJ122" s="241"/>
      <c r="CK122" s="241"/>
    </row>
    <row r="123" spans="1:89" ht="14.25">
      <c r="A123" s="205"/>
      <c r="B123" s="205"/>
      <c r="C123" s="205"/>
      <c r="D123" s="205"/>
      <c r="E123" s="205"/>
      <c r="F123" s="205"/>
      <c r="G123" s="205"/>
      <c r="H123" s="205"/>
      <c r="I123" s="205"/>
      <c r="J123" s="205"/>
      <c r="K123" s="205"/>
      <c r="L123" s="205"/>
      <c r="M123" s="205"/>
      <c r="N123" s="205"/>
      <c r="O123" s="205"/>
      <c r="P123" s="205"/>
      <c r="Q123" s="205"/>
      <c r="R123" s="205"/>
      <c r="S123" s="205"/>
      <c r="T123" s="205"/>
      <c r="U123" s="205"/>
      <c r="V123" s="205"/>
      <c r="W123" s="205"/>
      <c r="X123" s="205"/>
      <c r="Y123" s="205"/>
      <c r="Z123" s="205"/>
      <c r="AA123" s="205"/>
      <c r="AB123" s="205"/>
      <c r="AC123" s="205"/>
      <c r="AD123" s="205"/>
      <c r="AE123" s="205"/>
      <c r="AF123" s="205"/>
      <c r="AG123" s="205"/>
      <c r="AH123" s="205"/>
      <c r="AI123" s="205"/>
      <c r="AJ123" s="205"/>
      <c r="AK123" s="205"/>
      <c r="AL123" s="205"/>
      <c r="AM123" s="205"/>
      <c r="AN123" s="205"/>
      <c r="AO123" s="205"/>
      <c r="AP123" s="205"/>
      <c r="AQ123" s="205"/>
      <c r="AR123" s="205"/>
      <c r="AS123" s="531"/>
      <c r="AT123" s="531"/>
      <c r="AU123" s="533"/>
      <c r="AV123" s="2218"/>
      <c r="AW123" s="538">
        <v>0.080724876441515644</v>
      </c>
      <c r="AX123" s="538">
        <v>0.080724876441515644</v>
      </c>
      <c r="AY123" s="538">
        <v>0.32125205930807249</v>
      </c>
      <c r="AZ123" s="538">
        <v>0.32125205930807249</v>
      </c>
      <c r="BA123" s="538">
        <v>0.32125205930807249</v>
      </c>
      <c r="BB123" s="538">
        <v>0.32125205930807249</v>
      </c>
      <c r="BC123" s="538">
        <v>0.056013179571663921</v>
      </c>
      <c r="BD123" s="538">
        <v>0.056013179571663921</v>
      </c>
      <c r="BE123" s="538">
        <v>0.056013179571663921</v>
      </c>
      <c r="BF123" s="538">
        <v>0.056013179571663921</v>
      </c>
      <c r="BG123" s="538">
        <v>0.056013179571663921</v>
      </c>
      <c r="BH123" s="538">
        <v>0.056013179571663921</v>
      </c>
      <c r="BI123" s="533"/>
      <c r="BJ123" s="2218"/>
      <c r="BK123" s="538">
        <v>0.036360273348941242</v>
      </c>
      <c r="BL123" s="538">
        <v>0.036360273348941242</v>
      </c>
      <c r="BM123" s="538">
        <v>0.1422586275296816</v>
      </c>
      <c r="BN123" s="538">
        <v>0.1422586275296816</v>
      </c>
      <c r="BO123" s="538">
        <v>0.1422586275296816</v>
      </c>
      <c r="BP123" s="538">
        <v>0.1422586275296816</v>
      </c>
      <c r="BQ123" s="538">
        <v>-0.04251283667177172</v>
      </c>
      <c r="BR123" s="538">
        <v>-0.04251283667177172</v>
      </c>
      <c r="BS123" s="538">
        <v>-0.04251283667177172</v>
      </c>
      <c r="BT123" s="538">
        <v>-0.04251283667177172</v>
      </c>
      <c r="BU123" s="538">
        <v>-0.04251283667177172</v>
      </c>
      <c r="BV123" s="538">
        <v>-0.04251283667177172</v>
      </c>
      <c r="BW123" s="531"/>
      <c r="BX123" s="205"/>
      <c r="BY123" s="205"/>
      <c r="BZ123" s="205"/>
      <c r="CC123" s="241"/>
      <c r="CD123" s="241"/>
      <c r="CE123" s="241"/>
      <c r="CF123" s="241"/>
      <c r="CG123" s="241"/>
      <c r="CH123" s="241"/>
      <c r="CI123" s="241"/>
      <c r="CJ123" s="241"/>
      <c r="CK123" s="241"/>
    </row>
    <row r="124" spans="1:89" ht="14.25">
      <c r="A124" s="205"/>
      <c r="B124" s="205"/>
      <c r="C124" s="205"/>
      <c r="D124" s="205"/>
      <c r="E124" s="205"/>
      <c r="F124" s="205"/>
      <c r="G124" s="205"/>
      <c r="H124" s="205"/>
      <c r="I124" s="205"/>
      <c r="J124" s="205"/>
      <c r="K124" s="205"/>
      <c r="L124" s="205"/>
      <c r="M124" s="205"/>
      <c r="N124" s="205"/>
      <c r="O124" s="205"/>
      <c r="P124" s="205"/>
      <c r="Q124" s="205"/>
      <c r="R124" s="205"/>
      <c r="S124" s="205"/>
      <c r="T124" s="205"/>
      <c r="U124" s="205"/>
      <c r="V124" s="205"/>
      <c r="W124" s="205"/>
      <c r="X124" s="205"/>
      <c r="Y124" s="205"/>
      <c r="Z124" s="205"/>
      <c r="AA124" s="205"/>
      <c r="AB124" s="205"/>
      <c r="AC124" s="205"/>
      <c r="AD124" s="205"/>
      <c r="AE124" s="205"/>
      <c r="AF124" s="205"/>
      <c r="AG124" s="205"/>
      <c r="AH124" s="205"/>
      <c r="AI124" s="205"/>
      <c r="AJ124" s="205"/>
      <c r="AK124" s="205"/>
      <c r="AL124" s="205"/>
      <c r="AM124" s="205"/>
      <c r="AN124" s="205"/>
      <c r="AO124" s="205"/>
      <c r="AP124" s="205"/>
      <c r="AQ124" s="205"/>
      <c r="AR124" s="205"/>
      <c r="AS124" s="531"/>
      <c r="AT124" s="531"/>
      <c r="AU124" s="533"/>
      <c r="AV124" s="2218"/>
      <c r="AW124" s="538">
        <v>0.080724876441515644</v>
      </c>
      <c r="AX124" s="538">
        <v>0.080724876441515644</v>
      </c>
      <c r="AY124" s="538">
        <v>0.32125205930807249</v>
      </c>
      <c r="AZ124" s="538">
        <v>0.32125205930807249</v>
      </c>
      <c r="BA124" s="538">
        <v>0.32125205930807249</v>
      </c>
      <c r="BB124" s="538">
        <v>0.32125205930807249</v>
      </c>
      <c r="BC124" s="538">
        <v>0.056013179571663921</v>
      </c>
      <c r="BD124" s="538">
        <v>0.056013179571663921</v>
      </c>
      <c r="BE124" s="538">
        <v>0.056013179571663921</v>
      </c>
      <c r="BF124" s="538">
        <v>0.056013179571663921</v>
      </c>
      <c r="BG124" s="538">
        <v>0.056013179571663921</v>
      </c>
      <c r="BH124" s="538">
        <v>0.056013179571663921</v>
      </c>
      <c r="BI124" s="533"/>
      <c r="BJ124" s="2218"/>
      <c r="BK124" s="538">
        <v>0.036360273348941242</v>
      </c>
      <c r="BL124" s="538">
        <v>0.036360273348941242</v>
      </c>
      <c r="BM124" s="538">
        <v>0.1422586275296816</v>
      </c>
      <c r="BN124" s="538">
        <v>0.1422586275296816</v>
      </c>
      <c r="BO124" s="538">
        <v>0.1422586275296816</v>
      </c>
      <c r="BP124" s="538">
        <v>0.1422586275296816</v>
      </c>
      <c r="BQ124" s="538">
        <v>-0.04251283667177172</v>
      </c>
      <c r="BR124" s="538">
        <v>-0.04251283667177172</v>
      </c>
      <c r="BS124" s="538">
        <v>-0.04251283667177172</v>
      </c>
      <c r="BT124" s="538">
        <v>-0.04251283667177172</v>
      </c>
      <c r="BU124" s="538">
        <v>-0.04251283667177172</v>
      </c>
      <c r="BV124" s="538">
        <v>-0.04251283667177172</v>
      </c>
      <c r="BW124" s="531"/>
      <c r="BX124" s="205"/>
      <c r="BY124" s="205"/>
      <c r="BZ124" s="205"/>
      <c r="CC124" s="241"/>
      <c r="CD124" s="241"/>
      <c r="CE124" s="241"/>
      <c r="CF124" s="241"/>
      <c r="CG124" s="241"/>
      <c r="CH124" s="241"/>
      <c r="CI124" s="241"/>
      <c r="CJ124" s="241"/>
      <c r="CK124" s="241"/>
    </row>
    <row r="125" spans="1:89" ht="14.25">
      <c r="A125" s="205"/>
      <c r="B125" s="205"/>
      <c r="C125" s="205"/>
      <c r="D125" s="205"/>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5"/>
      <c r="AA125" s="205"/>
      <c r="AB125" s="205"/>
      <c r="AC125" s="205"/>
      <c r="AD125" s="205"/>
      <c r="AE125" s="205"/>
      <c r="AF125" s="205"/>
      <c r="AG125" s="205"/>
      <c r="AH125" s="205"/>
      <c r="AI125" s="205"/>
      <c r="AJ125" s="205"/>
      <c r="AK125" s="205"/>
      <c r="AL125" s="205"/>
      <c r="AM125" s="205"/>
      <c r="AN125" s="205"/>
      <c r="AO125" s="205"/>
      <c r="AP125" s="205"/>
      <c r="AQ125" s="205"/>
      <c r="AR125" s="205"/>
      <c r="AS125" s="531"/>
      <c r="AT125" s="531"/>
      <c r="AU125" s="533"/>
      <c r="AV125" s="2218"/>
      <c r="AW125" s="538">
        <v>0.080724876441515644</v>
      </c>
      <c r="AX125" s="538">
        <v>0.080724876441515644</v>
      </c>
      <c r="AY125" s="538">
        <v>0.32125205930807249</v>
      </c>
      <c r="AZ125" s="538">
        <v>0.32125205930807249</v>
      </c>
      <c r="BA125" s="538">
        <v>0.32125205930807249</v>
      </c>
      <c r="BB125" s="538">
        <v>0.32125205930807249</v>
      </c>
      <c r="BC125" s="538">
        <v>0.056013179571663921</v>
      </c>
      <c r="BD125" s="538">
        <v>0.056013179571663921</v>
      </c>
      <c r="BE125" s="538">
        <v>0.056013179571663921</v>
      </c>
      <c r="BF125" s="538">
        <v>0.056013179571663921</v>
      </c>
      <c r="BG125" s="538">
        <v>0.056013179571663921</v>
      </c>
      <c r="BH125" s="538">
        <v>0.056013179571663921</v>
      </c>
      <c r="BI125" s="533"/>
      <c r="BJ125" s="2218"/>
      <c r="BK125" s="538">
        <v>0.036360273348941242</v>
      </c>
      <c r="BL125" s="538">
        <v>0.036360273348941242</v>
      </c>
      <c r="BM125" s="538">
        <v>0.1422586275296816</v>
      </c>
      <c r="BN125" s="538">
        <v>0.1422586275296816</v>
      </c>
      <c r="BO125" s="538">
        <v>0.1422586275296816</v>
      </c>
      <c r="BP125" s="538">
        <v>0.1422586275296816</v>
      </c>
      <c r="BQ125" s="538">
        <v>-0.04251283667177172</v>
      </c>
      <c r="BR125" s="538">
        <v>-0.04251283667177172</v>
      </c>
      <c r="BS125" s="538">
        <v>-0.04251283667177172</v>
      </c>
      <c r="BT125" s="538">
        <v>-0.04251283667177172</v>
      </c>
      <c r="BU125" s="538">
        <v>-0.04251283667177172</v>
      </c>
      <c r="BV125" s="538">
        <v>-0.04251283667177172</v>
      </c>
      <c r="BW125" s="531"/>
      <c r="BX125" s="205"/>
      <c r="BY125" s="205"/>
      <c r="BZ125" s="205"/>
      <c r="CC125" s="241"/>
      <c r="CD125" s="241"/>
      <c r="CE125" s="241"/>
      <c r="CF125" s="241"/>
      <c r="CG125" s="241"/>
      <c r="CH125" s="241"/>
      <c r="CI125" s="241"/>
      <c r="CJ125" s="241"/>
      <c r="CK125" s="241"/>
    </row>
    <row r="126" spans="1:89" ht="14.25">
      <c r="A126" s="205"/>
      <c r="B126" s="205"/>
      <c r="C126" s="205"/>
      <c r="D126" s="205"/>
      <c r="E126" s="205"/>
      <c r="F126" s="205"/>
      <c r="G126" s="205"/>
      <c r="H126" s="205"/>
      <c r="I126" s="205"/>
      <c r="J126" s="205"/>
      <c r="K126" s="205"/>
      <c r="L126" s="205"/>
      <c r="M126" s="205"/>
      <c r="N126" s="205"/>
      <c r="O126" s="205"/>
      <c r="P126" s="205"/>
      <c r="Q126" s="205"/>
      <c r="R126" s="205"/>
      <c r="S126" s="205"/>
      <c r="T126" s="205"/>
      <c r="U126" s="205"/>
      <c r="V126" s="205"/>
      <c r="W126" s="205"/>
      <c r="X126" s="205"/>
      <c r="Y126" s="205"/>
      <c r="Z126" s="205"/>
      <c r="AA126" s="205"/>
      <c r="AB126" s="205"/>
      <c r="AC126" s="205"/>
      <c r="AD126" s="205"/>
      <c r="AE126" s="205"/>
      <c r="AF126" s="205"/>
      <c r="AG126" s="205"/>
      <c r="AH126" s="205"/>
      <c r="AI126" s="205"/>
      <c r="AJ126" s="205"/>
      <c r="AK126" s="205"/>
      <c r="AL126" s="205"/>
      <c r="AM126" s="205"/>
      <c r="AN126" s="205"/>
      <c r="AO126" s="205"/>
      <c r="AP126" s="205"/>
      <c r="AQ126" s="205"/>
      <c r="AR126" s="205"/>
      <c r="AS126" s="531"/>
      <c r="AT126" s="531"/>
      <c r="AU126" s="533"/>
      <c r="AV126" s="2218"/>
      <c r="AW126" s="538">
        <v>0.080724876441515644</v>
      </c>
      <c r="AX126" s="538">
        <v>0.080724876441515644</v>
      </c>
      <c r="AY126" s="538">
        <v>0.32125205930807249</v>
      </c>
      <c r="AZ126" s="538">
        <v>0.32125205930807249</v>
      </c>
      <c r="BA126" s="538">
        <v>0.32125205930807249</v>
      </c>
      <c r="BB126" s="538">
        <v>0.32125205930807249</v>
      </c>
      <c r="BC126" s="538">
        <v>0.056013179571663921</v>
      </c>
      <c r="BD126" s="538">
        <v>0.056013179571663921</v>
      </c>
      <c r="BE126" s="538">
        <v>0.056013179571663921</v>
      </c>
      <c r="BF126" s="538">
        <v>0.056013179571663921</v>
      </c>
      <c r="BG126" s="538">
        <v>0.056013179571663921</v>
      </c>
      <c r="BH126" s="538">
        <v>0.056013179571663921</v>
      </c>
      <c r="BI126" s="533"/>
      <c r="BJ126" s="2218"/>
      <c r="BK126" s="538">
        <v>0.036360273348941242</v>
      </c>
      <c r="BL126" s="538">
        <v>0.036360273348941242</v>
      </c>
      <c r="BM126" s="538">
        <v>0.1422586275296816</v>
      </c>
      <c r="BN126" s="538">
        <v>0.1422586275296816</v>
      </c>
      <c r="BO126" s="538">
        <v>0.1422586275296816</v>
      </c>
      <c r="BP126" s="538">
        <v>0.1422586275296816</v>
      </c>
      <c r="BQ126" s="538">
        <v>-0.04251283667177172</v>
      </c>
      <c r="BR126" s="538">
        <v>-0.04251283667177172</v>
      </c>
      <c r="BS126" s="538">
        <v>-0.04251283667177172</v>
      </c>
      <c r="BT126" s="538">
        <v>-0.04251283667177172</v>
      </c>
      <c r="BU126" s="538">
        <v>-0.04251283667177172</v>
      </c>
      <c r="BV126" s="538">
        <v>-0.04251283667177172</v>
      </c>
      <c r="BW126" s="531"/>
      <c r="BX126" s="205"/>
      <c r="BY126" s="205"/>
      <c r="BZ126" s="205"/>
      <c r="CC126" s="241"/>
      <c r="CD126" s="241"/>
      <c r="CE126" s="241"/>
      <c r="CF126" s="241"/>
      <c r="CG126" s="241"/>
      <c r="CH126" s="241"/>
      <c r="CI126" s="241"/>
      <c r="CJ126" s="241"/>
      <c r="CK126" s="241"/>
    </row>
    <row r="127" spans="1:89" ht="14.25">
      <c r="A127" s="205"/>
      <c r="B127" s="205"/>
      <c r="C127" s="205"/>
      <c r="D127" s="205"/>
      <c r="E127" s="205"/>
      <c r="F127" s="205"/>
      <c r="G127" s="205"/>
      <c r="H127" s="205"/>
      <c r="I127" s="205"/>
      <c r="J127" s="205"/>
      <c r="K127" s="205"/>
      <c r="L127" s="205"/>
      <c r="M127" s="205"/>
      <c r="N127" s="205"/>
      <c r="O127" s="205"/>
      <c r="P127" s="205"/>
      <c r="Q127" s="205"/>
      <c r="R127" s="205"/>
      <c r="S127" s="205"/>
      <c r="T127" s="205"/>
      <c r="U127" s="205"/>
      <c r="V127" s="205"/>
      <c r="W127" s="205"/>
      <c r="X127" s="205"/>
      <c r="Y127" s="205"/>
      <c r="Z127" s="205"/>
      <c r="AA127" s="205"/>
      <c r="AB127" s="205"/>
      <c r="AC127" s="205"/>
      <c r="AD127" s="205"/>
      <c r="AE127" s="205"/>
      <c r="AF127" s="205"/>
      <c r="AG127" s="205"/>
      <c r="AH127" s="205"/>
      <c r="AI127" s="205"/>
      <c r="AJ127" s="205"/>
      <c r="AK127" s="205"/>
      <c r="AL127" s="205"/>
      <c r="AM127" s="205"/>
      <c r="AN127" s="205"/>
      <c r="AO127" s="205"/>
      <c r="AP127" s="205"/>
      <c r="AQ127" s="205"/>
      <c r="AR127" s="205"/>
      <c r="AS127" s="531"/>
      <c r="AT127" s="531"/>
      <c r="AU127" s="533"/>
      <c r="AV127" s="2218"/>
      <c r="AW127" s="538">
        <v>0.080724876441515644</v>
      </c>
      <c r="AX127" s="538">
        <v>0.080724876441515644</v>
      </c>
      <c r="AY127" s="538">
        <v>0.32125205930807249</v>
      </c>
      <c r="AZ127" s="538">
        <v>0.32125205930807249</v>
      </c>
      <c r="BA127" s="538">
        <v>0.32125205930807249</v>
      </c>
      <c r="BB127" s="538">
        <v>0.32125205930807249</v>
      </c>
      <c r="BC127" s="538">
        <v>0.056013179571663921</v>
      </c>
      <c r="BD127" s="538">
        <v>0.056013179571663921</v>
      </c>
      <c r="BE127" s="538">
        <v>0.056013179571663921</v>
      </c>
      <c r="BF127" s="538">
        <v>0.056013179571663921</v>
      </c>
      <c r="BG127" s="538">
        <v>0.056013179571663921</v>
      </c>
      <c r="BH127" s="538">
        <v>0.056013179571663921</v>
      </c>
      <c r="BI127" s="533"/>
      <c r="BJ127" s="2218"/>
      <c r="BK127" s="538">
        <v>0.036360273348941242</v>
      </c>
      <c r="BL127" s="538">
        <v>0.036360273348941242</v>
      </c>
      <c r="BM127" s="538">
        <v>0.1422586275296816</v>
      </c>
      <c r="BN127" s="538">
        <v>0.1422586275296816</v>
      </c>
      <c r="BO127" s="538">
        <v>0.1422586275296816</v>
      </c>
      <c r="BP127" s="538">
        <v>0.1422586275296816</v>
      </c>
      <c r="BQ127" s="538">
        <v>-0.04251283667177172</v>
      </c>
      <c r="BR127" s="538">
        <v>-0.04251283667177172</v>
      </c>
      <c r="BS127" s="538">
        <v>-0.04251283667177172</v>
      </c>
      <c r="BT127" s="538">
        <v>-0.04251283667177172</v>
      </c>
      <c r="BU127" s="538">
        <v>-0.04251283667177172</v>
      </c>
      <c r="BV127" s="538">
        <v>-0.04251283667177172</v>
      </c>
      <c r="BW127" s="531"/>
      <c r="BX127" s="205"/>
      <c r="BY127" s="205"/>
      <c r="BZ127" s="205"/>
      <c r="CC127" s="241"/>
      <c r="CD127" s="241"/>
      <c r="CE127" s="241"/>
      <c r="CF127" s="241"/>
      <c r="CG127" s="241"/>
      <c r="CH127" s="241"/>
      <c r="CI127" s="241"/>
      <c r="CJ127" s="241"/>
      <c r="CK127" s="241"/>
    </row>
    <row r="128" spans="1:89" ht="14.25">
      <c r="A128" s="205"/>
      <c r="B128" s="205"/>
      <c r="C128" s="205"/>
      <c r="D128" s="205"/>
      <c r="E128" s="205"/>
      <c r="F128" s="205"/>
      <c r="G128" s="205"/>
      <c r="H128" s="205"/>
      <c r="I128" s="205"/>
      <c r="J128" s="205"/>
      <c r="K128" s="205"/>
      <c r="L128" s="205"/>
      <c r="M128" s="205"/>
      <c r="N128" s="205"/>
      <c r="O128" s="205"/>
      <c r="P128" s="205"/>
      <c r="Q128" s="205"/>
      <c r="R128" s="205"/>
      <c r="S128" s="205"/>
      <c r="T128" s="205"/>
      <c r="U128" s="205"/>
      <c r="V128" s="205"/>
      <c r="W128" s="205"/>
      <c r="X128" s="205"/>
      <c r="Y128" s="205"/>
      <c r="Z128" s="205"/>
      <c r="AA128" s="205"/>
      <c r="AB128" s="205"/>
      <c r="AC128" s="205"/>
      <c r="AD128" s="205"/>
      <c r="AE128" s="205"/>
      <c r="AF128" s="205"/>
      <c r="AG128" s="205"/>
      <c r="AH128" s="205"/>
      <c r="AI128" s="205"/>
      <c r="AJ128" s="205"/>
      <c r="AK128" s="205"/>
      <c r="AL128" s="205"/>
      <c r="AM128" s="205"/>
      <c r="AN128" s="205"/>
      <c r="AO128" s="205"/>
      <c r="AP128" s="205"/>
      <c r="AQ128" s="205"/>
      <c r="AR128" s="205"/>
      <c r="AS128" s="531"/>
      <c r="AT128" s="531"/>
      <c r="AU128" s="533"/>
      <c r="AV128" s="2218"/>
      <c r="AW128" s="538">
        <v>0.080724876441515644</v>
      </c>
      <c r="AX128" s="538">
        <v>0.080724876441515644</v>
      </c>
      <c r="AY128" s="538">
        <v>0.32125205930807249</v>
      </c>
      <c r="AZ128" s="538">
        <v>0.32125205930807249</v>
      </c>
      <c r="BA128" s="538">
        <v>0.32125205930807249</v>
      </c>
      <c r="BB128" s="538">
        <v>0.32125205930807249</v>
      </c>
      <c r="BC128" s="538">
        <v>0.056013179571663921</v>
      </c>
      <c r="BD128" s="538">
        <v>0.056013179571663921</v>
      </c>
      <c r="BE128" s="538">
        <v>0.056013179571663921</v>
      </c>
      <c r="BF128" s="538">
        <v>0.056013179571663921</v>
      </c>
      <c r="BG128" s="538">
        <v>0.056013179571663921</v>
      </c>
      <c r="BH128" s="538">
        <v>0.056013179571663921</v>
      </c>
      <c r="BI128" s="533"/>
      <c r="BJ128" s="2218"/>
      <c r="BK128" s="538">
        <v>0.036360273348941242</v>
      </c>
      <c r="BL128" s="538">
        <v>0.036360273348941242</v>
      </c>
      <c r="BM128" s="538">
        <v>0.1422586275296816</v>
      </c>
      <c r="BN128" s="538">
        <v>0.1422586275296816</v>
      </c>
      <c r="BO128" s="538">
        <v>0.1422586275296816</v>
      </c>
      <c r="BP128" s="538">
        <v>0.1422586275296816</v>
      </c>
      <c r="BQ128" s="538">
        <v>-0.04251283667177172</v>
      </c>
      <c r="BR128" s="538">
        <v>-0.04251283667177172</v>
      </c>
      <c r="BS128" s="538">
        <v>-0.04251283667177172</v>
      </c>
      <c r="BT128" s="538">
        <v>-0.04251283667177172</v>
      </c>
      <c r="BU128" s="538">
        <v>-0.04251283667177172</v>
      </c>
      <c r="BV128" s="538">
        <v>-0.04251283667177172</v>
      </c>
      <c r="BW128" s="531"/>
      <c r="BX128" s="205"/>
      <c r="BY128" s="205"/>
      <c r="BZ128" s="205"/>
      <c r="CC128" s="241"/>
      <c r="CD128" s="241"/>
      <c r="CE128" s="241"/>
      <c r="CF128" s="241"/>
      <c r="CG128" s="241"/>
      <c r="CH128" s="241"/>
      <c r="CI128" s="241"/>
      <c r="CJ128" s="241"/>
      <c r="CK128" s="241"/>
    </row>
    <row r="129" spans="1:89" ht="14.25">
      <c r="A129" s="205"/>
      <c r="B129" s="205"/>
      <c r="C129" s="205"/>
      <c r="D129" s="205"/>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205"/>
      <c r="AC129" s="205"/>
      <c r="AD129" s="205"/>
      <c r="AE129" s="205"/>
      <c r="AF129" s="205"/>
      <c r="AG129" s="205"/>
      <c r="AH129" s="205"/>
      <c r="AI129" s="205"/>
      <c r="AJ129" s="205"/>
      <c r="AK129" s="205"/>
      <c r="AL129" s="205"/>
      <c r="AM129" s="205"/>
      <c r="AN129" s="205"/>
      <c r="AO129" s="205"/>
      <c r="AP129" s="205"/>
      <c r="AQ129" s="205"/>
      <c r="AR129" s="205"/>
      <c r="AS129" s="531"/>
      <c r="AT129" s="531"/>
      <c r="AU129" s="533"/>
      <c r="AV129" s="2218"/>
      <c r="AW129" s="538">
        <v>0.080724876441515644</v>
      </c>
      <c r="AX129" s="538">
        <v>0.080724876441515644</v>
      </c>
      <c r="AY129" s="538">
        <v>0.32125205930807249</v>
      </c>
      <c r="AZ129" s="538">
        <v>0.32125205930807249</v>
      </c>
      <c r="BA129" s="538">
        <v>0.32125205930807249</v>
      </c>
      <c r="BB129" s="538">
        <v>0.32125205930807249</v>
      </c>
      <c r="BC129" s="538">
        <v>0.056013179571663921</v>
      </c>
      <c r="BD129" s="538">
        <v>0.056013179571663921</v>
      </c>
      <c r="BE129" s="538">
        <v>0.056013179571663921</v>
      </c>
      <c r="BF129" s="538">
        <v>0.056013179571663921</v>
      </c>
      <c r="BG129" s="538">
        <v>0.056013179571663921</v>
      </c>
      <c r="BH129" s="538">
        <v>0.056013179571663921</v>
      </c>
      <c r="BI129" s="533"/>
      <c r="BJ129" s="2218"/>
      <c r="BK129" s="538">
        <v>0.036360273348941242</v>
      </c>
      <c r="BL129" s="538">
        <v>0.036360273348941242</v>
      </c>
      <c r="BM129" s="538">
        <v>0.1422586275296816</v>
      </c>
      <c r="BN129" s="538">
        <v>0.1422586275296816</v>
      </c>
      <c r="BO129" s="538">
        <v>0.1422586275296816</v>
      </c>
      <c r="BP129" s="538">
        <v>0.1422586275296816</v>
      </c>
      <c r="BQ129" s="538">
        <v>-0.04251283667177172</v>
      </c>
      <c r="BR129" s="538">
        <v>-0.04251283667177172</v>
      </c>
      <c r="BS129" s="538">
        <v>-0.04251283667177172</v>
      </c>
      <c r="BT129" s="538">
        <v>-0.04251283667177172</v>
      </c>
      <c r="BU129" s="538">
        <v>-0.04251283667177172</v>
      </c>
      <c r="BV129" s="538">
        <v>-0.04251283667177172</v>
      </c>
      <c r="BW129" s="531"/>
      <c r="BX129" s="205"/>
      <c r="BY129" s="205"/>
      <c r="BZ129" s="205"/>
      <c r="CC129" s="241"/>
      <c r="CD129" s="241"/>
      <c r="CE129" s="241"/>
      <c r="CF129" s="241"/>
      <c r="CG129" s="241"/>
      <c r="CH129" s="241"/>
      <c r="CI129" s="241"/>
      <c r="CJ129" s="241"/>
      <c r="CK129" s="241"/>
    </row>
    <row r="130" spans="1:89" ht="14.25">
      <c r="A130" s="205"/>
      <c r="B130" s="205"/>
      <c r="C130" s="205"/>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c r="AQ130" s="205"/>
      <c r="AR130" s="205"/>
      <c r="AS130" s="531"/>
      <c r="AT130" s="531"/>
      <c r="AU130" s="533"/>
      <c r="AV130" s="2218"/>
      <c r="AW130" s="538">
        <v>0.080724876441515644</v>
      </c>
      <c r="AX130" s="538">
        <v>0.080724876441515644</v>
      </c>
      <c r="AY130" s="538">
        <v>0.32125205930807249</v>
      </c>
      <c r="AZ130" s="538">
        <v>0.32125205930807249</v>
      </c>
      <c r="BA130" s="538">
        <v>0.32125205930807249</v>
      </c>
      <c r="BB130" s="538">
        <v>0.32125205930807249</v>
      </c>
      <c r="BC130" s="538">
        <v>0.056013179571663921</v>
      </c>
      <c r="BD130" s="538">
        <v>0.056013179571663921</v>
      </c>
      <c r="BE130" s="538">
        <v>0.056013179571663921</v>
      </c>
      <c r="BF130" s="538">
        <v>0.056013179571663921</v>
      </c>
      <c r="BG130" s="538">
        <v>0.056013179571663921</v>
      </c>
      <c r="BH130" s="538">
        <v>0.056013179571663921</v>
      </c>
      <c r="BI130" s="533"/>
      <c r="BJ130" s="2218"/>
      <c r="BK130" s="538">
        <v>0.036360273348941242</v>
      </c>
      <c r="BL130" s="538">
        <v>0.036360273348941242</v>
      </c>
      <c r="BM130" s="538">
        <v>0.1422586275296816</v>
      </c>
      <c r="BN130" s="538">
        <v>0.1422586275296816</v>
      </c>
      <c r="BO130" s="538">
        <v>0.1422586275296816</v>
      </c>
      <c r="BP130" s="538">
        <v>0.1422586275296816</v>
      </c>
      <c r="BQ130" s="538">
        <v>-0.04251283667177172</v>
      </c>
      <c r="BR130" s="538">
        <v>-0.04251283667177172</v>
      </c>
      <c r="BS130" s="538">
        <v>-0.04251283667177172</v>
      </c>
      <c r="BT130" s="538">
        <v>-0.04251283667177172</v>
      </c>
      <c r="BU130" s="538">
        <v>-0.04251283667177172</v>
      </c>
      <c r="BV130" s="538">
        <v>-0.04251283667177172</v>
      </c>
      <c r="BW130" s="531"/>
      <c r="BX130" s="205"/>
      <c r="BY130" s="205"/>
      <c r="BZ130" s="205"/>
      <c r="CC130" s="241"/>
      <c r="CD130" s="241"/>
      <c r="CE130" s="241"/>
      <c r="CF130" s="241"/>
      <c r="CG130" s="241"/>
      <c r="CH130" s="241"/>
      <c r="CI130" s="241"/>
      <c r="CJ130" s="241"/>
      <c r="CK130" s="241"/>
    </row>
    <row r="131" spans="1:89" ht="14.25">
      <c r="A131" s="205"/>
      <c r="B131" s="205"/>
      <c r="C131" s="205"/>
      <c r="D131" s="205"/>
      <c r="E131" s="205"/>
      <c r="F131" s="205"/>
      <c r="G131" s="205"/>
      <c r="H131" s="205"/>
      <c r="I131" s="205"/>
      <c r="J131" s="205"/>
      <c r="K131" s="205"/>
      <c r="L131" s="205"/>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531"/>
      <c r="AT131" s="531"/>
      <c r="AU131" s="536" t="s">
        <v>314</v>
      </c>
      <c r="AV131" s="2218"/>
      <c r="AW131" s="538">
        <v>0.080724876441515644</v>
      </c>
      <c r="AX131" s="538">
        <v>0.080724876441515644</v>
      </c>
      <c r="AY131" s="538">
        <v>0.32125205930807249</v>
      </c>
      <c r="AZ131" s="538">
        <v>0.32125205930807249</v>
      </c>
      <c r="BA131" s="538">
        <v>0.32125205930807249</v>
      </c>
      <c r="BB131" s="538">
        <v>0.32125205930807249</v>
      </c>
      <c r="BC131" s="538">
        <v>0.056013179571663921</v>
      </c>
      <c r="BD131" s="538">
        <v>0.056013179571663921</v>
      </c>
      <c r="BE131" s="538">
        <v>0.056013179571663921</v>
      </c>
      <c r="BF131" s="538">
        <v>0.056013179571663921</v>
      </c>
      <c r="BG131" s="538">
        <v>0.056013179571663921</v>
      </c>
      <c r="BH131" s="538">
        <v>0.056013179571663921</v>
      </c>
      <c r="BI131" s="536" t="s">
        <v>314</v>
      </c>
      <c r="BJ131" s="2218"/>
      <c r="BK131" s="538">
        <v>0.036360273348941242</v>
      </c>
      <c r="BL131" s="538">
        <v>0.036360273348941242</v>
      </c>
      <c r="BM131" s="538">
        <v>0.1422586275296816</v>
      </c>
      <c r="BN131" s="538">
        <v>0.1422586275296816</v>
      </c>
      <c r="BO131" s="538">
        <v>0.1422586275296816</v>
      </c>
      <c r="BP131" s="538">
        <v>0.1422586275296816</v>
      </c>
      <c r="BQ131" s="538">
        <v>-0.04251283667177172</v>
      </c>
      <c r="BR131" s="538">
        <v>-0.04251283667177172</v>
      </c>
      <c r="BS131" s="538">
        <v>-0.04251283667177172</v>
      </c>
      <c r="BT131" s="538">
        <v>-0.04251283667177172</v>
      </c>
      <c r="BU131" s="538">
        <v>-0.04251283667177172</v>
      </c>
      <c r="BV131" s="538">
        <v>-0.04251283667177172</v>
      </c>
      <c r="BW131" s="531"/>
      <c r="BX131" s="205"/>
      <c r="BY131" s="205"/>
      <c r="BZ131" s="205"/>
      <c r="CC131" s="241"/>
      <c r="CD131" s="241"/>
      <c r="CE131" s="241"/>
      <c r="CF131" s="241"/>
      <c r="CG131" s="241"/>
      <c r="CH131" s="241"/>
      <c r="CI131" s="241"/>
      <c r="CJ131" s="241"/>
      <c r="CK131" s="241"/>
    </row>
    <row r="132" spans="1:89" ht="14.25">
      <c r="A132" s="205"/>
      <c r="B132" s="205"/>
      <c r="C132" s="205"/>
      <c r="D132" s="205"/>
      <c r="E132" s="205"/>
      <c r="F132" s="205"/>
      <c r="G132" s="205"/>
      <c r="H132" s="205"/>
      <c r="I132" s="205"/>
      <c r="J132" s="205"/>
      <c r="K132" s="205"/>
      <c r="L132" s="205"/>
      <c r="M132" s="205"/>
      <c r="N132" s="205"/>
      <c r="O132" s="205"/>
      <c r="P132" s="205"/>
      <c r="Q132" s="205"/>
      <c r="R132" s="205"/>
      <c r="S132" s="205"/>
      <c r="T132" s="205"/>
      <c r="U132" s="205"/>
      <c r="V132" s="205"/>
      <c r="W132" s="205"/>
      <c r="X132" s="205"/>
      <c r="Y132" s="205"/>
      <c r="Z132" s="205"/>
      <c r="AA132" s="205"/>
      <c r="AB132" s="205"/>
      <c r="AC132" s="205"/>
      <c r="AD132" s="205"/>
      <c r="AE132" s="205"/>
      <c r="AF132" s="205"/>
      <c r="AG132" s="205"/>
      <c r="AH132" s="205"/>
      <c r="AI132" s="205"/>
      <c r="AJ132" s="205"/>
      <c r="AK132" s="205"/>
      <c r="AL132" s="205"/>
      <c r="AM132" s="205"/>
      <c r="AN132" s="205"/>
      <c r="AO132" s="205"/>
      <c r="AP132" s="205"/>
      <c r="AQ132" s="205"/>
      <c r="AR132" s="205"/>
      <c r="AS132" s="531"/>
      <c r="AT132" s="531"/>
      <c r="AU132" s="536"/>
      <c r="AV132" s="536"/>
      <c r="AW132" s="2001" t="s">
        <v>241</v>
      </c>
      <c r="AX132" s="2001"/>
      <c r="AY132" s="2001"/>
      <c r="AZ132" s="2001"/>
      <c r="BA132" s="2001"/>
      <c r="BB132" s="2001"/>
      <c r="BC132" s="2001"/>
      <c r="BD132" s="2001"/>
      <c r="BE132" s="2001"/>
      <c r="BF132" s="2001"/>
      <c r="BG132" s="2001"/>
      <c r="BH132" s="2002" t="s">
        <v>242</v>
      </c>
      <c r="BI132" s="536"/>
      <c r="BJ132" s="536"/>
      <c r="BK132" s="2001" t="s">
        <v>241</v>
      </c>
      <c r="BL132" s="2001"/>
      <c r="BM132" s="2001"/>
      <c r="BN132" s="2001"/>
      <c r="BO132" s="2001"/>
      <c r="BP132" s="2001"/>
      <c r="BQ132" s="2001"/>
      <c r="BR132" s="2001"/>
      <c r="BS132" s="2001"/>
      <c r="BT132" s="2001"/>
      <c r="BU132" s="2001"/>
      <c r="BV132" s="2002" t="s">
        <v>242</v>
      </c>
      <c r="BW132" s="531"/>
      <c r="BX132" s="205"/>
      <c r="BY132" s="205"/>
      <c r="BZ132" s="205"/>
      <c r="CC132" s="241"/>
      <c r="CD132" s="241"/>
      <c r="CE132" s="241"/>
      <c r="CF132" s="241"/>
      <c r="CG132" s="241"/>
      <c r="CH132" s="241"/>
      <c r="CI132" s="241"/>
      <c r="CJ132" s="241"/>
      <c r="CK132" s="241"/>
    </row>
    <row r="133" spans="1:89" ht="14.25">
      <c r="A133" s="205"/>
      <c r="B133" s="205"/>
      <c r="C133" s="205"/>
      <c r="D133" s="205"/>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5"/>
      <c r="AA133" s="205"/>
      <c r="AB133" s="205"/>
      <c r="AC133" s="205"/>
      <c r="AD133" s="205"/>
      <c r="AE133" s="205"/>
      <c r="AF133" s="205"/>
      <c r="AG133" s="205"/>
      <c r="AH133" s="205"/>
      <c r="AI133" s="205"/>
      <c r="AJ133" s="205"/>
      <c r="AK133" s="205"/>
      <c r="AL133" s="205"/>
      <c r="AM133" s="205"/>
      <c r="AN133" s="205"/>
      <c r="AO133" s="205"/>
      <c r="AP133" s="205"/>
      <c r="AQ133" s="205"/>
      <c r="AR133" s="205"/>
      <c r="AS133" s="531"/>
      <c r="AT133" s="531"/>
      <c r="AU133" s="533"/>
      <c r="AV133" s="533"/>
      <c r="AW133" s="533" t="s">
        <v>315</v>
      </c>
      <c r="AX133" s="533"/>
      <c r="AY133" s="533"/>
      <c r="AZ133" s="533"/>
      <c r="BA133" s="533"/>
      <c r="BB133" s="533"/>
      <c r="BC133" s="533"/>
      <c r="BD133" s="533"/>
      <c r="BE133" s="533"/>
      <c r="BF133" s="533"/>
      <c r="BG133" s="533"/>
      <c r="BH133" s="533"/>
      <c r="BI133" s="533"/>
      <c r="BJ133" s="533"/>
      <c r="BK133" s="533" t="s">
        <v>315</v>
      </c>
      <c r="BL133" s="531"/>
      <c r="BM133" s="533"/>
      <c r="BN133" s="533"/>
      <c r="BO133" s="533"/>
      <c r="BP133" s="533"/>
      <c r="BQ133" s="533"/>
      <c r="BR133" s="533"/>
      <c r="BS133" s="533"/>
      <c r="BT133" s="533"/>
      <c r="BU133" s="533"/>
      <c r="BV133" s="533"/>
      <c r="BW133" s="531"/>
      <c r="BX133" s="205"/>
      <c r="BY133" s="205"/>
      <c r="BZ133" s="205"/>
      <c r="CC133" s="241"/>
      <c r="CD133" s="241"/>
      <c r="CE133" s="241"/>
      <c r="CF133" s="241"/>
      <c r="CG133" s="241"/>
      <c r="CH133" s="241"/>
      <c r="CI133" s="241"/>
      <c r="CJ133" s="241"/>
      <c r="CK133" s="241"/>
    </row>
    <row r="134" spans="1:89" ht="14.25">
      <c r="A134" s="205"/>
      <c r="B134" s="205"/>
      <c r="C134" s="205"/>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c r="AA134" s="205"/>
      <c r="AB134" s="205"/>
      <c r="AC134" s="205"/>
      <c r="AD134" s="205"/>
      <c r="AE134" s="205"/>
      <c r="AF134" s="205"/>
      <c r="AG134" s="205"/>
      <c r="AH134" s="205"/>
      <c r="AI134" s="205"/>
      <c r="AJ134" s="205"/>
      <c r="AK134" s="205"/>
      <c r="AL134" s="205"/>
      <c r="AM134" s="205"/>
      <c r="AN134" s="205"/>
      <c r="AO134" s="205"/>
      <c r="AP134" s="205"/>
      <c r="AQ134" s="205"/>
      <c r="AR134" s="205"/>
      <c r="AS134" s="531"/>
      <c r="AT134" s="531"/>
      <c r="AU134" s="533"/>
      <c r="AV134" s="533"/>
      <c r="AW134" s="533"/>
      <c r="AX134" s="533"/>
      <c r="AY134" s="533"/>
      <c r="AZ134" s="533"/>
      <c r="BA134" s="533"/>
      <c r="BB134" s="533"/>
      <c r="BC134" s="533"/>
      <c r="BD134" s="533"/>
      <c r="BE134" s="533"/>
      <c r="BF134" s="533"/>
      <c r="BG134" s="533"/>
      <c r="BH134" s="533"/>
      <c r="BI134" s="533"/>
      <c r="BJ134" s="531"/>
      <c r="BK134" s="531"/>
      <c r="BL134" s="533"/>
      <c r="BM134" s="533"/>
      <c r="BN134" s="533"/>
      <c r="BO134" s="533"/>
      <c r="BP134" s="533"/>
      <c r="BQ134" s="533"/>
      <c r="BR134" s="533"/>
      <c r="BS134" s="533"/>
      <c r="BT134" s="533"/>
      <c r="BU134" s="533"/>
      <c r="BV134" s="533"/>
      <c r="BW134" s="531"/>
      <c r="BX134" s="205"/>
      <c r="BY134" s="205"/>
      <c r="BZ134" s="205"/>
      <c r="CC134" s="241"/>
      <c r="CD134" s="241"/>
      <c r="CE134" s="241"/>
      <c r="CF134" s="241"/>
      <c r="CG134" s="241"/>
      <c r="CH134" s="241"/>
      <c r="CI134" s="241"/>
      <c r="CJ134" s="241"/>
      <c r="CK134" s="241"/>
    </row>
    <row r="135" spans="1:89" ht="14.25">
      <c r="A135" s="205"/>
      <c r="B135" s="205"/>
      <c r="C135" s="205"/>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5"/>
      <c r="AA135" s="205"/>
      <c r="AB135" s="205"/>
      <c r="AC135" s="205"/>
      <c r="AD135" s="205"/>
      <c r="AE135" s="205"/>
      <c r="AF135" s="205"/>
      <c r="AG135" s="205"/>
      <c r="AH135" s="205"/>
      <c r="AI135" s="205"/>
      <c r="AJ135" s="205"/>
      <c r="AK135" s="205"/>
      <c r="AL135" s="205"/>
      <c r="AM135" s="205"/>
      <c r="AN135" s="205"/>
      <c r="AO135" s="205"/>
      <c r="AP135" s="205"/>
      <c r="AQ135" s="205"/>
      <c r="AR135" s="205"/>
      <c r="AS135" s="531"/>
      <c r="AT135" s="531"/>
      <c r="AU135" s="531"/>
      <c r="AV135" s="537" t="s">
        <v>28</v>
      </c>
      <c r="AW135" s="537" t="s">
        <v>521</v>
      </c>
      <c r="AX135" s="537" t="s">
        <v>522</v>
      </c>
      <c r="AY135" s="537" t="s">
        <v>523</v>
      </c>
      <c r="AZ135" s="537" t="s">
        <v>524</v>
      </c>
      <c r="BA135" s="537" t="s">
        <v>180</v>
      </c>
      <c r="BB135" s="582"/>
      <c r="BC135" s="533"/>
      <c r="BD135" s="533"/>
      <c r="BE135" s="533"/>
      <c r="BF135" s="533"/>
      <c r="BG135" s="531"/>
      <c r="BH135" s="533"/>
      <c r="BI135" s="533"/>
      <c r="BJ135" s="531"/>
      <c r="BK135" s="533"/>
      <c r="BL135" s="533"/>
      <c r="BM135" s="531"/>
      <c r="BN135" s="533"/>
      <c r="BO135" s="533"/>
      <c r="BP135" s="533"/>
      <c r="BQ135" s="533"/>
      <c r="BR135" s="533"/>
      <c r="BS135" s="533"/>
      <c r="BT135" s="533"/>
      <c r="BU135" s="533"/>
      <c r="BV135" s="533"/>
      <c r="BW135" s="533"/>
      <c r="BX135" s="205"/>
      <c r="BY135" s="205"/>
      <c r="BZ135" s="205"/>
      <c r="CA135" s="241"/>
      <c r="CB135" s="241"/>
      <c r="CC135" s="241"/>
      <c r="CD135" s="241"/>
      <c r="CE135" s="241"/>
      <c r="CF135" s="241"/>
      <c r="CG135" s="241"/>
      <c r="CH135" s="241"/>
      <c r="CI135" s="241"/>
      <c r="CJ135" s="241"/>
      <c r="CK135" s="241"/>
    </row>
    <row r="136" spans="1:89" ht="14.25">
      <c r="A136" s="205"/>
      <c r="B136" s="205"/>
      <c r="C136" s="205"/>
      <c r="D136" s="205"/>
      <c r="E136" s="205"/>
      <c r="F136" s="205"/>
      <c r="G136" s="205"/>
      <c r="H136" s="205"/>
      <c r="I136" s="205"/>
      <c r="J136" s="205"/>
      <c r="K136" s="205"/>
      <c r="L136" s="205"/>
      <c r="M136" s="205"/>
      <c r="N136" s="205"/>
      <c r="O136" s="205"/>
      <c r="P136" s="205"/>
      <c r="Q136" s="205"/>
      <c r="R136" s="205"/>
      <c r="S136" s="205"/>
      <c r="T136" s="205"/>
      <c r="U136" s="205"/>
      <c r="V136" s="205"/>
      <c r="W136" s="205"/>
      <c r="X136" s="205"/>
      <c r="Y136" s="205"/>
      <c r="Z136" s="205"/>
      <c r="AA136" s="205"/>
      <c r="AB136" s="205"/>
      <c r="AC136" s="205"/>
      <c r="AD136" s="205"/>
      <c r="AE136" s="205"/>
      <c r="AF136" s="205"/>
      <c r="AG136" s="205"/>
      <c r="AH136" s="205"/>
      <c r="AI136" s="205"/>
      <c r="AJ136" s="205"/>
      <c r="AK136" s="205"/>
      <c r="AL136" s="205"/>
      <c r="AM136" s="205"/>
      <c r="AN136" s="205"/>
      <c r="AO136" s="205"/>
      <c r="AP136" s="205"/>
      <c r="AQ136" s="205"/>
      <c r="AR136" s="205"/>
      <c r="AS136" s="531"/>
      <c r="AT136" s="531"/>
      <c r="AU136" s="531"/>
      <c r="AV136" s="537" t="s">
        <v>29</v>
      </c>
      <c r="AW136" s="537" t="s">
        <v>525</v>
      </c>
      <c r="AX136" s="537" t="s">
        <v>526</v>
      </c>
      <c r="AY136" s="537" t="s">
        <v>527</v>
      </c>
      <c r="AZ136" s="537" t="s">
        <v>528</v>
      </c>
      <c r="BA136" s="537" t="s">
        <v>529</v>
      </c>
      <c r="BB136" s="537" t="s">
        <v>30</v>
      </c>
      <c r="BC136" s="537" t="s">
        <v>181</v>
      </c>
      <c r="BD136" s="533"/>
      <c r="BE136" s="533"/>
      <c r="BF136" s="533"/>
      <c r="BG136" s="531"/>
      <c r="BH136" s="533"/>
      <c r="BI136" s="533"/>
      <c r="BJ136" s="531"/>
      <c r="BK136" s="533"/>
      <c r="BL136" s="533"/>
      <c r="BM136" s="533"/>
      <c r="BN136" s="533"/>
      <c r="BO136" s="533"/>
      <c r="BP136" s="533"/>
      <c r="BQ136" s="533"/>
      <c r="BR136" s="533"/>
      <c r="BS136" s="533"/>
      <c r="BT136" s="533"/>
      <c r="BU136" s="533"/>
      <c r="BV136" s="533"/>
      <c r="BW136" s="533"/>
      <c r="BX136" s="205"/>
      <c r="BY136" s="205"/>
      <c r="BZ136" s="205"/>
      <c r="CA136" s="241"/>
      <c r="CB136" s="241"/>
      <c r="CC136" s="241"/>
      <c r="CD136" s="241"/>
      <c r="CE136" s="241"/>
      <c r="CF136" s="241"/>
      <c r="CG136" s="241"/>
      <c r="CH136" s="241"/>
      <c r="CI136" s="241"/>
      <c r="CJ136" s="241"/>
      <c r="CK136" s="241"/>
    </row>
    <row r="137" spans="1:89" ht="14.25">
      <c r="A137" s="205"/>
      <c r="B137" s="205"/>
      <c r="C137" s="205"/>
      <c r="D137" s="205"/>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205"/>
      <c r="AA137" s="205"/>
      <c r="AB137" s="205"/>
      <c r="AC137" s="205"/>
      <c r="AD137" s="205"/>
      <c r="AE137" s="205"/>
      <c r="AF137" s="205"/>
      <c r="AG137" s="205"/>
      <c r="AH137" s="205"/>
      <c r="AI137" s="205"/>
      <c r="AJ137" s="205"/>
      <c r="AK137" s="205"/>
      <c r="AL137" s="205"/>
      <c r="AM137" s="205"/>
      <c r="AN137" s="205"/>
      <c r="AO137" s="205"/>
      <c r="AP137" s="205"/>
      <c r="AQ137" s="205"/>
      <c r="AR137" s="205"/>
      <c r="AS137" s="531"/>
      <c r="AT137" s="531"/>
      <c r="AU137" s="531"/>
      <c r="AV137" s="531"/>
      <c r="AW137" s="531"/>
      <c r="AX137" s="531"/>
      <c r="AY137" s="531"/>
      <c r="AZ137" s="531"/>
      <c r="BA137" s="531"/>
      <c r="BB137" s="531"/>
      <c r="BC137" s="531"/>
      <c r="BD137" s="531"/>
      <c r="BE137" s="531"/>
      <c r="BF137" s="531"/>
      <c r="BG137" s="533"/>
      <c r="BH137" s="533"/>
      <c r="BI137" s="533"/>
      <c r="BJ137" s="531"/>
      <c r="BK137" s="533"/>
      <c r="BL137" s="533"/>
      <c r="BM137" s="531"/>
      <c r="BN137" s="533"/>
      <c r="BO137" s="533"/>
      <c r="BP137" s="531"/>
      <c r="BQ137" s="533"/>
      <c r="BR137" s="533"/>
      <c r="BS137" s="531"/>
      <c r="BT137" s="531"/>
      <c r="BU137" s="531"/>
      <c r="BV137" s="533"/>
      <c r="BW137" s="533"/>
      <c r="BX137" s="205"/>
      <c r="BY137" s="205"/>
      <c r="BZ137" s="205"/>
      <c r="CA137" s="241"/>
      <c r="CB137" s="241"/>
      <c r="CC137" s="241"/>
      <c r="CD137" s="241"/>
      <c r="CE137" s="241"/>
      <c r="CF137" s="241"/>
      <c r="CG137" s="241"/>
      <c r="CH137" s="241"/>
      <c r="CI137" s="241"/>
      <c r="CJ137" s="241"/>
      <c r="CK137" s="241"/>
    </row>
    <row r="138" spans="1:89" ht="14.25">
      <c r="A138" s="205"/>
      <c r="B138" s="205"/>
      <c r="C138" s="205"/>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c r="AP138" s="205"/>
      <c r="AQ138" s="205"/>
      <c r="AR138" s="205"/>
      <c r="AS138" s="531"/>
      <c r="AT138" s="531"/>
      <c r="AU138" s="875" t="s">
        <v>292</v>
      </c>
      <c r="AV138" s="533"/>
      <c r="AW138" s="533"/>
      <c r="AX138" s="533"/>
      <c r="AY138" s="533"/>
      <c r="AZ138" s="533"/>
      <c r="BA138" s="533"/>
      <c r="BB138" s="533"/>
      <c r="BC138" s="533"/>
      <c r="BD138" s="533"/>
      <c r="BE138" s="533"/>
      <c r="BF138" s="533"/>
      <c r="BG138" s="533"/>
      <c r="BH138" s="533"/>
      <c r="BI138" s="533"/>
      <c r="BJ138" s="533"/>
      <c r="BK138" s="533"/>
      <c r="BL138" s="533"/>
      <c r="BM138" s="533"/>
      <c r="BN138" s="533"/>
      <c r="BO138" s="533"/>
      <c r="BP138" s="533"/>
      <c r="BQ138" s="533"/>
      <c r="BR138" s="533"/>
      <c r="BS138" s="533"/>
      <c r="BT138" s="533"/>
      <c r="BU138" s="533"/>
      <c r="BV138" s="533"/>
      <c r="BW138" s="533"/>
      <c r="BX138" s="205"/>
      <c r="BY138" s="205"/>
      <c r="BZ138" s="205"/>
      <c r="CA138" s="241"/>
      <c r="CB138" s="241"/>
      <c r="CC138" s="241"/>
      <c r="CD138" s="241"/>
      <c r="CE138" s="241"/>
      <c r="CF138" s="241"/>
      <c r="CG138" s="241"/>
      <c r="CH138" s="241"/>
      <c r="CI138" s="241"/>
      <c r="CJ138" s="241"/>
      <c r="CK138" s="241"/>
    </row>
    <row r="139" spans="1:89" ht="14.25">
      <c r="A139" s="205"/>
      <c r="B139" s="205"/>
      <c r="C139" s="205"/>
      <c r="D139" s="205"/>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5"/>
      <c r="AA139" s="205"/>
      <c r="AB139" s="205"/>
      <c r="AC139" s="205"/>
      <c r="AD139" s="205"/>
      <c r="AE139" s="205"/>
      <c r="AF139" s="205"/>
      <c r="AG139" s="205"/>
      <c r="AH139" s="205"/>
      <c r="AI139" s="205"/>
      <c r="AJ139" s="205"/>
      <c r="AK139" s="205"/>
      <c r="AL139" s="205"/>
      <c r="AM139" s="205"/>
      <c r="AN139" s="205"/>
      <c r="AO139" s="205"/>
      <c r="AP139" s="205"/>
      <c r="AQ139" s="205"/>
      <c r="AR139" s="205"/>
      <c r="AS139" s="531"/>
      <c r="AT139" s="531"/>
      <c r="AU139" s="531"/>
      <c r="AV139" s="533"/>
      <c r="AW139" s="533"/>
      <c r="AX139" s="533"/>
      <c r="AY139" s="533"/>
      <c r="AZ139" s="533"/>
      <c r="BA139" s="533"/>
      <c r="BB139" s="533"/>
      <c r="BC139" s="533"/>
      <c r="BD139" s="533"/>
      <c r="BE139" s="533"/>
      <c r="BF139" s="533"/>
      <c r="BG139" s="533"/>
      <c r="BH139" s="533"/>
      <c r="BI139" s="533"/>
      <c r="BJ139" s="533"/>
      <c r="BK139" s="533"/>
      <c r="BL139" s="533"/>
      <c r="BM139" s="533"/>
      <c r="BN139" s="533"/>
      <c r="BO139" s="533"/>
      <c r="BP139" s="533"/>
      <c r="BQ139" s="533"/>
      <c r="BR139" s="533"/>
      <c r="BS139" s="533"/>
      <c r="BT139" s="533"/>
      <c r="BU139" s="533"/>
      <c r="BV139" s="533"/>
      <c r="BW139" s="533"/>
      <c r="BX139" s="205"/>
      <c r="BY139" s="205"/>
      <c r="BZ139" s="205"/>
      <c r="CA139" s="241"/>
      <c r="CB139" s="241"/>
      <c r="CC139" s="241"/>
      <c r="CD139" s="241"/>
      <c r="CE139" s="241"/>
      <c r="CF139" s="241"/>
      <c r="CG139" s="241"/>
      <c r="CH139" s="241"/>
      <c r="CI139" s="241"/>
      <c r="CJ139" s="241"/>
      <c r="CK139" s="241"/>
    </row>
    <row r="140" spans="1:87" ht="14.25">
      <c r="A140" s="205"/>
      <c r="B140" s="205"/>
      <c r="C140" s="205"/>
      <c r="D140" s="205"/>
      <c r="E140" s="205"/>
      <c r="F140" s="205"/>
      <c r="G140" s="205"/>
      <c r="H140" s="205"/>
      <c r="I140" s="205"/>
      <c r="J140" s="205"/>
      <c r="K140" s="205"/>
      <c r="L140" s="205"/>
      <c r="M140" s="205"/>
      <c r="N140" s="205"/>
      <c r="O140" s="205"/>
      <c r="P140" s="205"/>
      <c r="Q140" s="205"/>
      <c r="R140" s="205"/>
      <c r="S140" s="205"/>
      <c r="T140" s="205"/>
      <c r="U140" s="205"/>
      <c r="V140" s="205"/>
      <c r="W140" s="205"/>
      <c r="X140" s="205"/>
      <c r="Y140" s="205"/>
      <c r="Z140" s="205"/>
      <c r="AA140" s="205"/>
      <c r="AB140" s="205"/>
      <c r="AC140" s="205"/>
      <c r="AD140" s="205"/>
      <c r="AE140" s="205"/>
      <c r="AF140" s="205"/>
      <c r="AG140" s="205"/>
      <c r="AH140" s="205"/>
      <c r="AI140" s="205"/>
      <c r="AJ140" s="205"/>
      <c r="AK140" s="205"/>
      <c r="AL140" s="205"/>
      <c r="AM140" s="205"/>
      <c r="AN140" s="205"/>
      <c r="AO140" s="205"/>
      <c r="AP140" s="205"/>
      <c r="AQ140" s="205"/>
      <c r="AR140" s="205"/>
      <c r="AS140" s="205"/>
      <c r="AT140" s="205"/>
      <c r="AU140" s="205"/>
      <c r="AV140" s="205"/>
      <c r="AW140" s="205"/>
      <c r="AX140" s="205"/>
      <c r="AY140" s="205"/>
      <c r="AZ140" s="205"/>
      <c r="BA140" s="205"/>
      <c r="BB140" s="205"/>
      <c r="BC140" s="205"/>
      <c r="BD140" s="205"/>
      <c r="BE140" s="205"/>
      <c r="BF140" s="205"/>
      <c r="BG140" s="205"/>
      <c r="BH140" s="205"/>
      <c r="BI140" s="205"/>
      <c r="BJ140" s="205"/>
      <c r="BK140" s="205"/>
      <c r="BL140" s="205"/>
      <c r="BM140" s="205"/>
      <c r="BN140" s="205"/>
      <c r="BO140" s="205"/>
      <c r="BP140" s="205"/>
      <c r="BQ140" s="205"/>
      <c r="BR140" s="205"/>
      <c r="BS140" s="205"/>
      <c r="BT140" s="205"/>
      <c r="BU140" s="205"/>
      <c r="BV140" s="205"/>
      <c r="BW140" s="205"/>
      <c r="BX140" s="205"/>
      <c r="BY140" s="205"/>
      <c r="BZ140" s="205"/>
      <c r="CA140" s="241"/>
      <c r="CB140" s="241"/>
      <c r="CC140" s="241"/>
      <c r="CD140" s="241"/>
      <c r="CE140" s="241"/>
      <c r="CF140" s="241"/>
      <c r="CG140" s="241"/>
      <c r="CH140" s="241"/>
      <c r="CI140" s="241"/>
    </row>
    <row r="141" spans="1:89" ht="14.25">
      <c r="A141" s="205"/>
      <c r="B141" s="205"/>
      <c r="C141" s="205"/>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5"/>
      <c r="AA141" s="205"/>
      <c r="AB141" s="205"/>
      <c r="AC141" s="205"/>
      <c r="AD141" s="205"/>
      <c r="AE141" s="205"/>
      <c r="AF141" s="205"/>
      <c r="AG141" s="205"/>
      <c r="AH141" s="205"/>
      <c r="AI141" s="205"/>
      <c r="AJ141" s="205"/>
      <c r="AK141" s="205"/>
      <c r="AL141" s="205"/>
      <c r="AM141" s="205"/>
      <c r="AN141" s="205"/>
      <c r="AO141" s="205"/>
      <c r="AP141" s="205"/>
      <c r="AQ141" s="205"/>
      <c r="AR141" s="205"/>
      <c r="AS141" s="531"/>
      <c r="AT141" s="531"/>
      <c r="AU141" s="875"/>
      <c r="AV141" s="533"/>
      <c r="AW141" s="533"/>
      <c r="AX141" s="533"/>
      <c r="AY141" s="533"/>
      <c r="AZ141" s="533"/>
      <c r="BA141" s="533"/>
      <c r="BB141" s="533"/>
      <c r="BC141" s="533"/>
      <c r="BD141" s="533"/>
      <c r="BE141" s="533"/>
      <c r="BF141" s="533"/>
      <c r="BG141" s="533"/>
      <c r="BH141" s="533"/>
      <c r="BI141" s="533"/>
      <c r="BJ141" s="533"/>
      <c r="BK141" s="533"/>
      <c r="BL141" s="533"/>
      <c r="BM141" s="533"/>
      <c r="BN141" s="533"/>
      <c r="BO141" s="533"/>
      <c r="BP141" s="533"/>
      <c r="BQ141" s="533"/>
      <c r="BR141" s="533"/>
      <c r="BS141" s="533"/>
      <c r="BT141" s="533"/>
      <c r="BU141" s="533"/>
      <c r="BV141" s="533"/>
      <c r="BW141" s="533"/>
      <c r="BX141" s="205"/>
      <c r="BY141" s="205"/>
      <c r="BZ141" s="205"/>
      <c r="CA141" s="241"/>
      <c r="CB141" s="241"/>
      <c r="CC141" s="241"/>
      <c r="CD141" s="241"/>
      <c r="CE141" s="241"/>
      <c r="CF141" s="241"/>
      <c r="CG141" s="241"/>
      <c r="CH141" s="241"/>
      <c r="CI141" s="241"/>
      <c r="CJ141" s="241"/>
      <c r="CK141" s="241"/>
    </row>
    <row r="142" spans="1:89" ht="14.25">
      <c r="A142" s="205"/>
      <c r="B142" s="205"/>
      <c r="C142" s="205"/>
      <c r="D142" s="205"/>
      <c r="E142" s="205"/>
      <c r="F142" s="205"/>
      <c r="G142" s="205"/>
      <c r="H142" s="205"/>
      <c r="I142" s="205"/>
      <c r="J142" s="205"/>
      <c r="K142" s="205"/>
      <c r="L142" s="205"/>
      <c r="M142" s="205"/>
      <c r="N142" s="205"/>
      <c r="O142" s="205"/>
      <c r="P142" s="205"/>
      <c r="Q142" s="205"/>
      <c r="R142" s="205"/>
      <c r="S142" s="205"/>
      <c r="T142" s="205"/>
      <c r="U142" s="205"/>
      <c r="V142" s="205"/>
      <c r="W142" s="205"/>
      <c r="X142" s="205"/>
      <c r="Y142" s="205"/>
      <c r="Z142" s="205"/>
      <c r="AA142" s="205"/>
      <c r="AB142" s="205"/>
      <c r="AC142" s="205"/>
      <c r="AD142" s="205"/>
      <c r="AE142" s="205"/>
      <c r="AF142" s="205"/>
      <c r="AG142" s="205"/>
      <c r="AH142" s="205"/>
      <c r="AI142" s="205"/>
      <c r="AJ142" s="205"/>
      <c r="AK142" s="205"/>
      <c r="AL142" s="205"/>
      <c r="AM142" s="205"/>
      <c r="AN142" s="205"/>
      <c r="AO142" s="205"/>
      <c r="AP142" s="205"/>
      <c r="AQ142" s="205"/>
      <c r="AR142" s="205"/>
      <c r="AS142" s="531"/>
      <c r="AT142" s="531"/>
      <c r="AU142" s="534" t="s">
        <v>316</v>
      </c>
      <c r="AV142" s="523"/>
      <c r="AW142" s="541"/>
      <c r="AX142" s="541"/>
      <c r="AY142" s="541"/>
      <c r="AZ142" s="522"/>
      <c r="BA142" s="522"/>
      <c r="BB142" s="522"/>
      <c r="BC142" s="522"/>
      <c r="BD142" s="522"/>
      <c r="BE142" s="533"/>
      <c r="BF142" s="533"/>
      <c r="BG142" s="533"/>
      <c r="BH142" s="533"/>
      <c r="BI142" s="533"/>
      <c r="BJ142" s="533"/>
      <c r="BK142" s="533"/>
      <c r="BL142" s="533"/>
      <c r="BM142" s="533"/>
      <c r="BN142" s="533"/>
      <c r="BO142" s="533"/>
      <c r="BP142" s="533"/>
      <c r="BQ142" s="533"/>
      <c r="BR142" s="533"/>
      <c r="BS142" s="533"/>
      <c r="BT142" s="533"/>
      <c r="BU142" s="533"/>
      <c r="BV142" s="533"/>
      <c r="BW142" s="533"/>
      <c r="BX142" s="205"/>
      <c r="BY142" s="205"/>
      <c r="BZ142" s="205"/>
      <c r="CA142" s="241"/>
      <c r="CB142" s="241"/>
      <c r="CC142" s="241"/>
      <c r="CD142" s="241"/>
      <c r="CE142" s="241"/>
      <c r="CF142" s="241"/>
      <c r="CG142" s="241"/>
      <c r="CH142" s="241"/>
      <c r="CI142" s="241"/>
      <c r="CJ142" s="241"/>
      <c r="CK142" s="241"/>
    </row>
    <row r="143" spans="1:89" ht="14.25">
      <c r="A143" s="205"/>
      <c r="B143" s="205"/>
      <c r="C143" s="205"/>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c r="AA143" s="205"/>
      <c r="AB143" s="205"/>
      <c r="AC143" s="205"/>
      <c r="AD143" s="205"/>
      <c r="AE143" s="205"/>
      <c r="AF143" s="205"/>
      <c r="AG143" s="205"/>
      <c r="AH143" s="205"/>
      <c r="AI143" s="205"/>
      <c r="AJ143" s="205"/>
      <c r="AK143" s="205"/>
      <c r="AL143" s="205"/>
      <c r="AM143" s="205"/>
      <c r="AN143" s="205"/>
      <c r="AO143" s="205"/>
      <c r="AP143" s="205"/>
      <c r="AQ143" s="205"/>
      <c r="AR143" s="205"/>
      <c r="AS143" s="531"/>
      <c r="AT143" s="531"/>
      <c r="AU143" s="534"/>
      <c r="AV143" s="523">
        <v>1</v>
      </c>
      <c r="AW143" s="541"/>
      <c r="AX143" s="541"/>
      <c r="AY143" s="541">
        <v>2</v>
      </c>
      <c r="AZ143" s="522"/>
      <c r="BA143" s="522"/>
      <c r="BB143" s="522">
        <v>3</v>
      </c>
      <c r="BC143" s="522"/>
      <c r="BD143" s="522"/>
      <c r="BE143" s="533">
        <v>4</v>
      </c>
      <c r="BF143" s="533"/>
      <c r="BG143" s="533"/>
      <c r="BH143" s="533">
        <v>5</v>
      </c>
      <c r="BI143" s="533"/>
      <c r="BJ143" s="533"/>
      <c r="BK143" s="533">
        <v>6</v>
      </c>
      <c r="BL143" s="533"/>
      <c r="BM143" s="533"/>
      <c r="BN143" s="533">
        <v>7</v>
      </c>
      <c r="BO143" s="533"/>
      <c r="BP143" s="533"/>
      <c r="BQ143" s="533">
        <v>8</v>
      </c>
      <c r="BR143" s="533"/>
      <c r="BS143" s="533"/>
      <c r="BT143" s="533">
        <v>9</v>
      </c>
      <c r="BU143" s="533"/>
      <c r="BV143" s="533"/>
      <c r="BW143" s="533"/>
      <c r="BX143" s="205"/>
      <c r="BY143" s="205"/>
      <c r="BZ143" s="205"/>
      <c r="CA143" s="241"/>
      <c r="CB143" s="241"/>
      <c r="CC143" s="241"/>
      <c r="CD143" s="241"/>
      <c r="CE143" s="241"/>
      <c r="CF143" s="241"/>
      <c r="CG143" s="241"/>
      <c r="CH143" s="241"/>
      <c r="CI143" s="241"/>
      <c r="CJ143" s="241"/>
      <c r="CK143" s="241"/>
    </row>
    <row r="144" spans="1:85" ht="14.25">
      <c r="A144" s="205"/>
      <c r="B144" s="205"/>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c r="AP144" s="205"/>
      <c r="AQ144" s="205"/>
      <c r="AR144" s="205"/>
      <c r="AS144" s="531"/>
      <c r="AT144" s="531"/>
      <c r="AU144" s="522"/>
      <c r="AV144" s="522" t="s">
        <v>708</v>
      </c>
      <c r="AW144" s="522" t="s">
        <v>709</v>
      </c>
      <c r="AX144" s="522"/>
      <c r="AY144" s="522" t="s">
        <v>710</v>
      </c>
      <c r="AZ144" s="522" t="s">
        <v>711</v>
      </c>
      <c r="BA144" s="522"/>
      <c r="BB144" s="522" t="s">
        <v>712</v>
      </c>
      <c r="BC144" s="522" t="s">
        <v>713</v>
      </c>
      <c r="BD144" s="522"/>
      <c r="BE144" s="522" t="s">
        <v>714</v>
      </c>
      <c r="BF144" s="522" t="s">
        <v>715</v>
      </c>
      <c r="BG144" s="522"/>
      <c r="BH144" s="522" t="s">
        <v>716</v>
      </c>
      <c r="BI144" s="522" t="s">
        <v>717</v>
      </c>
      <c r="BJ144" s="522"/>
      <c r="BK144" s="522" t="s">
        <v>718</v>
      </c>
      <c r="BL144" s="522" t="s">
        <v>719</v>
      </c>
      <c r="BM144" s="522"/>
      <c r="BN144" s="522" t="s">
        <v>720</v>
      </c>
      <c r="BO144" s="522" t="s">
        <v>721</v>
      </c>
      <c r="BP144" s="522"/>
      <c r="BQ144" s="522" t="s">
        <v>722</v>
      </c>
      <c r="BR144" s="522" t="s">
        <v>723</v>
      </c>
      <c r="BS144" s="522"/>
      <c r="BT144" s="522" t="s">
        <v>724</v>
      </c>
      <c r="BU144" s="522" t="s">
        <v>725</v>
      </c>
      <c r="BV144" s="522"/>
      <c r="BW144" s="533"/>
      <c r="BX144" s="205"/>
      <c r="BY144" s="205"/>
      <c r="BZ144" s="205"/>
      <c r="CA144" s="241"/>
      <c r="CB144" s="241"/>
      <c r="CC144" s="241"/>
      <c r="CD144" s="241"/>
      <c r="CE144" s="241"/>
      <c r="CF144" s="241"/>
      <c r="CG144" s="241"/>
    </row>
    <row r="145" spans="1:85" ht="14.25">
      <c r="A145" s="205"/>
      <c r="B145" s="205"/>
      <c r="C145" s="205"/>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c r="AA145" s="205"/>
      <c r="AB145" s="205"/>
      <c r="AC145" s="205"/>
      <c r="AD145" s="205"/>
      <c r="AE145" s="205"/>
      <c r="AF145" s="205"/>
      <c r="AG145" s="205"/>
      <c r="AH145" s="205"/>
      <c r="AI145" s="205"/>
      <c r="AJ145" s="205"/>
      <c r="AK145" s="205"/>
      <c r="AL145" s="205"/>
      <c r="AM145" s="205"/>
      <c r="AN145" s="205"/>
      <c r="AO145" s="205"/>
      <c r="AP145" s="205"/>
      <c r="AQ145" s="205"/>
      <c r="AR145" s="205"/>
      <c r="AS145" s="531"/>
      <c r="AT145" s="531"/>
      <c r="AU145" s="524" t="s">
        <v>234</v>
      </c>
      <c r="AV145" s="525"/>
      <c r="AW145" s="525"/>
      <c r="AX145" s="525"/>
      <c r="AY145" s="525"/>
      <c r="AZ145" s="525"/>
      <c r="BA145" s="525"/>
      <c r="BB145" s="525"/>
      <c r="BC145" s="525"/>
      <c r="BD145" s="525"/>
      <c r="BE145" s="525"/>
      <c r="BF145" s="525"/>
      <c r="BG145" s="525"/>
      <c r="BH145" s="525"/>
      <c r="BI145" s="525"/>
      <c r="BJ145" s="525"/>
      <c r="BK145" s="525"/>
      <c r="BL145" s="525"/>
      <c r="BM145" s="525"/>
      <c r="BN145" s="525"/>
      <c r="BO145" s="525"/>
      <c r="BP145" s="525"/>
      <c r="BQ145" s="525"/>
      <c r="BR145" s="525"/>
      <c r="BS145" s="525"/>
      <c r="BT145" s="525"/>
      <c r="BU145" s="525"/>
      <c r="BV145" s="525"/>
      <c r="BW145" s="533"/>
      <c r="BX145" s="205"/>
      <c r="BY145" s="205"/>
      <c r="BZ145" s="205"/>
      <c r="CA145" s="241"/>
      <c r="CB145" s="241"/>
      <c r="CC145" s="241"/>
      <c r="CD145" s="241"/>
      <c r="CE145" s="241"/>
      <c r="CF145" s="241"/>
      <c r="CG145" s="241"/>
    </row>
    <row r="146" spans="1:85" ht="14.25">
      <c r="A146" s="205"/>
      <c r="B146" s="205"/>
      <c r="C146" s="205"/>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c r="AP146" s="205"/>
      <c r="AQ146" s="205"/>
      <c r="AR146" s="205"/>
      <c r="AS146" s="531"/>
      <c r="AT146" s="531"/>
      <c r="AU146" s="524" t="s">
        <v>235</v>
      </c>
      <c r="AV146" s="525"/>
      <c r="AW146" s="525"/>
      <c r="AX146" s="525"/>
      <c r="AY146" s="525"/>
      <c r="AZ146" s="525"/>
      <c r="BA146" s="525"/>
      <c r="BB146" s="525"/>
      <c r="BC146" s="525"/>
      <c r="BD146" s="525"/>
      <c r="BE146" s="525"/>
      <c r="BF146" s="525"/>
      <c r="BG146" s="525"/>
      <c r="BH146" s="525"/>
      <c r="BI146" s="525"/>
      <c r="BJ146" s="525"/>
      <c r="BK146" s="525"/>
      <c r="BL146" s="525"/>
      <c r="BM146" s="525"/>
      <c r="BN146" s="525"/>
      <c r="BO146" s="525"/>
      <c r="BP146" s="525"/>
      <c r="BQ146" s="525"/>
      <c r="BR146" s="525"/>
      <c r="BS146" s="525"/>
      <c r="BT146" s="525"/>
      <c r="BU146" s="525"/>
      <c r="BV146" s="525"/>
      <c r="BW146" s="533"/>
      <c r="BX146" s="205"/>
      <c r="BY146" s="205"/>
      <c r="BZ146" s="205"/>
      <c r="CA146" s="241"/>
      <c r="CB146" s="241"/>
      <c r="CC146" s="241"/>
      <c r="CD146" s="241"/>
      <c r="CE146" s="241"/>
      <c r="CF146" s="241"/>
      <c r="CG146" s="241"/>
    </row>
    <row r="147" spans="1:85" ht="14.25">
      <c r="A147" s="205"/>
      <c r="B147" s="205"/>
      <c r="C147" s="205"/>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c r="AA147" s="205"/>
      <c r="AB147" s="205"/>
      <c r="AC147" s="205"/>
      <c r="AD147" s="205"/>
      <c r="AE147" s="205"/>
      <c r="AF147" s="205"/>
      <c r="AG147" s="205"/>
      <c r="AH147" s="205"/>
      <c r="AI147" s="205"/>
      <c r="AJ147" s="205"/>
      <c r="AK147" s="205"/>
      <c r="AL147" s="205"/>
      <c r="AM147" s="205"/>
      <c r="AN147" s="205"/>
      <c r="AO147" s="205"/>
      <c r="AP147" s="205"/>
      <c r="AQ147" s="205"/>
      <c r="AR147" s="205"/>
      <c r="AS147" s="531"/>
      <c r="AT147" s="531"/>
      <c r="AU147" s="524" t="s">
        <v>236</v>
      </c>
      <c r="AV147" s="525"/>
      <c r="AW147" s="525"/>
      <c r="AX147" s="525"/>
      <c r="AY147" s="525"/>
      <c r="AZ147" s="525"/>
      <c r="BA147" s="525"/>
      <c r="BB147" s="525"/>
      <c r="BC147" s="525"/>
      <c r="BD147" s="525"/>
      <c r="BE147" s="525"/>
      <c r="BF147" s="525"/>
      <c r="BG147" s="525"/>
      <c r="BH147" s="525"/>
      <c r="BI147" s="525"/>
      <c r="BJ147" s="525"/>
      <c r="BK147" s="525"/>
      <c r="BL147" s="525"/>
      <c r="BM147" s="525"/>
      <c r="BN147" s="525"/>
      <c r="BO147" s="525"/>
      <c r="BP147" s="525"/>
      <c r="BQ147" s="525"/>
      <c r="BR147" s="525"/>
      <c r="BS147" s="525"/>
      <c r="BT147" s="525"/>
      <c r="BU147" s="525"/>
      <c r="BV147" s="525"/>
      <c r="BW147" s="533"/>
      <c r="BX147" s="205"/>
      <c r="BY147" s="205"/>
      <c r="BZ147" s="205"/>
      <c r="CA147" s="241"/>
      <c r="CB147" s="241"/>
      <c r="CC147" s="241"/>
      <c r="CD147" s="241"/>
      <c r="CE147" s="241"/>
      <c r="CF147" s="241"/>
      <c r="CG147" s="241"/>
    </row>
    <row r="148" spans="1:85" ht="14.25">
      <c r="A148" s="205"/>
      <c r="B148" s="205"/>
      <c r="C148" s="205"/>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c r="AA148" s="205"/>
      <c r="AB148" s="205"/>
      <c r="AC148" s="205"/>
      <c r="AD148" s="205"/>
      <c r="AE148" s="205"/>
      <c r="AF148" s="205"/>
      <c r="AG148" s="205"/>
      <c r="AH148" s="205"/>
      <c r="AI148" s="205"/>
      <c r="AJ148" s="205"/>
      <c r="AK148" s="205"/>
      <c r="AL148" s="205"/>
      <c r="AM148" s="205"/>
      <c r="AN148" s="205"/>
      <c r="AO148" s="205"/>
      <c r="AP148" s="205"/>
      <c r="AQ148" s="205"/>
      <c r="AR148" s="205"/>
      <c r="AS148" s="531"/>
      <c r="AT148" s="531"/>
      <c r="AU148" s="524" t="s">
        <v>237</v>
      </c>
      <c r="AV148" s="525"/>
      <c r="AW148" s="525"/>
      <c r="AX148" s="525"/>
      <c r="AY148" s="525"/>
      <c r="AZ148" s="525"/>
      <c r="BA148" s="525"/>
      <c r="BB148" s="525"/>
      <c r="BC148" s="525"/>
      <c r="BD148" s="525"/>
      <c r="BE148" s="525"/>
      <c r="BF148" s="525"/>
      <c r="BG148" s="525"/>
      <c r="BH148" s="525"/>
      <c r="BI148" s="525"/>
      <c r="BJ148" s="525"/>
      <c r="BK148" s="525"/>
      <c r="BL148" s="525"/>
      <c r="BM148" s="525"/>
      <c r="BN148" s="525"/>
      <c r="BO148" s="525"/>
      <c r="BP148" s="525"/>
      <c r="BQ148" s="525"/>
      <c r="BR148" s="525"/>
      <c r="BS148" s="525"/>
      <c r="BT148" s="525"/>
      <c r="BU148" s="525"/>
      <c r="BV148" s="525"/>
      <c r="BW148" s="533"/>
      <c r="BX148" s="205"/>
      <c r="BY148" s="205"/>
      <c r="BZ148" s="205"/>
      <c r="CA148" s="241"/>
      <c r="CB148" s="241"/>
      <c r="CC148" s="241"/>
      <c r="CD148" s="241"/>
      <c r="CE148" s="241"/>
      <c r="CF148" s="241"/>
      <c r="CG148" s="241"/>
    </row>
    <row r="149" spans="1:85" ht="14.25">
      <c r="A149" s="205"/>
      <c r="B149" s="205"/>
      <c r="C149" s="205"/>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c r="AA149" s="205"/>
      <c r="AB149" s="205"/>
      <c r="AC149" s="205"/>
      <c r="AD149" s="205"/>
      <c r="AE149" s="205"/>
      <c r="AF149" s="205"/>
      <c r="AG149" s="205"/>
      <c r="AH149" s="205"/>
      <c r="AI149" s="205"/>
      <c r="AJ149" s="205"/>
      <c r="AK149" s="205"/>
      <c r="AL149" s="205"/>
      <c r="AM149" s="205"/>
      <c r="AN149" s="205"/>
      <c r="AO149" s="205"/>
      <c r="AP149" s="205"/>
      <c r="AQ149" s="205"/>
      <c r="AR149" s="205"/>
      <c r="AS149" s="531"/>
      <c r="AT149" s="531"/>
      <c r="AU149" s="524"/>
      <c r="AV149" s="525">
        <v>0.32213252924064012</v>
      </c>
      <c r="AW149" s="525"/>
      <c r="AX149" s="525"/>
      <c r="AY149" s="525">
        <v>0.71604701517977476</v>
      </c>
      <c r="AZ149" s="525"/>
      <c r="BA149" s="525"/>
      <c r="BB149" s="525">
        <v>1</v>
      </c>
      <c r="BC149" s="525"/>
      <c r="BD149" s="525"/>
      <c r="BE149" s="525" t="e">
        <v>#DIV/0!</v>
      </c>
      <c r="BF149" s="525"/>
      <c r="BG149" s="525"/>
      <c r="BH149" s="525">
        <v>0.33053581690203493</v>
      </c>
      <c r="BI149" s="525"/>
      <c r="BJ149" s="525"/>
      <c r="BK149" s="525">
        <v>1</v>
      </c>
      <c r="BL149" s="525"/>
      <c r="BM149" s="525"/>
      <c r="BN149" s="525">
        <v>0.50573676104340315</v>
      </c>
      <c r="BO149" s="525"/>
      <c r="BP149" s="525"/>
      <c r="BQ149" s="525">
        <v>0</v>
      </c>
      <c r="BR149" s="525"/>
      <c r="BS149" s="525"/>
      <c r="BT149" s="525" t="e">
        <v>#DIV/0!</v>
      </c>
      <c r="BU149" s="525"/>
      <c r="BV149" s="525"/>
      <c r="BW149" s="533"/>
      <c r="BX149" s="205"/>
      <c r="BY149" s="205"/>
      <c r="BZ149" s="205"/>
      <c r="CA149" s="241"/>
      <c r="CB149" s="241"/>
      <c r="CC149" s="241"/>
      <c r="CD149" s="241"/>
      <c r="CE149" s="241"/>
      <c r="CF149" s="241"/>
      <c r="CG149" s="241"/>
    </row>
    <row r="150" spans="1:85" ht="14.25">
      <c r="A150" s="205"/>
      <c r="B150" s="205"/>
      <c r="C150" s="205"/>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c r="AA150" s="205"/>
      <c r="AB150" s="205"/>
      <c r="AC150" s="205"/>
      <c r="AD150" s="205"/>
      <c r="AE150" s="205"/>
      <c r="AF150" s="205"/>
      <c r="AG150" s="205"/>
      <c r="AH150" s="205"/>
      <c r="AI150" s="205"/>
      <c r="AJ150" s="205"/>
      <c r="AK150" s="205"/>
      <c r="AL150" s="205"/>
      <c r="AM150" s="205"/>
      <c r="AN150" s="205"/>
      <c r="AO150" s="205"/>
      <c r="AP150" s="205"/>
      <c r="AQ150" s="205"/>
      <c r="AR150" s="205"/>
      <c r="AS150" s="531"/>
      <c r="AT150" s="531"/>
      <c r="AU150" s="524"/>
      <c r="AV150" s="525">
        <v>0.67786747075935994</v>
      </c>
      <c r="AW150" s="525"/>
      <c r="AX150" s="525"/>
      <c r="AY150" s="525">
        <v>0.2839529848202253</v>
      </c>
      <c r="AZ150" s="525"/>
      <c r="BA150" s="525"/>
      <c r="BB150" s="525">
        <v>0</v>
      </c>
      <c r="BC150" s="525"/>
      <c r="BD150" s="525"/>
      <c r="BE150" s="525" t="e">
        <v>#DIV/0!</v>
      </c>
      <c r="BF150" s="525"/>
      <c r="BG150" s="525"/>
      <c r="BH150" s="525">
        <v>0.66946418309796507</v>
      </c>
      <c r="BI150" s="525"/>
      <c r="BJ150" s="525"/>
      <c r="BK150" s="525">
        <v>0</v>
      </c>
      <c r="BL150" s="525"/>
      <c r="BM150" s="525"/>
      <c r="BN150" s="525">
        <v>0.49426323895659691</v>
      </c>
      <c r="BO150" s="525"/>
      <c r="BP150" s="525"/>
      <c r="BQ150" s="525">
        <v>1</v>
      </c>
      <c r="BR150" s="525"/>
      <c r="BS150" s="525"/>
      <c r="BT150" s="525" t="e">
        <v>#DIV/0!</v>
      </c>
      <c r="BU150" s="525"/>
      <c r="BV150" s="525"/>
      <c r="BW150" s="533"/>
      <c r="BX150" s="205"/>
      <c r="BY150" s="205"/>
      <c r="BZ150" s="205"/>
      <c r="CA150" s="241"/>
      <c r="CB150" s="241"/>
      <c r="CC150" s="241"/>
      <c r="CD150" s="241"/>
      <c r="CE150" s="241"/>
      <c r="CF150" s="241"/>
      <c r="CG150" s="241"/>
    </row>
    <row r="151" spans="1:85" ht="14.25">
      <c r="A151" s="205"/>
      <c r="B151" s="205"/>
      <c r="C151" s="205"/>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5"/>
      <c r="AF151" s="205"/>
      <c r="AG151" s="205"/>
      <c r="AH151" s="205"/>
      <c r="AI151" s="205"/>
      <c r="AJ151" s="205"/>
      <c r="AK151" s="205"/>
      <c r="AL151" s="205"/>
      <c r="AM151" s="205"/>
      <c r="AN151" s="205"/>
      <c r="AO151" s="205"/>
      <c r="AP151" s="205"/>
      <c r="AQ151" s="205"/>
      <c r="AR151" s="205"/>
      <c r="AS151" s="531"/>
      <c r="AT151" s="531"/>
      <c r="AU151" s="524"/>
      <c r="AV151" s="525">
        <v>0</v>
      </c>
      <c r="AW151" s="525"/>
      <c r="AX151" s="525"/>
      <c r="AY151" s="525">
        <v>0</v>
      </c>
      <c r="AZ151" s="525"/>
      <c r="BA151" s="525"/>
      <c r="BB151" s="525">
        <v>0</v>
      </c>
      <c r="BC151" s="525"/>
      <c r="BD151" s="525"/>
      <c r="BE151" s="525" t="e">
        <v>#DIV/0!</v>
      </c>
      <c r="BF151" s="525"/>
      <c r="BG151" s="525"/>
      <c r="BH151" s="525">
        <v>0</v>
      </c>
      <c r="BI151" s="525"/>
      <c r="BJ151" s="525"/>
      <c r="BK151" s="525">
        <v>0</v>
      </c>
      <c r="BL151" s="525"/>
      <c r="BM151" s="525"/>
      <c r="BN151" s="525">
        <v>0</v>
      </c>
      <c r="BO151" s="525"/>
      <c r="BP151" s="525"/>
      <c r="BQ151" s="525">
        <v>0</v>
      </c>
      <c r="BR151" s="525"/>
      <c r="BS151" s="525"/>
      <c r="BT151" s="525" t="e">
        <v>#DIV/0!</v>
      </c>
      <c r="BU151" s="525"/>
      <c r="BV151" s="525"/>
      <c r="BW151" s="533"/>
      <c r="BX151" s="205"/>
      <c r="BY151" s="205"/>
      <c r="BZ151" s="205"/>
      <c r="CA151" s="241"/>
      <c r="CB151" s="241"/>
      <c r="CC151" s="241"/>
      <c r="CD151" s="241"/>
      <c r="CE151" s="241"/>
      <c r="CF151" s="241"/>
      <c r="CG151" s="241"/>
    </row>
    <row r="152" spans="1:85" ht="14.25">
      <c r="A152" s="205"/>
      <c r="B152" s="205"/>
      <c r="C152" s="205"/>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c r="AA152" s="205"/>
      <c r="AB152" s="205"/>
      <c r="AC152" s="205"/>
      <c r="AD152" s="205"/>
      <c r="AE152" s="205"/>
      <c r="AF152" s="205"/>
      <c r="AG152" s="205"/>
      <c r="AH152" s="205"/>
      <c r="AI152" s="205"/>
      <c r="AJ152" s="205"/>
      <c r="AK152" s="205"/>
      <c r="AL152" s="205"/>
      <c r="AM152" s="205"/>
      <c r="AN152" s="205"/>
      <c r="AO152" s="205"/>
      <c r="AP152" s="205"/>
      <c r="AQ152" s="205"/>
      <c r="AR152" s="205"/>
      <c r="AS152" s="531"/>
      <c r="AT152" s="531"/>
      <c r="AU152" s="524"/>
      <c r="AV152" s="525">
        <v>0</v>
      </c>
      <c r="AW152" s="525"/>
      <c r="AX152" s="525"/>
      <c r="AY152" s="525">
        <v>0</v>
      </c>
      <c r="AZ152" s="525"/>
      <c r="BA152" s="525"/>
      <c r="BB152" s="525">
        <v>0</v>
      </c>
      <c r="BC152" s="525"/>
      <c r="BD152" s="525"/>
      <c r="BE152" s="525" t="e">
        <v>#DIV/0!</v>
      </c>
      <c r="BF152" s="525"/>
      <c r="BG152" s="525"/>
      <c r="BH152" s="525">
        <v>0</v>
      </c>
      <c r="BI152" s="525"/>
      <c r="BJ152" s="525"/>
      <c r="BK152" s="525">
        <v>0</v>
      </c>
      <c r="BL152" s="525"/>
      <c r="BM152" s="525"/>
      <c r="BN152" s="525">
        <v>0</v>
      </c>
      <c r="BO152" s="525"/>
      <c r="BP152" s="525"/>
      <c r="BQ152" s="525">
        <v>0</v>
      </c>
      <c r="BR152" s="525"/>
      <c r="BS152" s="525"/>
      <c r="BT152" s="525" t="e">
        <v>#DIV/0!</v>
      </c>
      <c r="BU152" s="525"/>
      <c r="BV152" s="525"/>
      <c r="BW152" s="533"/>
      <c r="BX152" s="205"/>
      <c r="BY152" s="205"/>
      <c r="BZ152" s="205"/>
      <c r="CA152" s="241"/>
      <c r="CB152" s="241"/>
      <c r="CC152" s="241"/>
      <c r="CD152" s="241"/>
      <c r="CE152" s="241"/>
      <c r="CF152" s="241"/>
      <c r="CG152" s="241"/>
    </row>
    <row r="153" spans="1:85" ht="14.25">
      <c r="A153" s="205"/>
      <c r="B153" s="205"/>
      <c r="C153" s="205"/>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5"/>
      <c r="AF153" s="205"/>
      <c r="AG153" s="205"/>
      <c r="AH153" s="205"/>
      <c r="AI153" s="205"/>
      <c r="AJ153" s="205"/>
      <c r="AK153" s="205"/>
      <c r="AL153" s="205"/>
      <c r="AM153" s="205"/>
      <c r="AN153" s="205"/>
      <c r="AO153" s="205"/>
      <c r="AP153" s="205"/>
      <c r="AQ153" s="205"/>
      <c r="AR153" s="205"/>
      <c r="AS153" s="531"/>
      <c r="AT153" s="531"/>
      <c r="AU153" s="524"/>
      <c r="AV153" s="525"/>
      <c r="AW153" s="525">
        <v>0.16084637217751086</v>
      </c>
      <c r="AX153" s="525"/>
      <c r="AY153" s="525"/>
      <c r="AZ153" s="525">
        <v>0.51985650917096971</v>
      </c>
      <c r="BA153" s="525"/>
      <c r="BB153" s="525"/>
      <c r="BC153" s="525">
        <v>0.40476263584866484</v>
      </c>
      <c r="BD153" s="525"/>
      <c r="BE153" s="525"/>
      <c r="BF153" s="525">
        <v>0</v>
      </c>
      <c r="BG153" s="525"/>
      <c r="BH153" s="525"/>
      <c r="BI153" s="525">
        <v>0.23132989559175679</v>
      </c>
      <c r="BJ153" s="525"/>
      <c r="BK153" s="525"/>
      <c r="BL153" s="525">
        <v>0.41147990310821636</v>
      </c>
      <c r="BM153" s="525"/>
      <c r="BN153" s="525"/>
      <c r="BO153" s="525">
        <v>0.29850335281190771</v>
      </c>
      <c r="BP153" s="525"/>
      <c r="BQ153" s="525"/>
      <c r="BR153" s="525">
        <v>0.0041883099664173119</v>
      </c>
      <c r="BS153" s="525"/>
      <c r="BT153" s="525"/>
      <c r="BU153" s="525">
        <v>0.44503959104765256</v>
      </c>
      <c r="BV153" s="525"/>
      <c r="BW153" s="533"/>
      <c r="BX153" s="205"/>
      <c r="BY153" s="205"/>
      <c r="BZ153" s="205"/>
      <c r="CA153" s="241"/>
      <c r="CB153" s="241"/>
      <c r="CC153" s="241"/>
      <c r="CD153" s="241"/>
      <c r="CE153" s="241"/>
      <c r="CF153" s="241"/>
      <c r="CG153" s="241"/>
    </row>
    <row r="154" spans="1:85" ht="14.25">
      <c r="A154" s="205"/>
      <c r="B154" s="205"/>
      <c r="C154" s="205"/>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205"/>
      <c r="AR154" s="205"/>
      <c r="AS154" s="531"/>
      <c r="AT154" s="531"/>
      <c r="AU154" s="524"/>
      <c r="AV154" s="525"/>
      <c r="AW154" s="525">
        <v>0.23677567323456755</v>
      </c>
      <c r="AX154" s="525"/>
      <c r="AY154" s="525"/>
      <c r="AZ154" s="525">
        <v>0.32187197772024501</v>
      </c>
      <c r="BA154" s="525"/>
      <c r="BB154" s="525"/>
      <c r="BC154" s="525">
        <v>0.28179952169938188</v>
      </c>
      <c r="BD154" s="525"/>
      <c r="BE154" s="525"/>
      <c r="BF154" s="525">
        <v>0.0092886656874864894</v>
      </c>
      <c r="BG154" s="525"/>
      <c r="BH154" s="525"/>
      <c r="BI154" s="525">
        <v>0.30882712375882626</v>
      </c>
      <c r="BJ154" s="525"/>
      <c r="BK154" s="525"/>
      <c r="BL154" s="525">
        <v>0.26499293199643437</v>
      </c>
      <c r="BM154" s="525"/>
      <c r="BN154" s="525"/>
      <c r="BO154" s="525">
        <v>0.28288716573121853</v>
      </c>
      <c r="BP154" s="525"/>
      <c r="BQ154" s="525"/>
      <c r="BR154" s="525">
        <v>0.05860082616232265</v>
      </c>
      <c r="BS154" s="525"/>
      <c r="BT154" s="525"/>
      <c r="BU154" s="525">
        <v>0.34764324135478469</v>
      </c>
      <c r="BV154" s="525"/>
      <c r="BW154" s="533"/>
      <c r="BX154" s="205"/>
      <c r="BY154" s="205"/>
      <c r="BZ154" s="205"/>
      <c r="CA154" s="241"/>
      <c r="CB154" s="241"/>
      <c r="CC154" s="241"/>
      <c r="CD154" s="241"/>
      <c r="CE154" s="241"/>
      <c r="CF154" s="241"/>
      <c r="CG154" s="241"/>
    </row>
    <row r="155" spans="1:85" ht="14.25">
      <c r="A155" s="205"/>
      <c r="B155" s="205"/>
      <c r="C155" s="205"/>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c r="AA155" s="205"/>
      <c r="AB155" s="205"/>
      <c r="AC155" s="205"/>
      <c r="AD155" s="205"/>
      <c r="AE155" s="205"/>
      <c r="AF155" s="205"/>
      <c r="AG155" s="205"/>
      <c r="AH155" s="205"/>
      <c r="AI155" s="205"/>
      <c r="AJ155" s="205"/>
      <c r="AK155" s="205"/>
      <c r="AL155" s="205"/>
      <c r="AM155" s="205"/>
      <c r="AN155" s="205"/>
      <c r="AO155" s="205"/>
      <c r="AP155" s="205"/>
      <c r="AQ155" s="205"/>
      <c r="AR155" s="205"/>
      <c r="AS155" s="531"/>
      <c r="AT155" s="531"/>
      <c r="AU155" s="524"/>
      <c r="AV155" s="525"/>
      <c r="AW155" s="525">
        <v>0.39055441060575874</v>
      </c>
      <c r="AX155" s="525"/>
      <c r="AY155" s="525"/>
      <c r="AZ155" s="525">
        <v>0.11330451796603297</v>
      </c>
      <c r="BA155" s="525"/>
      <c r="BB155" s="525"/>
      <c r="BC155" s="525">
        <v>0.1896789902478937</v>
      </c>
      <c r="BD155" s="525"/>
      <c r="BE155" s="525"/>
      <c r="BF155" s="525">
        <v>0.41028275901728356</v>
      </c>
      <c r="BG155" s="525"/>
      <c r="BH155" s="525"/>
      <c r="BI155" s="525">
        <v>0.26653686120859876</v>
      </c>
      <c r="BJ155" s="525"/>
      <c r="BK155" s="525"/>
      <c r="BL155" s="525">
        <v>0.14825643218958445</v>
      </c>
      <c r="BM155" s="525"/>
      <c r="BN155" s="525"/>
      <c r="BO155" s="525">
        <v>0.27102321610346691</v>
      </c>
      <c r="BP155" s="525"/>
      <c r="BQ155" s="525"/>
      <c r="BR155" s="525">
        <v>0.43547647091066083</v>
      </c>
      <c r="BS155" s="525"/>
      <c r="BT155" s="525"/>
      <c r="BU155" s="525">
        <v>0.1862471925950582</v>
      </c>
      <c r="BV155" s="525"/>
      <c r="BW155" s="533"/>
      <c r="BX155" s="205"/>
      <c r="BY155" s="205"/>
      <c r="BZ155" s="205"/>
      <c r="CA155" s="241"/>
      <c r="CB155" s="241"/>
      <c r="CC155" s="241"/>
      <c r="CD155" s="241"/>
      <c r="CE155" s="241"/>
      <c r="CF155" s="241"/>
      <c r="CG155" s="241"/>
    </row>
    <row r="156" spans="1:85" ht="14.25">
      <c r="A156" s="205"/>
      <c r="B156" s="205"/>
      <c r="C156" s="205"/>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c r="AA156" s="205"/>
      <c r="AB156" s="205"/>
      <c r="AC156" s="205"/>
      <c r="AD156" s="205"/>
      <c r="AE156" s="205"/>
      <c r="AF156" s="205"/>
      <c r="AG156" s="205"/>
      <c r="AH156" s="205"/>
      <c r="AI156" s="205"/>
      <c r="AJ156" s="205"/>
      <c r="AK156" s="205"/>
      <c r="AL156" s="205"/>
      <c r="AM156" s="205"/>
      <c r="AN156" s="205"/>
      <c r="AO156" s="205"/>
      <c r="AP156" s="205"/>
      <c r="AQ156" s="205"/>
      <c r="AR156" s="205"/>
      <c r="AS156" s="531"/>
      <c r="AT156" s="531"/>
      <c r="AU156" s="524"/>
      <c r="AV156" s="525"/>
      <c r="AW156" s="525">
        <v>0.21182354398216288</v>
      </c>
      <c r="AX156" s="525"/>
      <c r="AY156" s="525"/>
      <c r="AZ156" s="525">
        <v>0.04496699514275234</v>
      </c>
      <c r="BA156" s="525"/>
      <c r="BB156" s="525"/>
      <c r="BC156" s="525">
        <v>0.12375885220405949</v>
      </c>
      <c r="BD156" s="525"/>
      <c r="BE156" s="525"/>
      <c r="BF156" s="525">
        <v>0.58042857529522995</v>
      </c>
      <c r="BG156" s="525"/>
      <c r="BH156" s="525"/>
      <c r="BI156" s="525">
        <v>0.19330611944081816</v>
      </c>
      <c r="BJ156" s="525"/>
      <c r="BK156" s="525"/>
      <c r="BL156" s="525">
        <v>0.1752707327057649</v>
      </c>
      <c r="BM156" s="525"/>
      <c r="BN156" s="525"/>
      <c r="BO156" s="525">
        <v>0.14758626535340697</v>
      </c>
      <c r="BP156" s="525"/>
      <c r="BQ156" s="525"/>
      <c r="BR156" s="525">
        <v>0.5017343929605993</v>
      </c>
      <c r="BS156" s="525"/>
      <c r="BT156" s="525"/>
      <c r="BU156" s="525">
        <v>0.021069975002504522</v>
      </c>
      <c r="BV156" s="525"/>
      <c r="BW156" s="533"/>
      <c r="BX156" s="205"/>
      <c r="BY156" s="205"/>
      <c r="BZ156" s="205"/>
      <c r="CA156" s="241"/>
      <c r="CB156" s="241"/>
      <c r="CC156" s="241"/>
      <c r="CD156" s="241"/>
      <c r="CE156" s="241"/>
      <c r="CF156" s="241"/>
      <c r="CG156" s="241"/>
    </row>
    <row r="157" spans="1:89" ht="14.25">
      <c r="A157" s="205"/>
      <c r="B157" s="205"/>
      <c r="C157" s="205"/>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c r="AA157" s="205"/>
      <c r="AB157" s="205"/>
      <c r="AC157" s="205"/>
      <c r="AD157" s="205"/>
      <c r="AE157" s="205"/>
      <c r="AF157" s="205"/>
      <c r="AG157" s="205"/>
      <c r="AH157" s="205"/>
      <c r="AI157" s="205"/>
      <c r="AJ157" s="205"/>
      <c r="AK157" s="205"/>
      <c r="AL157" s="205"/>
      <c r="AM157" s="205"/>
      <c r="AN157" s="205"/>
      <c r="AO157" s="205"/>
      <c r="AP157" s="205"/>
      <c r="AQ157" s="205"/>
      <c r="AR157" s="205"/>
      <c r="AS157" s="531"/>
      <c r="AT157" s="531"/>
      <c r="AU157" s="875" t="s">
        <v>292</v>
      </c>
      <c r="AV157" s="533"/>
      <c r="AW157" s="533"/>
      <c r="AX157" s="533"/>
      <c r="AY157" s="533"/>
      <c r="AZ157" s="533"/>
      <c r="BA157" s="533"/>
      <c r="BB157" s="533"/>
      <c r="BC157" s="533"/>
      <c r="BD157" s="533"/>
      <c r="BE157" s="533"/>
      <c r="BF157" s="533"/>
      <c r="BG157" s="533"/>
      <c r="BH157" s="533"/>
      <c r="BI157" s="533"/>
      <c r="BJ157" s="533"/>
      <c r="BK157" s="533"/>
      <c r="BL157" s="533"/>
      <c r="BM157" s="533"/>
      <c r="BN157" s="533"/>
      <c r="BO157" s="533"/>
      <c r="BP157" s="533"/>
      <c r="BQ157" s="533"/>
      <c r="BR157" s="533"/>
      <c r="BS157" s="533"/>
      <c r="BT157" s="533"/>
      <c r="BU157" s="533"/>
      <c r="BV157" s="533"/>
      <c r="BW157" s="533"/>
      <c r="BX157" s="205"/>
      <c r="BY157" s="205"/>
      <c r="BZ157" s="205"/>
      <c r="CA157" s="241"/>
      <c r="CB157" s="241"/>
      <c r="CC157" s="241"/>
      <c r="CD157" s="241"/>
      <c r="CE157" s="241"/>
      <c r="CF157" s="241"/>
      <c r="CG157" s="241"/>
      <c r="CH157" s="241"/>
      <c r="CI157" s="241"/>
      <c r="CJ157" s="241"/>
      <c r="CK157" s="241"/>
    </row>
    <row r="158" spans="1:89" ht="14.25">
      <c r="A158" s="205"/>
      <c r="B158" s="205"/>
      <c r="C158" s="205"/>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c r="AA158" s="205"/>
      <c r="AB158" s="205"/>
      <c r="AC158" s="205"/>
      <c r="AD158" s="205"/>
      <c r="AE158" s="205"/>
      <c r="AF158" s="205"/>
      <c r="AG158" s="205"/>
      <c r="AH158" s="205"/>
      <c r="AI158" s="205"/>
      <c r="AJ158" s="205"/>
      <c r="AK158" s="205"/>
      <c r="AL158" s="205"/>
      <c r="AM158" s="205"/>
      <c r="AN158" s="205"/>
      <c r="AO158" s="205"/>
      <c r="AP158" s="205"/>
      <c r="AQ158" s="205"/>
      <c r="AR158" s="205"/>
      <c r="AS158" s="531"/>
      <c r="AT158" s="531"/>
      <c r="AU158" s="875"/>
      <c r="AV158" s="533"/>
      <c r="AW158" s="533"/>
      <c r="AX158" s="533"/>
      <c r="AY158" s="533"/>
      <c r="AZ158" s="533"/>
      <c r="BA158" s="533"/>
      <c r="BB158" s="533"/>
      <c r="BC158" s="533"/>
      <c r="BD158" s="533"/>
      <c r="BE158" s="533"/>
      <c r="BF158" s="533"/>
      <c r="BG158" s="533"/>
      <c r="BH158" s="533"/>
      <c r="BI158" s="533"/>
      <c r="BJ158" s="533"/>
      <c r="BK158" s="533"/>
      <c r="BL158" s="533"/>
      <c r="BM158" s="533"/>
      <c r="BN158" s="533"/>
      <c r="BO158" s="533"/>
      <c r="BP158" s="533"/>
      <c r="BQ158" s="533"/>
      <c r="BR158" s="533"/>
      <c r="BS158" s="533"/>
      <c r="BT158" s="533"/>
      <c r="BU158" s="533"/>
      <c r="BV158" s="533"/>
      <c r="BW158" s="533"/>
      <c r="BX158" s="205"/>
      <c r="BY158" s="205"/>
      <c r="BZ158" s="205"/>
      <c r="CA158" s="241"/>
      <c r="CB158" s="241"/>
      <c r="CC158" s="241"/>
      <c r="CD158" s="241"/>
      <c r="CE158" s="241"/>
      <c r="CF158" s="241"/>
      <c r="CG158" s="241"/>
      <c r="CH158" s="241"/>
      <c r="CI158" s="241"/>
      <c r="CJ158" s="241"/>
      <c r="CK158" s="241"/>
    </row>
    <row r="159" spans="1:89" ht="14.25">
      <c r="A159" s="205"/>
      <c r="B159" s="205"/>
      <c r="C159" s="205"/>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c r="AA159" s="205"/>
      <c r="AB159" s="205"/>
      <c r="AC159" s="205"/>
      <c r="AD159" s="205"/>
      <c r="AE159" s="205"/>
      <c r="AF159" s="205"/>
      <c r="AG159" s="205"/>
      <c r="AH159" s="205"/>
      <c r="AI159" s="205"/>
      <c r="AJ159" s="205"/>
      <c r="AK159" s="205"/>
      <c r="AL159" s="205"/>
      <c r="AM159" s="205"/>
      <c r="AN159" s="205"/>
      <c r="AO159" s="205"/>
      <c r="AP159" s="205"/>
      <c r="AQ159" s="205"/>
      <c r="AR159" s="205"/>
      <c r="AS159" s="531"/>
      <c r="AT159" s="531"/>
      <c r="AU159" s="875"/>
      <c r="AV159" s="533"/>
      <c r="AW159" s="533"/>
      <c r="AX159" s="533"/>
      <c r="AY159" s="533"/>
      <c r="AZ159" s="533"/>
      <c r="BA159" s="533"/>
      <c r="BB159" s="533"/>
      <c r="BC159" s="533"/>
      <c r="BD159" s="533"/>
      <c r="BE159" s="533"/>
      <c r="BF159" s="533"/>
      <c r="BG159" s="533"/>
      <c r="BH159" s="533"/>
      <c r="BI159" s="533"/>
      <c r="BJ159" s="533"/>
      <c r="BK159" s="533"/>
      <c r="BL159" s="533"/>
      <c r="BM159" s="533"/>
      <c r="BN159" s="533"/>
      <c r="BO159" s="533"/>
      <c r="BP159" s="533"/>
      <c r="BQ159" s="533"/>
      <c r="BR159" s="533"/>
      <c r="BS159" s="533"/>
      <c r="BT159" s="533"/>
      <c r="BU159" s="533"/>
      <c r="BV159" s="533"/>
      <c r="BW159" s="533"/>
      <c r="BX159" s="205"/>
      <c r="BY159" s="205"/>
      <c r="BZ159" s="205"/>
      <c r="CA159" s="241"/>
      <c r="CB159" s="241"/>
      <c r="CC159" s="241"/>
      <c r="CD159" s="241"/>
      <c r="CE159" s="241"/>
      <c r="CF159" s="241"/>
      <c r="CG159" s="241"/>
      <c r="CH159" s="241"/>
      <c r="CI159" s="241"/>
      <c r="CJ159" s="241"/>
      <c r="CK159" s="241"/>
    </row>
    <row r="160" spans="1:89" ht="14.25">
      <c r="A160" s="205"/>
      <c r="B160" s="205"/>
      <c r="C160" s="205"/>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c r="AA160" s="205"/>
      <c r="AB160" s="205"/>
      <c r="AC160" s="205"/>
      <c r="AD160" s="205"/>
      <c r="AE160" s="205"/>
      <c r="AF160" s="205"/>
      <c r="AG160" s="205"/>
      <c r="AH160" s="205"/>
      <c r="AI160" s="205"/>
      <c r="AJ160" s="205"/>
      <c r="AK160" s="205"/>
      <c r="AL160" s="205"/>
      <c r="AM160" s="205"/>
      <c r="AN160" s="205"/>
      <c r="AO160" s="205"/>
      <c r="AP160" s="205"/>
      <c r="AQ160" s="205"/>
      <c r="AR160" s="205"/>
      <c r="AS160" s="531"/>
      <c r="AT160" s="531"/>
      <c r="AU160" s="875"/>
      <c r="AV160" s="533"/>
      <c r="AW160" s="533"/>
      <c r="AX160" s="533"/>
      <c r="AY160" s="533"/>
      <c r="AZ160" s="533"/>
      <c r="BA160" s="533"/>
      <c r="BB160" s="533"/>
      <c r="BC160" s="533"/>
      <c r="BD160" s="533"/>
      <c r="BE160" s="533"/>
      <c r="BF160" s="533"/>
      <c r="BG160" s="533"/>
      <c r="BH160" s="533"/>
      <c r="BI160" s="533"/>
      <c r="BJ160" s="533"/>
      <c r="BK160" s="533"/>
      <c r="BL160" s="533"/>
      <c r="BM160" s="533"/>
      <c r="BN160" s="533"/>
      <c r="BO160" s="533"/>
      <c r="BP160" s="533"/>
      <c r="BQ160" s="533"/>
      <c r="BR160" s="533"/>
      <c r="BS160" s="533"/>
      <c r="BT160" s="533"/>
      <c r="BU160" s="533"/>
      <c r="BV160" s="533"/>
      <c r="BW160" s="533"/>
      <c r="BX160" s="205"/>
      <c r="BY160" s="205"/>
      <c r="BZ160" s="205"/>
      <c r="CA160" s="241"/>
      <c r="CB160" s="241"/>
      <c r="CC160" s="241"/>
      <c r="CD160" s="241"/>
      <c r="CE160" s="241"/>
      <c r="CF160" s="241"/>
      <c r="CG160" s="241"/>
      <c r="CH160" s="241"/>
      <c r="CI160" s="241"/>
      <c r="CJ160" s="241"/>
      <c r="CK160" s="241"/>
    </row>
    <row r="161" spans="1:89" ht="14.25">
      <c r="A161" s="205"/>
      <c r="B161" s="205"/>
      <c r="C161" s="205"/>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c r="AA161" s="205"/>
      <c r="AB161" s="205"/>
      <c r="AC161" s="205"/>
      <c r="AD161" s="205"/>
      <c r="AE161" s="205"/>
      <c r="AF161" s="205"/>
      <c r="AG161" s="205"/>
      <c r="AH161" s="205"/>
      <c r="AI161" s="205"/>
      <c r="AJ161" s="205"/>
      <c r="AK161" s="205"/>
      <c r="AL161" s="205"/>
      <c r="AM161" s="205"/>
      <c r="AN161" s="205"/>
      <c r="AO161" s="205"/>
      <c r="AP161" s="205"/>
      <c r="AQ161" s="205"/>
      <c r="AR161" s="205"/>
      <c r="AS161" s="531"/>
      <c r="AT161" s="531"/>
      <c r="AU161" s="875"/>
      <c r="AV161" s="533"/>
      <c r="AW161" s="533"/>
      <c r="AX161" s="533"/>
      <c r="AY161" s="533"/>
      <c r="AZ161" s="533"/>
      <c r="BA161" s="533"/>
      <c r="BB161" s="533"/>
      <c r="BC161" s="533"/>
      <c r="BD161" s="533"/>
      <c r="BE161" s="533"/>
      <c r="BF161" s="533"/>
      <c r="BG161" s="533"/>
      <c r="BH161" s="533"/>
      <c r="BI161" s="533"/>
      <c r="BJ161" s="533"/>
      <c r="BK161" s="533"/>
      <c r="BL161" s="533"/>
      <c r="BM161" s="533"/>
      <c r="BN161" s="533"/>
      <c r="BO161" s="533"/>
      <c r="BP161" s="533"/>
      <c r="BQ161" s="533"/>
      <c r="BR161" s="533"/>
      <c r="BS161" s="533"/>
      <c r="BT161" s="533"/>
      <c r="BU161" s="533"/>
      <c r="BV161" s="533"/>
      <c r="BW161" s="533"/>
      <c r="BX161" s="205"/>
      <c r="BY161" s="205"/>
      <c r="BZ161" s="205"/>
      <c r="CA161" s="241"/>
      <c r="CB161" s="241"/>
      <c r="CC161" s="241"/>
      <c r="CD161" s="241"/>
      <c r="CE161" s="241"/>
      <c r="CF161" s="241"/>
      <c r="CG161" s="241"/>
      <c r="CH161" s="241"/>
      <c r="CI161" s="241"/>
      <c r="CJ161" s="241"/>
      <c r="CK161" s="241"/>
    </row>
    <row r="162" spans="1:89" ht="14.25">
      <c r="A162" s="205"/>
      <c r="B162" s="205"/>
      <c r="C162" s="205"/>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c r="AA162" s="205"/>
      <c r="AB162" s="205"/>
      <c r="AC162" s="205"/>
      <c r="AD162" s="205"/>
      <c r="AE162" s="205"/>
      <c r="AF162" s="205"/>
      <c r="AG162" s="205"/>
      <c r="AH162" s="205"/>
      <c r="AI162" s="205"/>
      <c r="AJ162" s="205"/>
      <c r="AK162" s="205"/>
      <c r="AL162" s="205"/>
      <c r="AM162" s="205"/>
      <c r="AN162" s="205"/>
      <c r="AO162" s="205"/>
      <c r="AP162" s="205"/>
      <c r="AQ162" s="205"/>
      <c r="AR162" s="205"/>
      <c r="AS162" s="531"/>
      <c r="AT162" s="531"/>
      <c r="AU162" s="531"/>
      <c r="AV162" s="533"/>
      <c r="AW162" s="533"/>
      <c r="AX162" s="533"/>
      <c r="AY162" s="533"/>
      <c r="AZ162" s="533"/>
      <c r="BA162" s="533"/>
      <c r="BB162" s="533"/>
      <c r="BC162" s="533"/>
      <c r="BD162" s="533"/>
      <c r="BE162" s="533"/>
      <c r="BF162" s="533"/>
      <c r="BG162" s="533"/>
      <c r="BH162" s="533"/>
      <c r="BI162" s="533"/>
      <c r="BJ162" s="533"/>
      <c r="BK162" s="533"/>
      <c r="BL162" s="533"/>
      <c r="BM162" s="533"/>
      <c r="BN162" s="533"/>
      <c r="BO162" s="533"/>
      <c r="BP162" s="533"/>
      <c r="BQ162" s="533"/>
      <c r="BR162" s="533"/>
      <c r="BS162" s="533"/>
      <c r="BT162" s="533"/>
      <c r="BU162" s="533"/>
      <c r="BV162" s="533"/>
      <c r="BW162" s="533"/>
      <c r="BX162" s="205"/>
      <c r="BY162" s="205"/>
      <c r="BZ162" s="205"/>
      <c r="CA162" s="241"/>
      <c r="CB162" s="241"/>
      <c r="CC162" s="241"/>
      <c r="CD162" s="241"/>
      <c r="CE162" s="241"/>
      <c r="CF162" s="241"/>
      <c r="CG162" s="241"/>
      <c r="CH162" s="241"/>
      <c r="CI162" s="241"/>
      <c r="CJ162" s="241"/>
      <c r="CK162" s="241"/>
    </row>
    <row r="163" s="205" customFormat="1" ht="14.25"/>
    <row r="164" s="205" customFormat="1" ht="14.25"/>
    <row r="165" s="205" customFormat="1" ht="14.25"/>
    <row r="166" s="205" customFormat="1" ht="14.25"/>
    <row r="167" s="205" customFormat="1" ht="14.25"/>
    <row r="168" s="205" customFormat="1" ht="14.25"/>
    <row r="169" s="205" customFormat="1" ht="14.25"/>
    <row r="170" s="205" customFormat="1" ht="14.25"/>
    <row r="171" s="205" customFormat="1" ht="14.25"/>
    <row r="172" s="205" customFormat="1" ht="14.25"/>
    <row r="173" s="205" customFormat="1" ht="14.25"/>
    <row r="174" s="205" customFormat="1" ht="14.25"/>
    <row r="175" s="205" customFormat="1" ht="14.25"/>
    <row r="176" s="205" customFormat="1" ht="14.25"/>
    <row r="177" spans="47:87" ht="14.25">
      <c r="AU177" s="241"/>
      <c r="AV177" s="241"/>
      <c r="AW177" s="241"/>
      <c r="AX177" s="241"/>
      <c r="AY177" s="241"/>
      <c r="AZ177" s="241"/>
      <c r="BA177" s="241"/>
      <c r="BB177" s="241"/>
      <c r="BC177" s="241"/>
      <c r="BD177" s="241"/>
      <c r="BE177" s="241"/>
      <c r="BF177" s="241"/>
      <c r="BG177" s="241"/>
      <c r="BH177" s="241"/>
      <c r="BI177" s="241"/>
      <c r="BJ177" s="241"/>
      <c r="BK177" s="241"/>
      <c r="BL177" s="241"/>
      <c r="BM177" s="241"/>
      <c r="BN177" s="241"/>
      <c r="BO177" s="241"/>
      <c r="BP177" s="241"/>
      <c r="BQ177" s="241"/>
      <c r="BR177" s="241"/>
      <c r="BS177" s="241"/>
      <c r="BT177" s="241"/>
      <c r="BU177" s="241"/>
      <c r="BV177" s="241"/>
      <c r="BW177" s="241"/>
      <c r="BX177" s="241"/>
      <c r="BY177" s="241"/>
      <c r="BZ177" s="241"/>
      <c r="CA177" s="241"/>
      <c r="CB177" s="241"/>
      <c r="CC177" s="241"/>
      <c r="CD177" s="241"/>
      <c r="CE177" s="241"/>
      <c r="CF177" s="241"/>
      <c r="CG177" s="241"/>
      <c r="CH177" s="241"/>
      <c r="CI177" s="241"/>
    </row>
    <row r="178" spans="47:87" ht="14.25">
      <c r="AU178" s="241"/>
      <c r="AV178" s="241"/>
      <c r="AW178" s="241"/>
      <c r="AX178" s="241"/>
      <c r="AY178" s="241"/>
      <c r="AZ178" s="241"/>
      <c r="BA178" s="241"/>
      <c r="BB178" s="241"/>
      <c r="BC178" s="241"/>
      <c r="BD178" s="241"/>
      <c r="BE178" s="241"/>
      <c r="BF178" s="241"/>
      <c r="BG178" s="241"/>
      <c r="BH178" s="241"/>
      <c r="BI178" s="241"/>
      <c r="BJ178" s="241"/>
      <c r="BK178" s="241"/>
      <c r="BL178" s="241"/>
      <c r="BM178" s="241"/>
      <c r="BN178" s="241"/>
      <c r="BO178" s="241"/>
      <c r="BP178" s="241"/>
      <c r="BQ178" s="241"/>
      <c r="BR178" s="241"/>
      <c r="BS178" s="241"/>
      <c r="BT178" s="241"/>
      <c r="BU178" s="241"/>
      <c r="BV178" s="241"/>
      <c r="BW178" s="241"/>
      <c r="BX178" s="241"/>
      <c r="BY178" s="241"/>
      <c r="BZ178" s="241"/>
      <c r="CA178" s="241"/>
      <c r="CB178" s="241"/>
      <c r="CC178" s="241"/>
      <c r="CD178" s="241"/>
      <c r="CE178" s="241"/>
      <c r="CF178" s="241"/>
      <c r="CG178" s="241"/>
      <c r="CH178" s="241"/>
      <c r="CI178" s="241"/>
    </row>
    <row r="179" spans="47:87" ht="14.25">
      <c r="AU179" s="241"/>
      <c r="AV179" s="241"/>
      <c r="AW179" s="241"/>
      <c r="AX179" s="241"/>
      <c r="AY179" s="241"/>
      <c r="AZ179" s="241"/>
      <c r="BA179" s="241"/>
      <c r="BB179" s="241"/>
      <c r="BC179" s="241"/>
      <c r="BD179" s="241"/>
      <c r="BE179" s="241"/>
      <c r="BF179" s="241"/>
      <c r="BG179" s="241"/>
      <c r="BH179" s="241"/>
      <c r="BI179" s="241"/>
      <c r="BJ179" s="241"/>
      <c r="BK179" s="241"/>
      <c r="BL179" s="241"/>
      <c r="BM179" s="241"/>
      <c r="BN179" s="241"/>
      <c r="BO179" s="241"/>
      <c r="BP179" s="241"/>
      <c r="BQ179" s="241"/>
      <c r="BR179" s="241"/>
      <c r="BS179" s="241"/>
      <c r="BT179" s="241"/>
      <c r="BU179" s="241"/>
      <c r="BV179" s="241"/>
      <c r="BW179" s="241"/>
      <c r="BX179" s="241"/>
      <c r="BY179" s="241"/>
      <c r="BZ179" s="241"/>
      <c r="CA179" s="241"/>
      <c r="CB179" s="241"/>
      <c r="CC179" s="241"/>
      <c r="CD179" s="241"/>
      <c r="CE179" s="241"/>
      <c r="CF179" s="241"/>
      <c r="CG179" s="241"/>
      <c r="CH179" s="241"/>
      <c r="CI179" s="241"/>
    </row>
    <row r="180" spans="47:87" ht="14.25">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41"/>
      <c r="BX180" s="241"/>
      <c r="BY180" s="241"/>
      <c r="BZ180" s="241"/>
      <c r="CA180" s="241"/>
      <c r="CB180" s="241"/>
      <c r="CC180" s="241"/>
      <c r="CD180" s="241"/>
      <c r="CE180" s="241"/>
      <c r="CF180" s="241"/>
      <c r="CG180" s="241"/>
      <c r="CH180" s="241"/>
      <c r="CI180" s="241"/>
    </row>
    <row r="181" spans="47:87" ht="14.25">
      <c r="AU181" s="241"/>
      <c r="AV181" s="241"/>
      <c r="AW181" s="241"/>
      <c r="AX181" s="241"/>
      <c r="AY181" s="241"/>
      <c r="AZ181" s="241"/>
      <c r="BA181" s="241"/>
      <c r="BB181" s="241"/>
      <c r="BC181" s="241"/>
      <c r="BD181" s="241"/>
      <c r="BE181" s="241"/>
      <c r="BF181" s="241"/>
      <c r="BG181" s="241"/>
      <c r="BH181" s="241"/>
      <c r="BI181" s="241"/>
      <c r="BJ181" s="241"/>
      <c r="BK181" s="241"/>
      <c r="BL181" s="241"/>
      <c r="BM181" s="241"/>
      <c r="BN181" s="241"/>
      <c r="BO181" s="241"/>
      <c r="BP181" s="241"/>
      <c r="BQ181" s="241"/>
      <c r="BR181" s="241"/>
      <c r="BS181" s="241"/>
      <c r="BT181" s="241"/>
      <c r="BU181" s="241"/>
      <c r="BV181" s="241"/>
      <c r="BW181" s="241"/>
      <c r="BX181" s="241"/>
      <c r="BY181" s="241"/>
      <c r="BZ181" s="241"/>
      <c r="CA181" s="241"/>
      <c r="CB181" s="241"/>
      <c r="CC181" s="241"/>
      <c r="CD181" s="241"/>
      <c r="CE181" s="241"/>
      <c r="CF181" s="241"/>
      <c r="CG181" s="241"/>
      <c r="CH181" s="241"/>
      <c r="CI181" s="241"/>
    </row>
    <row r="182" spans="47:87" ht="14.25">
      <c r="AU182" s="241"/>
      <c r="AV182" s="241"/>
      <c r="AW182" s="241"/>
      <c r="AX182" s="241"/>
      <c r="AY182" s="241"/>
      <c r="AZ182" s="241"/>
      <c r="BA182" s="241"/>
      <c r="BB182" s="241"/>
      <c r="BC182" s="241"/>
      <c r="BD182" s="241"/>
      <c r="BE182" s="241"/>
      <c r="BF182" s="241"/>
      <c r="BG182" s="241"/>
      <c r="BH182" s="241"/>
      <c r="BI182" s="241"/>
      <c r="BJ182" s="241"/>
      <c r="BK182" s="241"/>
      <c r="BL182" s="241"/>
      <c r="BM182" s="241"/>
      <c r="BN182" s="241"/>
      <c r="BO182" s="241"/>
      <c r="BP182" s="241"/>
      <c r="BQ182" s="241"/>
      <c r="BR182" s="241"/>
      <c r="BS182" s="241"/>
      <c r="BT182" s="241"/>
      <c r="BU182" s="241"/>
      <c r="BV182" s="241"/>
      <c r="BW182" s="241"/>
      <c r="BX182" s="241"/>
      <c r="BY182" s="241"/>
      <c r="BZ182" s="241"/>
      <c r="CA182" s="241"/>
      <c r="CB182" s="241"/>
      <c r="CC182" s="241"/>
      <c r="CD182" s="241"/>
      <c r="CE182" s="241"/>
      <c r="CF182" s="241"/>
      <c r="CG182" s="241"/>
      <c r="CH182" s="241"/>
      <c r="CI182" s="241"/>
    </row>
    <row r="183" spans="47:87" ht="14.25">
      <c r="AU183" s="241"/>
      <c r="AV183" s="241"/>
      <c r="AW183" s="241"/>
      <c r="AX183" s="241"/>
      <c r="AY183" s="241"/>
      <c r="AZ183" s="241"/>
      <c r="BA183" s="241"/>
      <c r="BB183" s="241"/>
      <c r="BC183" s="241"/>
      <c r="BD183" s="241"/>
      <c r="BE183" s="241"/>
      <c r="BF183" s="241"/>
      <c r="BG183" s="241"/>
      <c r="BH183" s="241"/>
      <c r="BI183" s="241"/>
      <c r="BJ183" s="241"/>
      <c r="BK183" s="241"/>
      <c r="BL183" s="241"/>
      <c r="BM183" s="241"/>
      <c r="BN183" s="241"/>
      <c r="BO183" s="241"/>
      <c r="BP183" s="241"/>
      <c r="BQ183" s="241"/>
      <c r="BR183" s="241"/>
      <c r="BS183" s="241"/>
      <c r="BT183" s="241"/>
      <c r="BU183" s="241"/>
      <c r="BV183" s="241"/>
      <c r="BW183" s="241"/>
      <c r="BX183" s="241"/>
      <c r="BY183" s="241"/>
      <c r="BZ183" s="241"/>
      <c r="CA183" s="241"/>
      <c r="CB183" s="241"/>
      <c r="CC183" s="241"/>
      <c r="CD183" s="241"/>
      <c r="CE183" s="241"/>
      <c r="CF183" s="241"/>
      <c r="CG183" s="241"/>
      <c r="CH183" s="241"/>
      <c r="CI183" s="241"/>
    </row>
    <row r="184" spans="47:87" ht="14.25">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row>
    <row r="185" spans="47:87" ht="14.25">
      <c r="AU185" s="241"/>
      <c r="AV185" s="241"/>
      <c r="AW185" s="241"/>
      <c r="AX185" s="241"/>
      <c r="AY185" s="241"/>
      <c r="AZ185" s="241"/>
      <c r="BA185" s="241"/>
      <c r="BB185" s="241"/>
      <c r="BC185" s="241"/>
      <c r="BD185" s="241"/>
      <c r="BE185" s="241"/>
      <c r="BF185" s="241"/>
      <c r="BG185" s="241"/>
      <c r="BH185" s="241"/>
      <c r="BI185" s="241"/>
      <c r="BJ185" s="241"/>
      <c r="BK185" s="241"/>
      <c r="BL185" s="241"/>
      <c r="BM185" s="241"/>
      <c r="BN185" s="241"/>
      <c r="BO185" s="241"/>
      <c r="BP185" s="241"/>
      <c r="BQ185" s="241"/>
      <c r="BR185" s="241"/>
      <c r="BS185" s="241"/>
      <c r="BT185" s="241"/>
      <c r="BU185" s="241"/>
      <c r="BV185" s="241"/>
      <c r="BW185" s="241"/>
      <c r="BX185" s="241"/>
      <c r="BY185" s="241"/>
      <c r="BZ185" s="241"/>
      <c r="CA185" s="241"/>
      <c r="CB185" s="241"/>
      <c r="CC185" s="241"/>
      <c r="CD185" s="241"/>
      <c r="CE185" s="241"/>
      <c r="CF185" s="241"/>
      <c r="CG185" s="241"/>
      <c r="CH185" s="241"/>
      <c r="CI185" s="241"/>
    </row>
    <row r="186" spans="47:87" ht="14.25">
      <c r="AU186" s="241"/>
      <c r="AV186" s="241"/>
      <c r="AW186" s="241"/>
      <c r="AX186" s="241"/>
      <c r="AY186" s="241"/>
      <c r="AZ186" s="241"/>
      <c r="BA186" s="241"/>
      <c r="BB186" s="241"/>
      <c r="BC186" s="241"/>
      <c r="BD186" s="241"/>
      <c r="BE186" s="241"/>
      <c r="BF186" s="241"/>
      <c r="BG186" s="241"/>
      <c r="BH186" s="241"/>
      <c r="BI186" s="241"/>
      <c r="BJ186" s="241"/>
      <c r="BK186" s="241"/>
      <c r="BL186" s="241"/>
      <c r="BM186" s="241"/>
      <c r="BN186" s="241"/>
      <c r="BO186" s="241"/>
      <c r="BP186" s="241"/>
      <c r="BQ186" s="241"/>
      <c r="BR186" s="241"/>
      <c r="BS186" s="241"/>
      <c r="BT186" s="241"/>
      <c r="BU186" s="241"/>
      <c r="BV186" s="241"/>
      <c r="BW186" s="241"/>
      <c r="BX186" s="241"/>
      <c r="BY186" s="241"/>
      <c r="BZ186" s="241"/>
      <c r="CA186" s="241"/>
      <c r="CB186" s="241"/>
      <c r="CC186" s="241"/>
      <c r="CD186" s="241"/>
      <c r="CE186" s="241"/>
      <c r="CF186" s="241"/>
      <c r="CG186" s="241"/>
      <c r="CH186" s="241"/>
      <c r="CI186" s="241"/>
    </row>
    <row r="187" spans="47:87" ht="14.25">
      <c r="AU187" s="241"/>
      <c r="AV187" s="241"/>
      <c r="AW187" s="241"/>
      <c r="AX187" s="241"/>
      <c r="AY187" s="241"/>
      <c r="AZ187" s="241"/>
      <c r="BA187" s="241"/>
      <c r="BB187" s="241"/>
      <c r="BC187" s="241"/>
      <c r="BD187" s="241"/>
      <c r="BE187" s="241"/>
      <c r="BF187" s="241"/>
      <c r="BG187" s="241"/>
      <c r="BH187" s="241"/>
      <c r="BI187" s="241"/>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row>
    <row r="188" spans="47:87" ht="14.25">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1"/>
      <c r="BS188" s="241"/>
      <c r="BT188" s="241"/>
      <c r="BU188" s="241"/>
      <c r="BV188" s="241"/>
      <c r="BW188" s="241"/>
      <c r="BX188" s="241"/>
      <c r="BY188" s="241"/>
      <c r="BZ188" s="241"/>
      <c r="CA188" s="241"/>
      <c r="CB188" s="241"/>
      <c r="CC188" s="241"/>
      <c r="CD188" s="241"/>
      <c r="CE188" s="241"/>
      <c r="CF188" s="241"/>
      <c r="CG188" s="241"/>
      <c r="CH188" s="241"/>
      <c r="CI188" s="241"/>
    </row>
    <row r="189" spans="47:87" ht="14.25">
      <c r="AU189" s="241"/>
      <c r="AV189" s="241"/>
      <c r="AW189" s="241"/>
      <c r="AX189" s="241"/>
      <c r="AY189" s="241"/>
      <c r="AZ189" s="241"/>
      <c r="BA189" s="241"/>
      <c r="BB189" s="241"/>
      <c r="BC189" s="241"/>
      <c r="BD189" s="241"/>
      <c r="BE189" s="241"/>
      <c r="BF189" s="241"/>
      <c r="BG189" s="241"/>
      <c r="BH189" s="241"/>
      <c r="BI189" s="241"/>
      <c r="BJ189" s="241"/>
      <c r="BK189" s="241"/>
      <c r="BL189" s="241"/>
      <c r="BM189" s="241"/>
      <c r="BN189" s="241"/>
      <c r="BO189" s="241"/>
      <c r="BP189" s="241"/>
      <c r="BQ189" s="241"/>
      <c r="BR189" s="241"/>
      <c r="BS189" s="241"/>
      <c r="BT189" s="241"/>
      <c r="BU189" s="241"/>
      <c r="BV189" s="241"/>
      <c r="BW189" s="241"/>
      <c r="BX189" s="241"/>
      <c r="BY189" s="241"/>
      <c r="BZ189" s="241"/>
      <c r="CA189" s="241"/>
      <c r="CB189" s="241"/>
      <c r="CC189" s="241"/>
      <c r="CD189" s="241"/>
      <c r="CE189" s="241"/>
      <c r="CF189" s="241"/>
      <c r="CG189" s="241"/>
      <c r="CH189" s="241"/>
      <c r="CI189" s="241"/>
    </row>
    <row r="190" spans="47:87" ht="14.25">
      <c r="AU190" s="241"/>
      <c r="AV190" s="241"/>
      <c r="AW190" s="241"/>
      <c r="AX190" s="241"/>
      <c r="AY190" s="241"/>
      <c r="AZ190" s="241"/>
      <c r="BA190" s="241"/>
      <c r="BB190" s="241"/>
      <c r="BC190" s="241"/>
      <c r="BD190" s="241"/>
      <c r="BE190" s="241"/>
      <c r="BF190" s="241"/>
      <c r="BG190" s="241"/>
      <c r="BH190" s="241"/>
      <c r="BI190" s="241"/>
      <c r="BJ190" s="241"/>
      <c r="BK190" s="241"/>
      <c r="BL190" s="241"/>
      <c r="BM190" s="241"/>
      <c r="BN190" s="241"/>
      <c r="BO190" s="241"/>
      <c r="BP190" s="241"/>
      <c r="BQ190" s="241"/>
      <c r="BR190" s="241"/>
      <c r="BS190" s="241"/>
      <c r="BT190" s="241"/>
      <c r="BU190" s="241"/>
      <c r="BV190" s="241"/>
      <c r="BW190" s="241"/>
      <c r="BX190" s="241"/>
      <c r="BY190" s="241"/>
      <c r="BZ190" s="241"/>
      <c r="CA190" s="241"/>
      <c r="CB190" s="241"/>
      <c r="CC190" s="241"/>
      <c r="CD190" s="241"/>
      <c r="CE190" s="241"/>
      <c r="CF190" s="241"/>
      <c r="CG190" s="241"/>
      <c r="CH190" s="241"/>
      <c r="CI190" s="241"/>
    </row>
    <row r="191" spans="47:87" ht="14.25">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1"/>
      <c r="BS191" s="241"/>
      <c r="BT191" s="241"/>
      <c r="BU191" s="241"/>
      <c r="BV191" s="241"/>
      <c r="BW191" s="241"/>
      <c r="BX191" s="241"/>
      <c r="BY191" s="241"/>
      <c r="BZ191" s="241"/>
      <c r="CA191" s="241"/>
      <c r="CB191" s="241"/>
      <c r="CC191" s="241"/>
      <c r="CD191" s="241"/>
      <c r="CE191" s="241"/>
      <c r="CF191" s="241"/>
      <c r="CG191" s="241"/>
      <c r="CH191" s="241"/>
      <c r="CI191" s="241"/>
    </row>
    <row r="192" spans="47:87" ht="14.25">
      <c r="AU192" s="241"/>
      <c r="AV192" s="241"/>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41"/>
      <c r="CF192" s="241"/>
      <c r="CG192" s="241"/>
      <c r="CH192" s="241"/>
      <c r="CI192" s="241"/>
    </row>
    <row r="193" spans="47:87" ht="14.25">
      <c r="AU193" s="241"/>
      <c r="AV193" s="241"/>
      <c r="AW193" s="241"/>
      <c r="AX193" s="241"/>
      <c r="AY193" s="241"/>
      <c r="AZ193" s="241"/>
      <c r="BA193" s="241"/>
      <c r="BB193" s="241"/>
      <c r="BC193" s="241"/>
      <c r="BD193" s="241"/>
      <c r="BE193" s="241"/>
      <c r="BF193" s="241"/>
      <c r="BG193" s="241"/>
      <c r="BH193" s="241"/>
      <c r="BI193" s="241"/>
      <c r="BJ193" s="241"/>
      <c r="BK193" s="241"/>
      <c r="BL193" s="241"/>
      <c r="BM193" s="241"/>
      <c r="BN193" s="241"/>
      <c r="BO193" s="241"/>
      <c r="BP193" s="241"/>
      <c r="BQ193" s="241"/>
      <c r="BR193" s="241"/>
      <c r="BS193" s="241"/>
      <c r="BT193" s="241"/>
      <c r="BU193" s="241"/>
      <c r="BV193" s="241"/>
      <c r="BW193" s="241"/>
      <c r="BX193" s="241"/>
      <c r="BY193" s="241"/>
      <c r="BZ193" s="241"/>
      <c r="CA193" s="241"/>
      <c r="CB193" s="241"/>
      <c r="CC193" s="241"/>
      <c r="CD193" s="241"/>
      <c r="CE193" s="241"/>
      <c r="CF193" s="241"/>
      <c r="CG193" s="241"/>
      <c r="CH193" s="241"/>
      <c r="CI193" s="241"/>
    </row>
    <row r="194" spans="47:87" ht="14.25">
      <c r="AU194" s="241"/>
      <c r="AV194" s="241"/>
      <c r="AW194" s="241"/>
      <c r="AX194" s="241"/>
      <c r="AY194" s="241"/>
      <c r="AZ194" s="241"/>
      <c r="BA194" s="241"/>
      <c r="BB194" s="241"/>
      <c r="BC194" s="241"/>
      <c r="BD194" s="241"/>
      <c r="BE194" s="241"/>
      <c r="BF194" s="241"/>
      <c r="BG194" s="241"/>
      <c r="BH194" s="241"/>
      <c r="BI194" s="241"/>
      <c r="BJ194" s="241"/>
      <c r="BK194" s="241"/>
      <c r="BL194" s="241"/>
      <c r="BM194" s="241"/>
      <c r="BN194" s="241"/>
      <c r="BO194" s="241"/>
      <c r="BP194" s="241"/>
      <c r="BQ194" s="241"/>
      <c r="BR194" s="241"/>
      <c r="BS194" s="241"/>
      <c r="BT194" s="241"/>
      <c r="BU194" s="241"/>
      <c r="BV194" s="241"/>
      <c r="BW194" s="241"/>
      <c r="BX194" s="241"/>
      <c r="BY194" s="241"/>
      <c r="BZ194" s="241"/>
      <c r="CA194" s="241"/>
      <c r="CB194" s="241"/>
      <c r="CC194" s="241"/>
      <c r="CD194" s="241"/>
      <c r="CE194" s="241"/>
      <c r="CF194" s="241"/>
      <c r="CG194" s="241"/>
      <c r="CH194" s="241"/>
      <c r="CI194" s="241"/>
    </row>
    <row r="195" spans="47:87" ht="14.25">
      <c r="AU195" s="241"/>
      <c r="AV195" s="241"/>
      <c r="AW195" s="241"/>
      <c r="AX195" s="241"/>
      <c r="AY195" s="241"/>
      <c r="AZ195" s="241"/>
      <c r="BA195" s="241"/>
      <c r="BB195" s="241"/>
      <c r="BC195" s="241"/>
      <c r="BD195" s="241"/>
      <c r="BE195" s="241"/>
      <c r="BF195" s="241"/>
      <c r="BG195" s="241"/>
      <c r="BH195" s="241"/>
      <c r="BI195" s="241"/>
      <c r="BJ195" s="241"/>
      <c r="BK195" s="241"/>
      <c r="BL195" s="241"/>
      <c r="BM195" s="241"/>
      <c r="BN195" s="241"/>
      <c r="BO195" s="241"/>
      <c r="BP195" s="241"/>
      <c r="BQ195" s="241"/>
      <c r="BR195" s="241"/>
      <c r="BS195" s="241"/>
      <c r="BT195" s="241"/>
      <c r="BU195" s="241"/>
      <c r="BV195" s="241"/>
      <c r="BW195" s="241"/>
      <c r="BX195" s="241"/>
      <c r="BY195" s="241"/>
      <c r="BZ195" s="241"/>
      <c r="CA195" s="241"/>
      <c r="CB195" s="241"/>
      <c r="CC195" s="241"/>
      <c r="CD195" s="241"/>
      <c r="CE195" s="241"/>
      <c r="CF195" s="241"/>
      <c r="CG195" s="241"/>
      <c r="CH195" s="241"/>
      <c r="CI195" s="241"/>
    </row>
    <row r="196" spans="47:87" ht="14.25">
      <c r="AU196" s="241"/>
      <c r="AV196" s="241"/>
      <c r="AW196" s="241"/>
      <c r="AX196" s="241"/>
      <c r="AY196" s="241"/>
      <c r="AZ196" s="241"/>
      <c r="BA196" s="241"/>
      <c r="BB196" s="241"/>
      <c r="BC196" s="241"/>
      <c r="BD196" s="241"/>
      <c r="BE196" s="241"/>
      <c r="BF196" s="241"/>
      <c r="BG196" s="241"/>
      <c r="BH196" s="241"/>
      <c r="BI196" s="241"/>
      <c r="BJ196" s="241"/>
      <c r="BK196" s="241"/>
      <c r="BL196" s="241"/>
      <c r="BM196" s="241"/>
      <c r="BN196" s="241"/>
      <c r="BO196" s="241"/>
      <c r="BP196" s="241"/>
      <c r="BQ196" s="241"/>
      <c r="BR196" s="241"/>
      <c r="BS196" s="241"/>
      <c r="BT196" s="241"/>
      <c r="BU196" s="241"/>
      <c r="BV196" s="241"/>
      <c r="BW196" s="241"/>
      <c r="BX196" s="241"/>
      <c r="BY196" s="241"/>
      <c r="BZ196" s="241"/>
      <c r="CA196" s="241"/>
      <c r="CB196" s="241"/>
      <c r="CC196" s="241"/>
      <c r="CD196" s="241"/>
      <c r="CE196" s="241"/>
      <c r="CF196" s="241"/>
      <c r="CG196" s="241"/>
      <c r="CH196" s="241"/>
      <c r="CI196" s="241"/>
    </row>
    <row r="197" spans="47:87" ht="14.25">
      <c r="AU197" s="241"/>
      <c r="AV197" s="241"/>
      <c r="AW197" s="241"/>
      <c r="AX197" s="241"/>
      <c r="AY197" s="241"/>
      <c r="AZ197" s="241"/>
      <c r="BA197" s="241"/>
      <c r="BB197" s="241"/>
      <c r="BC197" s="241"/>
      <c r="BD197" s="241"/>
      <c r="BE197" s="241"/>
      <c r="BF197" s="241"/>
      <c r="BG197" s="241"/>
      <c r="BH197" s="241"/>
      <c r="BI197" s="241"/>
      <c r="BJ197" s="241"/>
      <c r="BK197" s="241"/>
      <c r="BL197" s="241"/>
      <c r="BM197" s="241"/>
      <c r="BN197" s="241"/>
      <c r="BO197" s="241"/>
      <c r="BP197" s="241"/>
      <c r="BQ197" s="241"/>
      <c r="BR197" s="241"/>
      <c r="BS197" s="241"/>
      <c r="BT197" s="241"/>
      <c r="BU197" s="241"/>
      <c r="BV197" s="241"/>
      <c r="BW197" s="241"/>
      <c r="BX197" s="241"/>
      <c r="BY197" s="241"/>
      <c r="BZ197" s="241"/>
      <c r="CA197" s="241"/>
      <c r="CB197" s="241"/>
      <c r="CC197" s="241"/>
      <c r="CD197" s="241"/>
      <c r="CE197" s="241"/>
      <c r="CF197" s="241"/>
      <c r="CG197" s="241"/>
      <c r="CH197" s="241"/>
      <c r="CI197" s="241"/>
    </row>
    <row r="198" spans="47:87" ht="14.25">
      <c r="AU198" s="241"/>
      <c r="AV198" s="241"/>
      <c r="AW198" s="241"/>
      <c r="AX198" s="241"/>
      <c r="AY198" s="241"/>
      <c r="AZ198" s="241"/>
      <c r="BA198" s="241"/>
      <c r="BB198" s="241"/>
      <c r="BC198" s="241"/>
      <c r="BD198" s="241"/>
      <c r="BE198" s="241"/>
      <c r="BF198" s="241"/>
      <c r="BG198" s="241"/>
      <c r="BH198" s="241"/>
      <c r="BI198" s="241"/>
      <c r="BJ198" s="241"/>
      <c r="BK198" s="241"/>
      <c r="BL198" s="241"/>
      <c r="BM198" s="241"/>
      <c r="BN198" s="241"/>
      <c r="BO198" s="241"/>
      <c r="BP198" s="241"/>
      <c r="BQ198" s="241"/>
      <c r="BR198" s="241"/>
      <c r="BS198" s="241"/>
      <c r="BT198" s="241"/>
      <c r="BU198" s="241"/>
      <c r="BV198" s="241"/>
      <c r="BW198" s="241"/>
      <c r="BX198" s="241"/>
      <c r="BY198" s="241"/>
      <c r="BZ198" s="241"/>
      <c r="CA198" s="241"/>
      <c r="CB198" s="241"/>
      <c r="CC198" s="241"/>
      <c r="CD198" s="241"/>
      <c r="CE198" s="241"/>
      <c r="CF198" s="241"/>
      <c r="CG198" s="241"/>
      <c r="CH198" s="241"/>
      <c r="CI198" s="241"/>
    </row>
    <row r="199" spans="47:87" ht="14.25">
      <c r="AU199" s="241"/>
      <c r="AV199" s="241"/>
      <c r="AW199" s="241"/>
      <c r="AX199" s="241"/>
      <c r="AY199" s="241"/>
      <c r="AZ199" s="241"/>
      <c r="BA199" s="241"/>
      <c r="BB199" s="241"/>
      <c r="BC199" s="241"/>
      <c r="BD199" s="241"/>
      <c r="BE199" s="241"/>
      <c r="BF199" s="241"/>
      <c r="BG199" s="241"/>
      <c r="BH199" s="241"/>
      <c r="BI199" s="241"/>
      <c r="BJ199" s="241"/>
      <c r="BK199" s="241"/>
      <c r="BL199" s="241"/>
      <c r="BM199" s="241"/>
      <c r="BN199" s="241"/>
      <c r="BO199" s="241"/>
      <c r="BP199" s="241"/>
      <c r="BQ199" s="241"/>
      <c r="BR199" s="241"/>
      <c r="BS199" s="241"/>
      <c r="BT199" s="241"/>
      <c r="BU199" s="241"/>
      <c r="BV199" s="241"/>
      <c r="BW199" s="241"/>
      <c r="BX199" s="241"/>
      <c r="BY199" s="241"/>
      <c r="BZ199" s="241"/>
      <c r="CA199" s="241"/>
      <c r="CB199" s="241"/>
      <c r="CC199" s="241"/>
      <c r="CD199" s="241"/>
      <c r="CE199" s="241"/>
      <c r="CF199" s="241"/>
      <c r="CG199" s="241"/>
      <c r="CH199" s="241"/>
      <c r="CI199" s="241"/>
    </row>
    <row r="200" spans="47:87" ht="14.25">
      <c r="AU200" s="241"/>
      <c r="AV200" s="241"/>
      <c r="AW200" s="241"/>
      <c r="AX200" s="241"/>
      <c r="AY200" s="241"/>
      <c r="AZ200" s="241"/>
      <c r="BA200" s="241"/>
      <c r="BB200" s="241"/>
      <c r="BC200" s="241"/>
      <c r="BD200" s="241"/>
      <c r="BE200" s="241"/>
      <c r="BF200" s="241"/>
      <c r="BG200" s="241"/>
      <c r="BH200" s="241"/>
      <c r="BI200" s="241"/>
      <c r="BJ200" s="241"/>
      <c r="BK200" s="241"/>
      <c r="BL200" s="241"/>
      <c r="BM200" s="241"/>
      <c r="BN200" s="241"/>
      <c r="BO200" s="241"/>
      <c r="BP200" s="241"/>
      <c r="BQ200" s="241"/>
      <c r="BR200" s="241"/>
      <c r="BS200" s="241"/>
      <c r="BT200" s="241"/>
      <c r="BU200" s="241"/>
      <c r="BV200" s="241"/>
      <c r="BW200" s="241"/>
      <c r="BX200" s="241"/>
      <c r="BY200" s="241"/>
      <c r="BZ200" s="241"/>
      <c r="CA200" s="241"/>
      <c r="CB200" s="241"/>
      <c r="CC200" s="241"/>
      <c r="CD200" s="241"/>
      <c r="CE200" s="241"/>
      <c r="CF200" s="241"/>
      <c r="CG200" s="241"/>
      <c r="CH200" s="241"/>
      <c r="CI200" s="241"/>
    </row>
    <row r="201" spans="47:87" ht="14.25">
      <c r="AU201" s="241"/>
      <c r="AV201" s="241"/>
      <c r="AW201" s="241"/>
      <c r="AX201" s="241"/>
      <c r="AY201" s="241"/>
      <c r="AZ201" s="241"/>
      <c r="BA201" s="241"/>
      <c r="BB201" s="241"/>
      <c r="BC201" s="241"/>
      <c r="BD201" s="241"/>
      <c r="BE201" s="241"/>
      <c r="BF201" s="241"/>
      <c r="BG201" s="241"/>
      <c r="BH201" s="241"/>
      <c r="BI201" s="241"/>
      <c r="BJ201" s="241"/>
      <c r="BK201" s="241"/>
      <c r="BL201" s="241"/>
      <c r="BM201" s="241"/>
      <c r="BN201" s="241"/>
      <c r="BO201" s="241"/>
      <c r="BP201" s="241"/>
      <c r="BQ201" s="241"/>
      <c r="BR201" s="241"/>
      <c r="BS201" s="241"/>
      <c r="BT201" s="241"/>
      <c r="BU201" s="241"/>
      <c r="BV201" s="241"/>
      <c r="BW201" s="241"/>
      <c r="BX201" s="241"/>
      <c r="BY201" s="241"/>
      <c r="BZ201" s="241"/>
      <c r="CA201" s="241"/>
      <c r="CB201" s="241"/>
      <c r="CC201" s="241"/>
      <c r="CD201" s="241"/>
      <c r="CE201" s="241"/>
      <c r="CF201" s="241"/>
      <c r="CG201" s="241"/>
      <c r="CH201" s="241"/>
      <c r="CI201" s="241"/>
    </row>
    <row r="202" spans="47:87" ht="14.25">
      <c r="AU202" s="241"/>
      <c r="AV202" s="241"/>
      <c r="AW202" s="241"/>
      <c r="AX202" s="241"/>
      <c r="AY202" s="241"/>
      <c r="AZ202" s="241"/>
      <c r="BA202" s="241"/>
      <c r="BB202" s="241"/>
      <c r="BC202" s="241"/>
      <c r="BD202" s="241"/>
      <c r="BE202" s="241"/>
      <c r="BF202" s="241"/>
      <c r="BG202" s="241"/>
      <c r="BH202" s="241"/>
      <c r="BI202" s="241"/>
      <c r="BJ202" s="241"/>
      <c r="BK202" s="241"/>
      <c r="BL202" s="241"/>
      <c r="BM202" s="241"/>
      <c r="BN202" s="241"/>
      <c r="BO202" s="241"/>
      <c r="BP202" s="241"/>
      <c r="BQ202" s="241"/>
      <c r="BR202" s="241"/>
      <c r="BS202" s="241"/>
      <c r="BT202" s="241"/>
      <c r="BU202" s="241"/>
      <c r="BV202" s="241"/>
      <c r="BW202" s="241"/>
      <c r="BX202" s="241"/>
      <c r="BY202" s="241"/>
      <c r="BZ202" s="241"/>
      <c r="CA202" s="241"/>
      <c r="CB202" s="241"/>
      <c r="CC202" s="241"/>
      <c r="CD202" s="241"/>
      <c r="CE202" s="241"/>
      <c r="CF202" s="241"/>
      <c r="CG202" s="241"/>
      <c r="CH202" s="241"/>
      <c r="CI202" s="241"/>
    </row>
    <row r="203" spans="47:87" ht="14.25">
      <c r="AU203" s="241"/>
      <c r="AV203" s="241"/>
      <c r="AW203" s="241"/>
      <c r="AX203" s="241"/>
      <c r="AY203" s="241"/>
      <c r="AZ203" s="241"/>
      <c r="BA203" s="241"/>
      <c r="BB203" s="241"/>
      <c r="BC203" s="241"/>
      <c r="BD203" s="241"/>
      <c r="BE203" s="241"/>
      <c r="BF203" s="241"/>
      <c r="BG203" s="241"/>
      <c r="BH203" s="241"/>
      <c r="BI203" s="241"/>
      <c r="BJ203" s="241"/>
      <c r="BK203" s="241"/>
      <c r="BL203" s="241"/>
      <c r="BM203" s="241"/>
      <c r="BN203" s="241"/>
      <c r="BO203" s="241"/>
      <c r="BP203" s="241"/>
      <c r="BQ203" s="241"/>
      <c r="BR203" s="241"/>
      <c r="BS203" s="241"/>
      <c r="BT203" s="241"/>
      <c r="BU203" s="241"/>
      <c r="BV203" s="241"/>
      <c r="BW203" s="241"/>
      <c r="BX203" s="241"/>
      <c r="BY203" s="241"/>
      <c r="BZ203" s="241"/>
      <c r="CA203" s="241"/>
      <c r="CB203" s="241"/>
      <c r="CC203" s="241"/>
      <c r="CD203" s="241"/>
      <c r="CE203" s="241"/>
      <c r="CF203" s="241"/>
      <c r="CG203" s="241"/>
      <c r="CH203" s="241"/>
      <c r="CI203" s="241"/>
    </row>
    <row r="204" spans="47:87" ht="14.25">
      <c r="AU204" s="241"/>
      <c r="AV204" s="241"/>
      <c r="AW204" s="241"/>
      <c r="AX204" s="241"/>
      <c r="AY204" s="241"/>
      <c r="AZ204" s="241"/>
      <c r="BA204" s="241"/>
      <c r="BB204" s="241"/>
      <c r="BC204" s="241"/>
      <c r="BD204" s="241"/>
      <c r="BE204" s="241"/>
      <c r="BF204" s="241"/>
      <c r="BG204" s="241"/>
      <c r="BH204" s="241"/>
      <c r="BI204" s="241"/>
      <c r="BJ204" s="241"/>
      <c r="BK204" s="241"/>
      <c r="BL204" s="241"/>
      <c r="BM204" s="241"/>
      <c r="BN204" s="241"/>
      <c r="BO204" s="241"/>
      <c r="BP204" s="241"/>
      <c r="BQ204" s="241"/>
      <c r="BR204" s="241"/>
      <c r="BS204" s="241"/>
      <c r="BT204" s="241"/>
      <c r="BU204" s="241"/>
      <c r="BV204" s="241"/>
      <c r="BW204" s="241"/>
      <c r="BX204" s="241"/>
      <c r="BY204" s="241"/>
      <c r="BZ204" s="241"/>
      <c r="CA204" s="241"/>
      <c r="CB204" s="241"/>
      <c r="CC204" s="241"/>
      <c r="CD204" s="241"/>
      <c r="CE204" s="241"/>
      <c r="CF204" s="241"/>
      <c r="CG204" s="241"/>
      <c r="CH204" s="241"/>
      <c r="CI204" s="241"/>
    </row>
    <row r="205" spans="47:87" ht="14.25">
      <c r="AU205" s="241"/>
      <c r="AV205" s="241"/>
      <c r="AW205" s="241"/>
      <c r="AX205" s="241"/>
      <c r="AY205" s="241"/>
      <c r="AZ205" s="241"/>
      <c r="BA205" s="241"/>
      <c r="BB205" s="241"/>
      <c r="BC205" s="241"/>
      <c r="BD205" s="241"/>
      <c r="BE205" s="241"/>
      <c r="BF205" s="241"/>
      <c r="BG205" s="241"/>
      <c r="BH205" s="241"/>
      <c r="BI205" s="241"/>
      <c r="BJ205" s="241"/>
      <c r="BK205" s="241"/>
      <c r="BL205" s="241"/>
      <c r="BM205" s="241"/>
      <c r="BN205" s="241"/>
      <c r="BO205" s="241"/>
      <c r="BP205" s="241"/>
      <c r="BQ205" s="241"/>
      <c r="BR205" s="241"/>
      <c r="BS205" s="241"/>
      <c r="BT205" s="241"/>
      <c r="BU205" s="241"/>
      <c r="BV205" s="241"/>
      <c r="BW205" s="241"/>
      <c r="BX205" s="241"/>
      <c r="BY205" s="241"/>
      <c r="BZ205" s="241"/>
      <c r="CA205" s="241"/>
      <c r="CB205" s="241"/>
      <c r="CC205" s="241"/>
      <c r="CD205" s="241"/>
      <c r="CE205" s="241"/>
      <c r="CF205" s="241"/>
      <c r="CG205" s="241"/>
      <c r="CH205" s="241"/>
      <c r="CI205" s="241"/>
    </row>
    <row r="206" spans="47:87" ht="14.25">
      <c r="AU206" s="241"/>
      <c r="AV206" s="241"/>
      <c r="AW206" s="241"/>
      <c r="AX206" s="241"/>
      <c r="AY206" s="241"/>
      <c r="AZ206" s="241"/>
      <c r="BA206" s="241"/>
      <c r="BB206" s="241"/>
      <c r="BC206" s="241"/>
      <c r="BD206" s="241"/>
      <c r="BE206" s="241"/>
      <c r="BF206" s="241"/>
      <c r="BG206" s="241"/>
      <c r="BH206" s="241"/>
      <c r="BI206" s="241"/>
      <c r="BJ206" s="241"/>
      <c r="BK206" s="241"/>
      <c r="BL206" s="241"/>
      <c r="BM206" s="241"/>
      <c r="BN206" s="241"/>
      <c r="BO206" s="241"/>
      <c r="BP206" s="241"/>
      <c r="BQ206" s="241"/>
      <c r="BR206" s="241"/>
      <c r="BS206" s="241"/>
      <c r="BT206" s="241"/>
      <c r="BU206" s="241"/>
      <c r="BV206" s="241"/>
      <c r="BW206" s="241"/>
      <c r="BX206" s="241"/>
      <c r="BY206" s="241"/>
      <c r="BZ206" s="241"/>
      <c r="CA206" s="241"/>
      <c r="CB206" s="241"/>
      <c r="CC206" s="241"/>
      <c r="CD206" s="241"/>
      <c r="CE206" s="241"/>
      <c r="CF206" s="241"/>
      <c r="CG206" s="241"/>
      <c r="CH206" s="241"/>
      <c r="CI206" s="241"/>
    </row>
    <row r="207" spans="47:87" ht="14.25">
      <c r="AU207" s="241"/>
      <c r="AV207" s="241"/>
      <c r="AW207" s="241"/>
      <c r="AX207" s="241"/>
      <c r="AY207" s="241"/>
      <c r="AZ207" s="241"/>
      <c r="BA207" s="241"/>
      <c r="BB207" s="241"/>
      <c r="BC207" s="241"/>
      <c r="BD207" s="241"/>
      <c r="BE207" s="241"/>
      <c r="BF207" s="241"/>
      <c r="BG207" s="241"/>
      <c r="BH207" s="241"/>
      <c r="BI207" s="241"/>
      <c r="BJ207" s="241"/>
      <c r="BK207" s="241"/>
      <c r="BL207" s="241"/>
      <c r="BM207" s="241"/>
      <c r="BN207" s="241"/>
      <c r="BO207" s="241"/>
      <c r="BP207" s="241"/>
      <c r="BQ207" s="241"/>
      <c r="BR207" s="241"/>
      <c r="BS207" s="241"/>
      <c r="BT207" s="241"/>
      <c r="BU207" s="241"/>
      <c r="BV207" s="241"/>
      <c r="BW207" s="241"/>
      <c r="BX207" s="241"/>
      <c r="BY207" s="241"/>
      <c r="BZ207" s="241"/>
      <c r="CA207" s="241"/>
      <c r="CB207" s="241"/>
      <c r="CC207" s="241"/>
      <c r="CD207" s="241"/>
      <c r="CE207" s="241"/>
      <c r="CF207" s="241"/>
      <c r="CG207" s="241"/>
      <c r="CH207" s="241"/>
      <c r="CI207" s="241"/>
    </row>
  </sheetData>
  <sheetProtection selectLockedCells="1"/>
  <mergeCells count="107">
    <mergeCell ref="C1:AC1"/>
    <mergeCell ref="L3:AM4"/>
    <mergeCell ref="AY3:BH3"/>
    <mergeCell ref="C7:M8"/>
    <mergeCell ref="N7:Y7"/>
    <mergeCell ref="Z7:AC8"/>
    <mergeCell ref="AD7:AI8"/>
    <mergeCell ref="AJ7:AM8"/>
    <mergeCell ref="N8:Q8"/>
    <mergeCell ref="AK9:AM9"/>
    <mergeCell ref="N10:Q10"/>
    <mergeCell ref="R10:T10"/>
    <mergeCell ref="V10:X10"/>
    <mergeCell ref="Z10:AB10"/>
    <mergeCell ref="AD10:AH10"/>
    <mergeCell ref="AK10:AM10"/>
    <mergeCell ref="V8:Y8"/>
    <mergeCell ref="N9:Q9"/>
    <mergeCell ref="R9:T9"/>
    <mergeCell ref="V9:X9"/>
    <mergeCell ref="Z9:AB9"/>
    <mergeCell ref="AD9:AH9"/>
    <mergeCell ref="N12:Q12"/>
    <mergeCell ref="R12:T12"/>
    <mergeCell ref="V12:X12"/>
    <mergeCell ref="Z12:AB12"/>
    <mergeCell ref="AD12:AH12"/>
    <mergeCell ref="AK12:AM12"/>
    <mergeCell ref="N11:Q11"/>
    <mergeCell ref="R11:T11"/>
    <mergeCell ref="V11:X11"/>
    <mergeCell ref="Z11:AB11"/>
    <mergeCell ref="AD11:AH11"/>
    <mergeCell ref="AK11:AM11"/>
    <mergeCell ref="N14:Q14"/>
    <mergeCell ref="R14:T14"/>
    <mergeCell ref="V14:X14"/>
    <mergeCell ref="Z14:AB14"/>
    <mergeCell ref="AD14:AH14"/>
    <mergeCell ref="AK14:AM14"/>
    <mergeCell ref="N13:Q13"/>
    <mergeCell ref="R13:T13"/>
    <mergeCell ref="V13:X13"/>
    <mergeCell ref="Z13:AB13"/>
    <mergeCell ref="AD13:AH13"/>
    <mergeCell ref="AK13:AM13"/>
    <mergeCell ref="N16:Q16"/>
    <mergeCell ref="R16:T16"/>
    <mergeCell ref="V16:X16"/>
    <mergeCell ref="Z16:AB16"/>
    <mergeCell ref="AD16:AH16"/>
    <mergeCell ref="AK16:AM16"/>
    <mergeCell ref="N15:Q15"/>
    <mergeCell ref="R15:T15"/>
    <mergeCell ref="V15:X15"/>
    <mergeCell ref="Z15:AB15"/>
    <mergeCell ref="AD15:AH15"/>
    <mergeCell ref="AK15:AM15"/>
    <mergeCell ref="N18:Q18"/>
    <mergeCell ref="R18:T18"/>
    <mergeCell ref="V18:X18"/>
    <mergeCell ref="Z18:AB18"/>
    <mergeCell ref="AD18:AH18"/>
    <mergeCell ref="AK18:AM18"/>
    <mergeCell ref="N17:Q17"/>
    <mergeCell ref="R17:T17"/>
    <mergeCell ref="V17:X17"/>
    <mergeCell ref="Z17:AB17"/>
    <mergeCell ref="AD17:AH17"/>
    <mergeCell ref="AK17:AM17"/>
    <mergeCell ref="D67:P67"/>
    <mergeCell ref="Y67:AJ67"/>
    <mergeCell ref="C69:E69"/>
    <mergeCell ref="F69:H69"/>
    <mergeCell ref="I69:M69"/>
    <mergeCell ref="N69:Q69"/>
    <mergeCell ref="R69:T69"/>
    <mergeCell ref="U69:W69"/>
    <mergeCell ref="C22:AM22"/>
    <mergeCell ref="C24:V24"/>
    <mergeCell ref="W24:AM24"/>
    <mergeCell ref="C26:C65"/>
    <mergeCell ref="D26:D39"/>
    <mergeCell ref="W26:W65"/>
    <mergeCell ref="X26:X39"/>
    <mergeCell ref="D40:D64"/>
    <mergeCell ref="X40:X64"/>
    <mergeCell ref="AV91:AV105"/>
    <mergeCell ref="BJ91:BJ105"/>
    <mergeCell ref="AV120:AV131"/>
    <mergeCell ref="BJ120:BJ131"/>
    <mergeCell ref="U71:W71"/>
    <mergeCell ref="X71:Z71"/>
    <mergeCell ref="AA71:AM71"/>
    <mergeCell ref="C75:AL75"/>
    <mergeCell ref="C87:Q87"/>
    <mergeCell ref="R87:T87"/>
    <mergeCell ref="V87:W87"/>
    <mergeCell ref="Y87:AA87"/>
    <mergeCell ref="AC87:AE87"/>
    <mergeCell ref="AK87:AM87"/>
    <mergeCell ref="C71:E71"/>
    <mergeCell ref="F71:H71"/>
    <mergeCell ref="I71:K71"/>
    <mergeCell ref="L71:M71"/>
    <mergeCell ref="N71:Q71"/>
    <mergeCell ref="R71:T71"/>
  </mergeCells>
  <conditionalFormatting sqref="D66 E26:Q65">
    <cfRule type="cellIs" priority="29" dxfId="97" operator="lessThan" stopIfTrue="1">
      <formula>0.05</formula>
    </cfRule>
    <cfRule type="cellIs" priority="30" dxfId="96" operator="greaterThan" stopIfTrue="1">
      <formula>0.2</formula>
    </cfRule>
    <cfRule type="cellIs" priority="31" dxfId="95" operator="between" stopIfTrue="1">
      <formula>0.15</formula>
      <formula>0.2</formula>
    </cfRule>
    <cfRule type="cellIs" priority="32" dxfId="94" operator="between" stopIfTrue="1">
      <formula>0.1</formula>
      <formula>0.15</formula>
    </cfRule>
    <cfRule type="cellIs" priority="33" dxfId="93" operator="between" stopIfTrue="1">
      <formula>0.05</formula>
      <formula>0.1</formula>
    </cfRule>
  </conditionalFormatting>
  <conditionalFormatting sqref="AK26:AK65">
    <cfRule type="cellIs" priority="22" dxfId="92" operator="greaterThanOrEqual" stopIfTrue="1">
      <formula>0.1</formula>
    </cfRule>
    <cfRule type="cellIs" priority="23" dxfId="91" operator="between" stopIfTrue="1">
      <formula>0.06</formula>
      <formula>0.1</formula>
    </cfRule>
    <cfRule type="cellIs" priority="24" dxfId="90" operator="between" stopIfTrue="1">
      <formula>0.02</formula>
      <formula>0.06</formula>
    </cfRule>
    <cfRule type="cellIs" priority="25" dxfId="89" operator="between" stopIfTrue="1">
      <formula>-2%</formula>
      <formula>2%</formula>
    </cfRule>
    <cfRule type="cellIs" priority="26" dxfId="88" operator="between" stopIfTrue="1">
      <formula>-0.06</formula>
      <formula>-0.02</formula>
    </cfRule>
    <cfRule type="cellIs" priority="27" dxfId="87" operator="between" stopIfTrue="1">
      <formula>-0.1</formula>
      <formula>-0.06</formula>
    </cfRule>
    <cfRule type="cellIs" priority="28" dxfId="86" operator="lessThanOrEqual" stopIfTrue="1">
      <formula>-0.1</formula>
    </cfRule>
  </conditionalFormatting>
  <conditionalFormatting sqref="X66 Y26:AJ65">
    <cfRule type="cellIs" priority="1" dxfId="85" operator="greaterThan">
      <formula>0.1</formula>
    </cfRule>
    <cfRule type="cellIs" priority="2" dxfId="84" operator="between">
      <formula>0.06</formula>
      <formula>0.1</formula>
    </cfRule>
    <cfRule type="cellIs" priority="3" dxfId="83" operator="between">
      <formula>0.06</formula>
      <formula>0.1</formula>
    </cfRule>
    <cfRule type="cellIs" priority="4" dxfId="82" operator="between">
      <formula>0.02</formula>
      <formula>0.06</formula>
    </cfRule>
    <cfRule type="cellIs" priority="5" dxfId="81" operator="between">
      <formula>-0.06</formula>
      <formula>-0.02</formula>
    </cfRule>
    <cfRule type="cellIs" priority="6" dxfId="80" operator="between">
      <formula>-0.1</formula>
      <formula>-0.06</formula>
    </cfRule>
    <cfRule type="cellIs" priority="7" dxfId="79" operator="lessThan">
      <formula>-0.1</formula>
    </cfRule>
    <cfRule type="cellIs" priority="8" dxfId="78" operator="lessThan">
      <formula>-0.1</formula>
    </cfRule>
    <cfRule type="cellIs" priority="9" dxfId="77" operator="between">
      <formula>-0.1</formula>
      <formula>-0.06</formula>
    </cfRule>
    <cfRule type="cellIs" priority="10" dxfId="76" operator="greaterThan">
      <formula>0.1</formula>
    </cfRule>
    <cfRule type="cellIs" priority="12" dxfId="75" operator="between">
      <formula>0.02</formula>
      <formula>0.06</formula>
    </cfRule>
    <cfRule type="cellIs" priority="13" dxfId="74" operator="between">
      <formula>0.02</formula>
      <formula>0.06</formula>
    </cfRule>
    <cfRule type="cellIs" priority="14" dxfId="73" operator="between">
      <formula>-0.06</formula>
      <formula>-0.02</formula>
    </cfRule>
    <cfRule type="cellIs" priority="15" dxfId="72" operator="between">
      <formula>-0.1</formula>
      <formula>-0.06</formula>
    </cfRule>
    <cfRule type="cellIs" priority="16" dxfId="72" operator="lessThan">
      <formula>-0.1</formula>
    </cfRule>
    <cfRule type="cellIs" priority="17" dxfId="97" operator="lessThan" stopIfTrue="1">
      <formula>0.05</formula>
    </cfRule>
    <cfRule type="cellIs" priority="18" dxfId="96" operator="greaterThan" stopIfTrue="1">
      <formula>0.2</formula>
    </cfRule>
    <cfRule type="cellIs" priority="19" dxfId="95" operator="between" stopIfTrue="1">
      <formula>0.15</formula>
      <formula>0.2</formula>
    </cfRule>
    <cfRule type="cellIs" priority="20" dxfId="94" operator="between" stopIfTrue="1">
      <formula>0.1</formula>
      <formula>0.15</formula>
    </cfRule>
    <cfRule type="cellIs" priority="21" dxfId="93" operator="between" stopIfTrue="1">
      <formula>0.05</formula>
      <formula>0.1</formula>
    </cfRule>
  </conditionalFormatting>
  <conditionalFormatting sqref="AP37">
    <cfRule type="cellIs" priority="11" dxfId="65" operator="between">
      <formula>0.06</formula>
      <formula>0.1</formula>
    </cfRule>
  </conditionalFormatting>
  <hyperlinks>
    <hyperlink ref="AU26" location="NAS_BUE!AU89" display="Dati"/>
    <hyperlink ref="AU77" location="NAS_BUE!AU142" display="Dati"/>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21377" r:id="rId1" name="Button 1">
              <controlPr defaultSize="0" print="0" autoLine="0" autoPict="0">
                <anchor moveWithCells="1" sizeWithCells="1">
                  <from>
                    <xdr:col>0</xdr:col>
                    <xdr:colOff>19050</xdr:colOff>
                    <xdr:row>0</xdr:row>
                    <xdr:rowOff>19050</xdr:rowOff>
                  </from>
                  <to>
                    <xdr:col>0</xdr:col>
                    <xdr:colOff>19050</xdr:colOff>
                    <xdr:row>0</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
  <AppVersion>14.0300</AppVersion>
  <DocSecurity>0</DocSecurity>
  <HeadingPairs>
    <vt:vector size="2" baseType="variant">
      <vt:variant>
        <vt:lpstr>Worksheets</vt:lpstr>
      </vt:variant>
      <vt:variant>
        <vt:i4>23</vt:i4>
      </vt:variant>
    </vt:vector>
  </HeadingPairs>
  <TitlesOfParts>
    <vt:vector size="23" baseType="lpstr">
      <vt:lpstr>TITEL</vt:lpstr>
      <vt:lpstr>MAKTXT</vt:lpstr>
      <vt:lpstr>OnePager</vt:lpstr>
      <vt:lpstr>BZ_ALLG</vt:lpstr>
      <vt:lpstr>BZ_SEKT</vt:lpstr>
      <vt:lpstr>BZ_BRAN</vt:lpstr>
      <vt:lpstr>BZ_BEURT</vt:lpstr>
      <vt:lpstr>BZ_BOXP</vt:lpstr>
      <vt:lpstr>NAS_BUE</vt:lpstr>
      <vt:lpstr>NAS_VERK</vt:lpstr>
      <vt:lpstr>VER_GUE</vt:lpstr>
      <vt:lpstr>DHP</vt:lpstr>
      <vt:lpstr>BEV</vt:lpstr>
      <vt:lpstr>BEV2</vt:lpstr>
      <vt:lpstr>STEU</vt:lpstr>
      <vt:lpstr>GF</vt:lpstr>
      <vt:lpstr>PREIS</vt:lpstr>
      <vt:lpstr>PREIS2</vt:lpstr>
      <vt:lpstr>FAHRZ</vt:lpstr>
      <vt:lpstr>PEND</vt:lpstr>
      <vt:lpstr>BZRES</vt:lpstr>
      <vt:lpstr>PROSP</vt:lpstr>
      <vt:lpstr>IMPRESSUM</vt:lpstr>
    </vt:vector>
  </TitlesOfParts>
  <Template/>
  <Manager/>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category/>
</cp:coreProperties>
</file>